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J33" i="199"/>
  <c r="R27" i="199"/>
  <c r="M22" i="199"/>
  <c r="E22" i="199"/>
  <c r="V8" i="199"/>
  <c r="N8" i="199"/>
  <c r="V71" i="198"/>
  <c r="X8" i="198"/>
  <c r="H8" i="198"/>
  <c r="D71" i="198"/>
  <c r="D22" i="198"/>
  <c r="C22" i="199"/>
  <c r="Q8" i="195"/>
  <c r="I8" i="195"/>
  <c r="C22" i="195"/>
  <c r="R8" i="194"/>
  <c r="J8" i="194"/>
  <c r="O22" i="193"/>
  <c r="G22" i="193"/>
  <c r="B121" i="149"/>
  <c r="B99" i="149"/>
  <c r="B64" i="149"/>
  <c r="B147" i="149"/>
  <c r="B120" i="149"/>
  <c r="B20" i="149"/>
  <c r="B96" i="149"/>
  <c r="B116" i="149"/>
  <c r="B6" i="149"/>
  <c r="B178" i="149"/>
  <c r="B124" i="149"/>
  <c r="B110" i="149"/>
  <c r="B81" i="149"/>
  <c r="B49" i="149"/>
  <c r="B29" i="149"/>
  <c r="B93" i="149"/>
  <c r="B82" i="149"/>
  <c r="B117" i="149"/>
  <c r="B153" i="149"/>
  <c r="B11" i="149"/>
  <c r="B167" i="149"/>
  <c r="B177" i="149"/>
  <c r="B174" i="149"/>
  <c r="B62" i="149"/>
  <c r="B48" i="149"/>
  <c r="B172" i="149"/>
  <c r="B91" i="149"/>
  <c r="B173" i="149"/>
  <c r="B146" i="149"/>
  <c r="B122" i="149"/>
  <c r="B138" i="149"/>
  <c r="B164" i="149"/>
  <c r="B84" i="149"/>
  <c r="B24" i="149"/>
  <c r="B118" i="149"/>
  <c r="B165" i="149"/>
  <c r="B108" i="149"/>
  <c r="B160" i="149"/>
  <c r="B51" i="149"/>
  <c r="B72" i="149"/>
  <c r="B150" i="149"/>
  <c r="B60" i="149"/>
  <c r="B15" i="149"/>
  <c r="B43" i="149"/>
  <c r="B139" i="149"/>
  <c r="B155" i="149"/>
  <c r="B9" i="149"/>
  <c r="B38" i="149"/>
  <c r="B10" i="149"/>
  <c r="B126" i="149"/>
  <c r="B170" i="149"/>
  <c r="B47" i="149"/>
  <c r="B40" i="149"/>
  <c r="B27" i="149"/>
  <c r="B133" i="149"/>
  <c r="B67" i="149"/>
  <c r="B41" i="149"/>
  <c r="B162" i="149"/>
  <c r="B101" i="149"/>
  <c r="B169" i="149"/>
  <c r="B111" i="149"/>
  <c r="B66" i="149"/>
  <c r="B132" i="149"/>
  <c r="B107" i="149"/>
  <c r="B157" i="149"/>
  <c r="B23" i="149"/>
  <c r="B176" i="149"/>
  <c r="B142" i="149"/>
  <c r="B135" i="149"/>
  <c r="B89" i="149"/>
  <c r="B16" i="149"/>
  <c r="B149" i="149"/>
  <c r="B129" i="149"/>
  <c r="B59" i="149"/>
  <c r="B34" i="149"/>
  <c r="B114" i="149"/>
  <c r="B37" i="149"/>
  <c r="B175" i="149"/>
  <c r="B136" i="149"/>
  <c r="B32" i="149"/>
  <c r="B92" i="149"/>
  <c r="B73" i="149"/>
  <c r="B53" i="149"/>
  <c r="B7" i="149"/>
  <c r="B68" i="149"/>
  <c r="B154" i="149"/>
  <c r="B77" i="149"/>
  <c r="B65" i="149"/>
  <c r="B80" i="149"/>
  <c r="B102" i="149"/>
  <c r="B18" i="149"/>
  <c r="B97" i="149"/>
  <c r="B26" i="149"/>
  <c r="B22" i="149"/>
  <c r="B100" i="149"/>
  <c r="B55" i="149"/>
  <c r="B5" i="149"/>
  <c r="B83" i="149"/>
  <c r="B113" i="149"/>
  <c r="B159" i="149"/>
  <c r="B45" i="149"/>
  <c r="B33" i="149"/>
  <c r="B104" i="149"/>
  <c r="B163" i="149"/>
  <c r="B88" i="149"/>
  <c r="B8" i="149"/>
  <c r="B86" i="149"/>
  <c r="B69" i="149"/>
  <c r="B21" i="149"/>
  <c r="B35" i="149"/>
  <c r="B87" i="149"/>
  <c r="B4" i="149"/>
  <c r="B98" i="149"/>
  <c r="B128" i="149"/>
  <c r="B115" i="149"/>
  <c r="B134" i="149"/>
  <c r="B168" i="149"/>
  <c r="B166" i="149"/>
  <c r="B143" i="149"/>
  <c r="B127" i="149"/>
  <c r="B54" i="149"/>
  <c r="B31" i="149"/>
  <c r="B75" i="149"/>
  <c r="B56" i="149"/>
  <c r="B140" i="149"/>
  <c r="B119" i="149"/>
  <c r="B76" i="149"/>
  <c r="B17" i="149"/>
  <c r="B36" i="149"/>
  <c r="B109" i="149"/>
  <c r="B151" i="149"/>
  <c r="B125" i="149"/>
  <c r="B103" i="149"/>
  <c r="B144" i="149"/>
  <c r="B30" i="149"/>
  <c r="B123" i="149"/>
  <c r="B78" i="149"/>
  <c r="B130" i="149"/>
  <c r="B79" i="149"/>
  <c r="B171" i="149"/>
  <c r="B12" i="149"/>
  <c r="B57" i="149"/>
  <c r="B85" i="149"/>
  <c r="B46" i="149"/>
  <c r="B137" i="149"/>
  <c r="B44" i="149"/>
  <c r="B152" i="149"/>
  <c r="B50" i="149"/>
  <c r="B95" i="149"/>
  <c r="B131" i="149"/>
  <c r="B148" i="149"/>
  <c r="B58" i="149"/>
  <c r="B28" i="149"/>
  <c r="B39" i="149"/>
  <c r="B74" i="149"/>
  <c r="B63" i="149"/>
  <c r="B19" i="149"/>
  <c r="B42" i="149"/>
  <c r="B52" i="149"/>
  <c r="B61" i="149"/>
  <c r="B161" i="149"/>
  <c r="B106" i="149"/>
  <c r="B112" i="149"/>
  <c r="B25" i="149"/>
  <c r="B156" i="149"/>
  <c r="B105" i="149"/>
  <c r="B14" i="149"/>
  <c r="B158" i="149"/>
  <c r="B71" i="149"/>
  <c r="B90" i="149"/>
  <c r="B13" i="149"/>
  <c r="B145" i="149"/>
  <c r="B70" i="149"/>
  <c r="B94" i="149"/>
  <c r="B141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I52" i="199"/>
  <c r="Q52" i="199"/>
  <c r="C4" i="190"/>
  <c r="K8" i="198"/>
  <c r="S8" i="198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I26" i="198" s="1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M3" i="187" s="1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J3" i="188" s="1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X26" i="188" s="1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M33" i="191"/>
  <c r="M26" i="191" s="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S26" i="192" s="1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G26" i="199"/>
  <c r="O26" i="199"/>
  <c r="D33" i="198"/>
  <c r="D17" i="197"/>
  <c r="C52" i="191"/>
  <c r="C33" i="191"/>
  <c r="C27" i="191"/>
  <c r="E43" i="105"/>
  <c r="H26" i="194" l="1"/>
  <c r="X26" i="193"/>
  <c r="U26" i="199"/>
  <c r="E26" i="191"/>
  <c r="M26" i="199"/>
  <c r="Q26" i="187"/>
  <c r="L26" i="194"/>
  <c r="L26" i="199"/>
  <c r="W26" i="194"/>
  <c r="D3" i="188"/>
  <c r="M26" i="198"/>
  <c r="W26" i="198"/>
  <c r="H26" i="188"/>
  <c r="C3" i="190"/>
  <c r="K26" i="191"/>
  <c r="S26" i="187"/>
  <c r="K26" i="199"/>
  <c r="T3" i="191"/>
  <c r="E26" i="196"/>
  <c r="L3" i="191"/>
  <c r="G26" i="197"/>
  <c r="N26" i="195"/>
  <c r="V26" i="198"/>
  <c r="R26" i="190"/>
  <c r="S26" i="189"/>
  <c r="E26" i="187"/>
  <c r="D26" i="197"/>
  <c r="G26" i="195"/>
  <c r="O26" i="190"/>
  <c r="O26" i="197"/>
  <c r="V26" i="187"/>
  <c r="S26" i="199"/>
  <c r="V26" i="188"/>
  <c r="T26" i="199"/>
  <c r="O26" i="194"/>
  <c r="H26" i="199"/>
  <c r="J26" i="198"/>
  <c r="F26" i="198"/>
  <c r="V26" i="192"/>
  <c r="I26" i="192"/>
  <c r="R26" i="191"/>
  <c r="P3" i="188"/>
  <c r="U26" i="188"/>
  <c r="N3" i="187"/>
  <c r="T26" i="198"/>
  <c r="W26" i="190"/>
  <c r="G26" i="193"/>
  <c r="R26" i="198"/>
  <c r="I26" i="195"/>
  <c r="M26" i="188"/>
  <c r="L26" i="189"/>
  <c r="E26" i="192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Q2" i="187" s="1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M2" i="191" s="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J2" i="188" s="1"/>
  <c r="N26" i="187"/>
  <c r="M26" i="187"/>
  <c r="M2" i="187" s="1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D26" i="190"/>
  <c r="X26" i="190"/>
  <c r="F26" i="187"/>
  <c r="Q26" i="188"/>
  <c r="U3" i="188"/>
  <c r="X3" i="188"/>
  <c r="X2" i="188" s="1"/>
  <c r="O3" i="188"/>
  <c r="O2" i="188" s="1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K2" i="191" l="1"/>
  <c r="N2" i="187"/>
  <c r="H2" i="188"/>
  <c r="C2" i="190"/>
  <c r="E2" i="187"/>
  <c r="T2" i="191"/>
  <c r="S2" i="187"/>
  <c r="K2" i="187"/>
  <c r="L2" i="188"/>
  <c r="V2" i="187"/>
  <c r="J2" i="187"/>
  <c r="P2" i="188"/>
  <c r="R2" i="191"/>
  <c r="L2" i="191"/>
  <c r="W2" i="187"/>
  <c r="I2" i="187"/>
  <c r="U2" i="188"/>
  <c r="F2" i="188"/>
  <c r="U2" i="187"/>
  <c r="M2" i="188"/>
  <c r="H2" i="191"/>
  <c r="R2" i="187"/>
  <c r="W2" i="188"/>
  <c r="J2" i="191"/>
  <c r="S2" i="191"/>
  <c r="G2" i="188"/>
  <c r="I2" i="188"/>
  <c r="C2" i="192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U71" i="186" l="1"/>
  <c r="X71" i="186"/>
  <c r="P71" i="186"/>
  <c r="H71" i="186"/>
  <c r="M71" i="186"/>
  <c r="E71" i="186"/>
  <c r="N71" i="186" l="1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O26" i="185" s="1"/>
  <c r="W27" i="185"/>
  <c r="W26" i="185" s="1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V26" i="186" l="1"/>
  <c r="H26" i="185"/>
  <c r="H26" i="186"/>
  <c r="K26" i="185"/>
  <c r="L3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W2" i="185" s="1"/>
  <c r="I26" i="186"/>
  <c r="J26" i="186"/>
  <c r="M26" i="185"/>
  <c r="X26" i="186"/>
  <c r="H3" i="185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O2" i="185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K2" i="185"/>
  <c r="M26" i="186"/>
  <c r="L26" i="185"/>
  <c r="H3" i="186"/>
  <c r="E26" i="186"/>
  <c r="D26" i="185"/>
  <c r="E3" i="185"/>
  <c r="C26" i="186"/>
  <c r="V2" i="186" l="1"/>
  <c r="L2" i="186"/>
  <c r="H2" i="186"/>
  <c r="H2" i="185"/>
  <c r="I2" i="185"/>
  <c r="V2" i="185"/>
  <c r="S2" i="186"/>
  <c r="C2" i="186"/>
  <c r="U2" i="185"/>
  <c r="R2" i="185"/>
  <c r="P2" i="185"/>
  <c r="F2" i="186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I26" i="163" s="1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U26" i="165" l="1"/>
  <c r="E26" i="165"/>
  <c r="M26" i="165"/>
  <c r="H26" i="163"/>
  <c r="T3" i="165"/>
  <c r="R26" i="163"/>
  <c r="J26" i="163"/>
  <c r="G26" i="163"/>
  <c r="K26" i="165"/>
  <c r="G3" i="165"/>
  <c r="N26" i="165"/>
  <c r="I26" i="165"/>
  <c r="W26" i="163"/>
  <c r="K3" i="165"/>
  <c r="K2" i="165" s="1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I2" i="165" s="1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G2" i="165" s="1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R3" i="163"/>
  <c r="G2" i="163" l="1"/>
  <c r="T2" i="165"/>
  <c r="R2" i="163"/>
  <c r="J2" i="163"/>
  <c r="M2" i="165"/>
  <c r="H2" i="163"/>
  <c r="J2" i="165"/>
  <c r="F2" i="163"/>
  <c r="W2" i="165"/>
  <c r="P2" i="163"/>
  <c r="N2" i="165"/>
  <c r="S2" i="163"/>
  <c r="W2" i="163"/>
  <c r="C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8" i="60" s="1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38" i="15" l="1"/>
  <c r="X140" i="149"/>
  <c r="X2" i="110"/>
  <c r="X171" i="149"/>
  <c r="X60" i="15"/>
  <c r="X66" i="45"/>
  <c r="X66" i="93" s="1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2" i="78" s="1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150" i="149" l="1"/>
  <c r="X84" i="149"/>
  <c r="H4" i="111"/>
  <c r="X57" i="129"/>
  <c r="U71" i="111"/>
  <c r="X26" i="30"/>
  <c r="E71" i="111"/>
  <c r="M8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X2" i="105" s="1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H3" i="111" s="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75" l="1"/>
  <c r="X2" i="30"/>
  <c r="M3" i="111"/>
  <c r="X17" i="93"/>
  <c r="X2" i="106"/>
  <c r="X2" i="9"/>
  <c r="I3" i="111"/>
  <c r="I2" i="111" s="1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76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35" i="149" l="1"/>
  <c r="X13" i="149"/>
  <c r="X117" i="149"/>
  <c r="P2" i="111"/>
  <c r="X19" i="149"/>
  <c r="X2" i="15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T2" i="106"/>
  <c r="P2" i="106"/>
  <c r="Q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T3" i="189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E71" i="105"/>
  <c r="N71" i="105"/>
  <c r="F8" i="105"/>
  <c r="P4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2" i="103" l="1"/>
  <c r="D11" i="103"/>
  <c r="W4" i="103"/>
  <c r="O22" i="103"/>
  <c r="T17" i="103"/>
  <c r="H17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W3" i="103" l="1"/>
  <c r="D3" i="103"/>
  <c r="P26" i="103"/>
  <c r="T3" i="103"/>
  <c r="H26" i="103"/>
  <c r="H2" i="103" s="1"/>
  <c r="F3" i="103"/>
  <c r="L3" i="103"/>
  <c r="L26" i="103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W2" i="103"/>
  <c r="F2" i="103" l="1"/>
  <c r="I2" i="103"/>
  <c r="T2" i="103"/>
  <c r="L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G26" i="184"/>
  <c r="T26" i="184"/>
  <c r="J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G2" i="184" s="1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T2" i="184"/>
  <c r="Q2" i="184"/>
  <c r="S2" i="184"/>
  <c r="V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G100" i="149"/>
  <c r="M100" i="149"/>
  <c r="I100" i="149"/>
  <c r="K100" i="149"/>
  <c r="R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H100" i="149"/>
  <c r="V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O22" i="125" s="1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P22" i="125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O2" i="173" l="1"/>
  <c r="I2" i="171"/>
  <c r="E2" i="173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H177" i="149" l="1"/>
  <c r="N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R71" i="16" s="1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F8" i="46" l="1"/>
  <c r="L71" i="46"/>
  <c r="U8" i="16"/>
  <c r="K71" i="46"/>
  <c r="F22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K71" i="30" s="1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R26" i="81" l="1"/>
  <c r="H26" i="107"/>
  <c r="P26" i="113"/>
  <c r="I3" i="32"/>
  <c r="H22" i="94"/>
  <c r="M26" i="59"/>
  <c r="I26" i="98"/>
  <c r="L26" i="107"/>
  <c r="P71" i="30"/>
  <c r="K8" i="94"/>
  <c r="C22" i="94"/>
  <c r="U8" i="94"/>
  <c r="T22" i="94"/>
  <c r="K26" i="24"/>
  <c r="K2" i="24" s="1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F2" i="39" s="1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R2" i="55" s="1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K2" i="44" s="1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W2" i="27" s="1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" i="29" s="1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U2" i="29" s="1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H2" i="33" s="1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J2" i="98" s="1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O2" i="62" s="1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G2" i="88" s="1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O2" i="44" s="1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E3" i="75" s="1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W2" i="42" s="1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L2" i="74" s="1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Q3" i="107"/>
  <c r="E3" i="108"/>
  <c r="E2" i="108" s="1"/>
  <c r="Q3" i="113"/>
  <c r="M3" i="115"/>
  <c r="M2" i="115" s="1"/>
  <c r="C3" i="117"/>
  <c r="M2" i="118"/>
  <c r="U3" i="34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M3" i="44"/>
  <c r="W3" i="53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C3" i="41"/>
  <c r="E3" i="77"/>
  <c r="G3" i="82"/>
  <c r="U3" i="92"/>
  <c r="L3" i="29"/>
  <c r="Q3" i="42"/>
  <c r="Q2" i="42" s="1"/>
  <c r="C3" i="47"/>
  <c r="D3" i="69"/>
  <c r="G3" i="74"/>
  <c r="H3" i="29"/>
  <c r="H2" i="29" s="1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T3" i="115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C42" i="149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N2" i="64"/>
  <c r="J2" i="65"/>
  <c r="T2" i="66"/>
  <c r="T2" i="3"/>
  <c r="J27" i="149"/>
  <c r="E2" i="23"/>
  <c r="V2" i="26"/>
  <c r="K2" i="33"/>
  <c r="N2" i="43"/>
  <c r="N2" i="53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D2" i="3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E2" i="95" l="1"/>
  <c r="V2" i="115"/>
  <c r="T2" i="6"/>
  <c r="L2" i="82"/>
  <c r="U3" i="30"/>
  <c r="G2" i="121"/>
  <c r="M2" i="96"/>
  <c r="Q2" i="121"/>
  <c r="U2" i="109"/>
  <c r="L2" i="73"/>
  <c r="Q2" i="97"/>
  <c r="N2" i="115"/>
  <c r="T2" i="112"/>
  <c r="Q2" i="109"/>
  <c r="C2" i="64"/>
  <c r="L2" i="99"/>
  <c r="U26" i="60"/>
  <c r="I2" i="46"/>
  <c r="W2" i="38"/>
  <c r="T2" i="107"/>
  <c r="G2" i="58"/>
  <c r="W40" i="149"/>
  <c r="I2" i="64"/>
  <c r="J26" i="60"/>
  <c r="M2" i="89"/>
  <c r="E2" i="99"/>
  <c r="I2" i="34"/>
  <c r="S26" i="75"/>
  <c r="I2" i="65"/>
  <c r="S2" i="99"/>
  <c r="E2" i="77"/>
  <c r="R5" i="149"/>
  <c r="T2" i="115"/>
  <c r="W2" i="53"/>
  <c r="R2" i="62"/>
  <c r="F2" i="82"/>
  <c r="R2" i="114"/>
  <c r="C2" i="35"/>
  <c r="T2" i="57"/>
  <c r="C2" i="92"/>
  <c r="D2" i="76"/>
  <c r="J2" i="115"/>
  <c r="I2" i="76"/>
  <c r="D2" i="70"/>
  <c r="G2" i="92"/>
  <c r="P2" i="107"/>
  <c r="N5" i="149"/>
  <c r="U2" i="34"/>
  <c r="W2" i="108"/>
  <c r="T2" i="76"/>
  <c r="G2" i="59"/>
  <c r="L2" i="86"/>
  <c r="U2" i="87"/>
  <c r="U2" i="53"/>
  <c r="F2" i="46"/>
  <c r="L31" i="149"/>
  <c r="W2" i="82"/>
  <c r="F2" i="121"/>
  <c r="V2" i="70"/>
  <c r="F30" i="149"/>
  <c r="H2" i="62"/>
  <c r="O2" i="70"/>
  <c r="P2" i="80"/>
  <c r="F2" i="92"/>
  <c r="P2" i="70"/>
  <c r="G2" i="70"/>
  <c r="G2" i="113"/>
  <c r="K2" i="70"/>
  <c r="E2" i="91"/>
  <c r="Q2" i="6"/>
  <c r="N2" i="92"/>
  <c r="M2" i="46"/>
  <c r="P2" i="82"/>
  <c r="K2" i="16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V2" i="30" s="1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U2" i="66"/>
  <c r="G47" i="149"/>
  <c r="M47" i="149"/>
  <c r="K40" i="149"/>
  <c r="D31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D125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P46" i="149"/>
  <c r="L45" i="149"/>
  <c r="P44" i="149"/>
  <c r="R40" i="149"/>
  <c r="G30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J134" i="149"/>
  <c r="D3" i="9"/>
  <c r="F3" i="12"/>
  <c r="C3" i="7"/>
  <c r="K3" i="11"/>
  <c r="I11" i="7"/>
  <c r="C22" i="11"/>
  <c r="M26" i="7"/>
  <c r="T164" i="149"/>
  <c r="S151" i="149"/>
  <c r="U129" i="149"/>
  <c r="J121" i="149"/>
  <c r="O108" i="149"/>
  <c r="E92" i="149"/>
  <c r="W2" i="91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E38" i="149"/>
  <c r="U28" i="149"/>
  <c r="W89" i="149"/>
  <c r="U81" i="149"/>
  <c r="H70" i="149"/>
  <c r="F66" i="149"/>
  <c r="O57" i="149"/>
  <c r="E54" i="149"/>
  <c r="T46" i="149"/>
  <c r="V45" i="149"/>
  <c r="V40" i="149"/>
  <c r="E33" i="149"/>
  <c r="H29" i="149"/>
  <c r="G25" i="149"/>
  <c r="I6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T117" i="149"/>
  <c r="V98" i="149"/>
  <c r="D90" i="149"/>
  <c r="F87" i="149"/>
  <c r="V78" i="149"/>
  <c r="D77" i="149"/>
  <c r="C65" i="149"/>
  <c r="E65" i="149"/>
  <c r="V164" i="149"/>
  <c r="S131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N117" i="149"/>
  <c r="V97" i="149"/>
  <c r="N93" i="149"/>
  <c r="C88" i="149"/>
  <c r="L2" i="83"/>
  <c r="V82" i="149"/>
  <c r="E2" i="71"/>
  <c r="W2" i="71"/>
  <c r="K2" i="69"/>
  <c r="O69" i="149"/>
  <c r="W65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M72" i="149"/>
  <c r="Q70" i="149"/>
  <c r="R164" i="149"/>
  <c r="Q139" i="149"/>
  <c r="I117" i="149"/>
  <c r="E108" i="149"/>
  <c r="V132" i="149"/>
  <c r="E164" i="149"/>
  <c r="O132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G84" i="149"/>
  <c r="O80" i="149"/>
  <c r="C75" i="149"/>
  <c r="P70" i="149"/>
  <c r="D67" i="149"/>
  <c r="D66" i="149"/>
  <c r="N66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J68" i="149"/>
  <c r="F65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W98" i="149"/>
  <c r="O5" i="149"/>
  <c r="I70" i="149"/>
  <c r="M68" i="149"/>
  <c r="O68" i="149"/>
  <c r="M40" i="149"/>
  <c r="I139" i="149"/>
  <c r="K139" i="149"/>
  <c r="Q128" i="149"/>
  <c r="K99" i="149"/>
  <c r="M99" i="149"/>
  <c r="E5" i="149"/>
  <c r="L117" i="149"/>
  <c r="F89" i="149"/>
  <c r="I64" i="149"/>
  <c r="P2" i="75" l="1"/>
  <c r="P128" i="149"/>
  <c r="E59" i="149"/>
  <c r="S2" i="75"/>
  <c r="H128" i="149"/>
  <c r="W151" i="149"/>
  <c r="C131" i="149"/>
  <c r="I2" i="75"/>
  <c r="Q2" i="60"/>
  <c r="R2" i="94"/>
  <c r="F151" i="149"/>
  <c r="G99" i="149"/>
  <c r="K2" i="94"/>
  <c r="E62" i="149"/>
  <c r="N2" i="60"/>
  <c r="S101" i="149"/>
  <c r="P129" i="149"/>
  <c r="T63" i="149"/>
  <c r="F96" i="149"/>
  <c r="D2" i="94"/>
  <c r="M2" i="75"/>
  <c r="U2" i="75"/>
  <c r="P2" i="60"/>
  <c r="T2" i="60"/>
  <c r="G131" i="149"/>
  <c r="V71" i="149"/>
  <c r="U126" i="149"/>
  <c r="W99" i="149"/>
  <c r="U85" i="149"/>
  <c r="K57" i="149"/>
  <c r="T101" i="149"/>
  <c r="D126" i="149"/>
  <c r="F131" i="149"/>
  <c r="L164" i="149"/>
  <c r="C66" i="149"/>
  <c r="L92" i="149"/>
  <c r="R63" i="149"/>
  <c r="U59" i="149"/>
  <c r="I39" i="149"/>
  <c r="I77" i="149"/>
  <c r="R130" i="149"/>
  <c r="L2" i="94"/>
  <c r="R86" i="149"/>
  <c r="L129" i="149"/>
  <c r="P2" i="102"/>
  <c r="C129" i="149"/>
  <c r="C79" i="149"/>
  <c r="I93" i="149"/>
  <c r="D62" i="149"/>
  <c r="L58" i="149"/>
  <c r="V75" i="149"/>
  <c r="V151" i="149"/>
  <c r="P92" i="149"/>
  <c r="O85" i="149"/>
  <c r="V85" i="149"/>
  <c r="T81" i="149"/>
  <c r="K63" i="149"/>
  <c r="T62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P132" i="149"/>
  <c r="L57" i="149"/>
  <c r="R69" i="149"/>
  <c r="C128" i="149"/>
  <c r="M65" i="149"/>
  <c r="U35" i="149"/>
  <c r="C4" i="149"/>
  <c r="D95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V95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O128" i="149"/>
  <c r="I3" i="9"/>
  <c r="N51" i="149"/>
  <c r="D76" i="149"/>
  <c r="V3" i="11"/>
  <c r="J4" i="149"/>
  <c r="Q2" i="7"/>
  <c r="F76" i="149" l="1"/>
  <c r="R95" i="149"/>
  <c r="M76" i="149"/>
  <c r="O76" i="149"/>
  <c r="P61" i="149"/>
  <c r="U76" i="149"/>
  <c r="J95" i="149"/>
  <c r="K76" i="149"/>
  <c r="J35" i="149"/>
  <c r="M61" i="149"/>
  <c r="R35" i="149"/>
  <c r="D61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U17" i="149" l="1"/>
  <c r="H16" i="149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M3" i="203" s="1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X3" i="201" l="1"/>
  <c r="H3" i="203"/>
  <c r="V3" i="201"/>
  <c r="Q3" i="203"/>
  <c r="R3" i="203"/>
  <c r="T3" i="203"/>
  <c r="K3" i="203"/>
  <c r="U3" i="201"/>
  <c r="R3" i="201"/>
  <c r="M3" i="201"/>
  <c r="O3" i="203"/>
  <c r="J3" i="201"/>
  <c r="P3" i="201"/>
  <c r="W3" i="201"/>
  <c r="U3" i="203"/>
  <c r="L22" i="124"/>
  <c r="N3" i="201"/>
  <c r="G3" i="201"/>
  <c r="L3" i="201"/>
  <c r="J3" i="203"/>
  <c r="E3" i="201"/>
  <c r="K3" i="20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I155" i="149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I26" i="203" s="1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L2" i="204" s="1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M155" i="149" l="1"/>
  <c r="O26" i="201"/>
  <c r="L155" i="149"/>
  <c r="S26" i="203"/>
  <c r="N3" i="124"/>
  <c r="K26" i="201"/>
  <c r="R26" i="203"/>
  <c r="P26" i="203"/>
  <c r="X155" i="149"/>
  <c r="D26" i="203"/>
  <c r="R2" i="204"/>
  <c r="R3" i="124"/>
  <c r="P2" i="204"/>
  <c r="H155" i="149"/>
  <c r="N26" i="201"/>
  <c r="W26" i="201"/>
  <c r="K2" i="204"/>
  <c r="O3" i="124"/>
  <c r="F26" i="201"/>
  <c r="G3" i="124"/>
  <c r="L3" i="124"/>
  <c r="Q26" i="203"/>
  <c r="J2" i="204"/>
  <c r="H33" i="124"/>
  <c r="Q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2" i="204" l="1"/>
  <c r="L3" i="123"/>
  <c r="P157" i="149"/>
  <c r="G26" i="124"/>
  <c r="F2" i="204"/>
  <c r="X26" i="124"/>
  <c r="R26" i="124"/>
  <c r="M26" i="124"/>
  <c r="Q26" i="124"/>
  <c r="E2" i="204"/>
  <c r="R157" i="149"/>
  <c r="D2" i="204"/>
  <c r="K157" i="149"/>
  <c r="J157" i="149"/>
  <c r="P26" i="124"/>
  <c r="F26" i="124"/>
  <c r="K3" i="123"/>
  <c r="L26" i="124"/>
  <c r="W26" i="124"/>
  <c r="H26" i="124"/>
  <c r="U26" i="124"/>
  <c r="O3" i="123"/>
  <c r="M157" i="149"/>
  <c r="C75" i="124"/>
  <c r="C75" i="123" s="1"/>
  <c r="C75" i="101" s="1"/>
  <c r="C75" i="129" s="1"/>
  <c r="P3" i="123"/>
  <c r="J3" i="123"/>
  <c r="F157" i="149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26" i="123" s="1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V26" i="123" l="1"/>
  <c r="I3" i="129"/>
  <c r="N26" i="123"/>
  <c r="I3" i="101"/>
  <c r="U3" i="101"/>
  <c r="U26" i="123"/>
  <c r="K26" i="123"/>
  <c r="D157" i="149"/>
  <c r="E157" i="149"/>
  <c r="D26" i="123"/>
  <c r="F26" i="123"/>
  <c r="F3" i="129"/>
  <c r="F3" i="101"/>
  <c r="L3" i="129"/>
  <c r="H3" i="101"/>
  <c r="H3" i="129"/>
  <c r="U3" i="129"/>
  <c r="L3" i="101"/>
  <c r="S26" i="123"/>
  <c r="C32" i="124"/>
  <c r="C32" i="123" s="1"/>
  <c r="C32" i="101" s="1"/>
  <c r="C32" i="129" s="1"/>
  <c r="C40" i="124"/>
  <c r="C40" i="123" s="1"/>
  <c r="C40" i="101" s="1"/>
  <c r="C40" i="129" s="1"/>
  <c r="C44" i="124"/>
  <c r="C44" i="123" s="1"/>
  <c r="C44" i="101" s="1"/>
  <c r="C44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26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D26" i="101" l="1"/>
  <c r="I26" i="129"/>
  <c r="V26" i="129"/>
  <c r="V26" i="101"/>
  <c r="S26" i="101"/>
  <c r="S26" i="129"/>
  <c r="Q26" i="101"/>
  <c r="Q26" i="129"/>
  <c r="F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<sst xmlns="http://schemas.openxmlformats.org/spreadsheetml/2006/main" count="26791" uniqueCount="489">
  <si>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</si>
  <si>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</si>
  <si>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</si>
  <si>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</si>
  <si>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</si>
  <si>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</si>
  <si>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</si>
  <si>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</si>
  <si>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</si>
  <si>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</si>
  <si>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</si>
  <si>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</si>
  <si>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</si>
  <si>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</si>
  <si>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</si>
  <si>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</si>
  <si>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</si>
  <si>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</si>
  <si>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</si>
  <si>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</si>
  <si>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</si>
  <si>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</si>
  <si>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</si>
  <si>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</si>
  <si>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</si>
  <si>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</si>
  <si>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</si>
  <si>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</si>
  <si>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</si>
  <si>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</si>
  <si>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</si>
  <si>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</si>
  <si>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</si>
  <si>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</si>
  <si>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</si>
  <si>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</si>
  <si>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</si>
  <si>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</si>
  <si>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</si>
  <si>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</si>
  <si>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</si>
  <si>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</si>
  <si>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</si>
  <si>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</si>
  <si>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</si>
  <si>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</si>
  <si>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</si>
  <si>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</si>
  <si>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</si>
  <si>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</si>
  <si>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</si>
  <si>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</si>
  <si>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</si>
  <si>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</si>
  <si>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</si>
  <si>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</si>
  <si>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</si>
  <si>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</si>
  <si>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</si>
  <si>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</si>
  <si>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</si>
  <si>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</si>
  <si>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</si>
  <si>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</si>
  <si>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</si>
  <si>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</si>
  <si>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</si>
  <si>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</si>
  <si>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</si>
  <si>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</si>
  <si>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</si>
  <si>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</si>
  <si>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</si>
  <si>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</si>
  <si>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</si>
  <si>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</si>
  <si>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</si>
  <si>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</si>
  <si>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</si>
  <si>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</si>
  <si>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</si>
  <si>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</si>
  <si>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</si>
  <si>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</si>
  <si>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</si>
  <si>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</si>
  <si>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</si>
  <si>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</si>
  <si>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</si>
  <si>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</si>
  <si>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</si>
  <si>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</si>
  <si>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</si>
  <si>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</si>
  <si>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</si>
  <si>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</si>
  <si>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</si>
  <si>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</si>
  <si>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</si>
  <si>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</si>
  <si>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</si>
  <si>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</si>
  <si>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</si>
  <si>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</si>
  <si>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</si>
  <si>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</si>
  <si>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</si>
  <si>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</si>
  <si>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</si>
  <si>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</si>
  <si>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</si>
  <si>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</si>
  <si>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</si>
  <si>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</si>
  <si>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</si>
  <si>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</si>
  <si>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</si>
  <si>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</si>
  <si>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</si>
  <si>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</si>
  <si>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</si>
  <si>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</si>
  <si>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</si>
  <si>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</si>
  <si>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</si>
  <si>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</si>
  <si>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</si>
  <si>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</si>
  <si>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</si>
  <si>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</si>
  <si>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</si>
  <si>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</si>
  <si>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</si>
  <si>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</si>
  <si>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</si>
  <si>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</si>
  <si>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</si>
  <si>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</si>
  <si>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</si>
  <si>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</si>
  <si>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</si>
  <si>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</si>
  <si>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</si>
  <si>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</si>
  <si>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</si>
  <si>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</si>
  <si>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</si>
  <si>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</si>
  <si>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</si>
  <si>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</si>
  <si>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</si>
  <si>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</si>
  <si>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</si>
  <si>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</si>
  <si>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</si>
  <si>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</si>
  <si>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</si>
  <si>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</si>
  <si>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</si>
  <si>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</si>
  <si>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</si>
  <si>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</si>
  <si>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</si>
  <si>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</si>
  <si>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</si>
  <si>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</si>
  <si>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</si>
  <si>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</si>
  <si>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</si>
  <si>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</si>
  <si>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</si>
  <si>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</si>
  <si>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</si>
  <si>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</si>
  <si>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</si>
  <si>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</si>
  <si>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</si>
  <si>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</si>
  <si>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</si>
  <si>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</si>
  <si>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</si>
  <si>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</si>
  <si>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</si>
  <si>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</si>
  <si>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</si>
  <si>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</si>
  <si>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</si>
  <si>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</si>
  <si>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</si>
  <si>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</si>
  <si>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</si>
  <si>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</si>
  <si>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</si>
  <si>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</si>
  <si>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</si>
  <si>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</si>
  <si>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</si>
  <si>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</si>
  <si>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</si>
  <si>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</si>
  <si>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</si>
  <si>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</si>
  <si>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</si>
  <si>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</si>
  <si>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</si>
  <si>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</si>
  <si>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</si>
  <si>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</si>
  <si>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</si>
  <si>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</si>
  <si>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</si>
  <si>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</si>
  <si>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</si>
  <si>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</si>
  <si>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</si>
  <si>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</si>
  <si>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</si>
  <si>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</si>
  <si>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</si>
  <si>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</si>
  <si>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</si>
  <si>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</si>
  <si>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</si>
  <si>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</si>
  <si>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</si>
  <si>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</si>
  <si>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</si>
  <si>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</si>
  <si>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</si>
  <si>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</si>
  <si>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</si>
  <si>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</si>
  <si>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</si>
  <si>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</si>
  <si>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</si>
  <si>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</si>
  <si>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</si>
  <si>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</si>
  <si>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</si>
  <si>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</si>
  <si>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</si>
  <si>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</si>
  <si>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</si>
  <si>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</si>
  <si>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</si>
  <si>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</si>
  <si>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</si>
  <si>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</si>
  <si>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</si>
  <si>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</si>
  <si>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</si>
  <si>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</si>
  <si>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</si>
  <si>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</si>
  <si>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</si>
  <si>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</si>
  <si>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</si>
  <si>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</si>
  <si>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</si>
  <si>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</si>
  <si>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</si>
  <si>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</si>
  <si>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</si>
  <si>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</si>
  <si>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</si>
  <si>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</si>
  <si>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</si>
  <si>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</si>
  <si>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</si>
  <si>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</si>
  <si>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</si>
  <si>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</si>
  <si>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</si>
  <si>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</si>
  <si>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</si>
  <si>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</si>
  <si>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</si>
  <si>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</si>
  <si>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</si>
  <si>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</si>
  <si>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</si>
  <si>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</si>
  <si>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</si>
  <si>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</si>
  <si>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</si>
  <si>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</si>
  <si>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</si>
  <si>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</si>
  <si>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</si>
  <si>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</si>
  <si>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</si>
  <si>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</si>
  <si>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</si>
  <si>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</si>
  <si>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</si>
  <si>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</si>
  <si>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</si>
  <si>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</si>
  <si>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</si>
  <si>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</si>
  <si>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</si>
  <si>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</si>
  <si>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</si>
  <si>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</si>
  <si>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</si>
  <si>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</si>
  <si>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</si>
  <si>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</si>
  <si>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</si>
  <si>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</si>
  <si>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</si>
  <si>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</si>
  <si>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</si>
  <si>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</si>
  <si>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</si>
  <si>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</si>
  <si>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</si>
  <si>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</si>
  <si>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</si>
  <si>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</si>
  <si>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</si>
  <si>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</si>
  <si>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</si>
  <si>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</si>
  <si>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</si>
  <si>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</si>
  <si>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</si>
  <si>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</si>
  <si>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</si>
  <si>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</si>
  <si>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</si>
  <si>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</si>
  <si>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</si>
  <si>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</si>
  <si>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</si>
  <si>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</si>
  <si>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</si>
  <si>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</si>
  <si>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</si>
  <si>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</si>
  <si>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</si>
  <si>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</si>
  <si>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</si>
  <si>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</si>
  <si>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</si>
  <si>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</si>
  <si>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</si>
  <si>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</si>
  <si>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</si>
  <si>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</si>
  <si>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</si>
  <si>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</si>
  <si>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</si>
  <si>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</si>
  <si>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</si>
  <si>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</si>
  <si>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</si>
  <si>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</si>
  <si>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</si>
  <si>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</si>
  <si>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</si>
  <si>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</si>
  <si>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</si>
  <si>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</si>
  <si>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</si>
  <si>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</si>
  <si>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</si>
  <si>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</si>
  <si>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</si>
  <si>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</si>
  <si>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</si>
  <si>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</si>
  <si>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</si>
  <si>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</si>
  <si>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</si>
  <si>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</si>
  <si>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</si>
  <si>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</si>
  <si>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</si>
  <si>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</si>
  <si>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</si>
  <si>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</si>
  <si>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</si>
  <si>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</si>
  <si>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</si>
  <si>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</si>
  <si>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</si>
  <si>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</si>
  <si>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</si>
  <si>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</si>
  <si>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</si>
  <si>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</si>
  <si>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</si>
  <si>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</si>
  <si>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</si>
  <si>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</si>
  <si>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</si>
  <si>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</si>
  <si>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</si>
  <si>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</si>
  <si>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</si>
  <si>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</si>
  <si>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</si>
  <si>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</si>
  <si>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</si>
  <si>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</si>
  <si>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</si>
  <si>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</si>
  <si>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</si>
  <si>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</si>
  <si>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</si>
  <si>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</si>
  <si>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</si>
  <si>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</si>
  <si>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</si>
  <si>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</si>
  <si>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</si>
  <si>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</si>
  <si>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</si>
  <si>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</si>
  <si>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</si>
  <si>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</si>
  <si>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</si>
  <si>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</si>
  <si>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</si>
  <si>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</si>
  <si>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</si>
  <si>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</si>
  <si>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</si>
  <si>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</si>
  <si>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</si>
  <si>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</si>
  <si>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</si>
  <si>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</si>
  <si>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</si>
  <si>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</si>
  <si>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</si>
  <si>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</si>
  <si>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</si>
  <si>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</si>
  <si>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</si>
  <si>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</si>
  <si>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</si>
  <si>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</si>
  <si>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</si>
  <si>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</si>
  <si>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</si>
  <si>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</si>
  <si>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</si>
  <si>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</si>
  <si>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</si>
  <si>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</si>
  <si>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</si>
  <si>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</si>
  <si>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</si>
  <si>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</si>
  <si>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</si>
  <si>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</si>
  <si>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</si>
  <si>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</si>
  <si>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</si>
  <si>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</si>
  <si>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</si>
  <si>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</si>
  <si>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</si>
  <si>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</si>
  <si>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</si>
  <si>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</si>
  <si>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</si>
  <si>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</si>
  <si>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</si>
  <si>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</si>
  <si>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</si>
  <si>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</si>
  <si>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</si>
  <si>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</si>
  <si>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</si>
  <si>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</si>
  <si>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</si>
  <si>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</si>
  <si>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</si>
  <si>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</si>
  <si>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</si>
  <si>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</si>
  <si>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</si>
  <si>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</si>
  <si>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</si>
  <si>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Sweden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</si>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</sst>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45432.788854166669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30011.942304385208</v>
      </c>
      <c r="D4" s="8">
        <f>PPRD!D$2</f>
        <v>33345.562338779018</v>
      </c>
      <c r="E4" s="8">
        <f>PPRD!E$2</f>
        <v>31271.54092863285</v>
      </c>
      <c r="F4" s="8">
        <f>PPRD!F$2</f>
        <v>30452.450730868444</v>
      </c>
      <c r="G4" s="8">
        <f>PPRD!G$2</f>
        <v>33850.109802235595</v>
      </c>
      <c r="H4" s="8">
        <f>PPRD!H$2</f>
        <v>33813.846431642298</v>
      </c>
      <c r="I4" s="8">
        <f>PPRD!I$2</f>
        <v>31963.300000000003</v>
      </c>
      <c r="J4" s="8">
        <f>PPRD!J$2</f>
        <v>32642.243422184001</v>
      </c>
      <c r="K4" s="8">
        <f>PPRD!K$2</f>
        <v>32327.30120378331</v>
      </c>
      <c r="L4" s="8">
        <f>PPRD!L$2</f>
        <v>28884.779707652626</v>
      </c>
      <c r="M4" s="8">
        <f>PPRD!M$2</f>
        <v>31756.947635425622</v>
      </c>
      <c r="N4" s="8">
        <f>PPRD!N$2</f>
        <v>33246.078073946686</v>
      </c>
      <c r="O4" s="8">
        <f>PPRD!O$2</f>
        <v>35581.605674978498</v>
      </c>
      <c r="P4" s="8">
        <f>PPRD!P$2</f>
        <v>34473.159329320719</v>
      </c>
      <c r="Q4" s="8">
        <f>PPRD!Q$2</f>
        <v>34881.68013757524</v>
      </c>
      <c r="R4" s="8">
        <f>PPRD!R$2</f>
        <v>35821.449269131554</v>
      </c>
      <c r="S4" s="8">
        <f>PPRD!S$2</f>
        <v>35359.691917454853</v>
      </c>
      <c r="T4" s="8">
        <f>PPRD!T$2</f>
        <v>36565.620464316424</v>
      </c>
      <c r="U4" s="8">
        <f>PPRD!U$2</f>
        <v>36598.622527944972</v>
      </c>
      <c r="V4" s="8">
        <f>PPRD!V$2</f>
        <v>37021.18675838349</v>
      </c>
      <c r="W4" s="8">
        <f>PPRD!W$2</f>
        <v>34471.305674978503</v>
      </c>
      <c r="X4" s="8">
        <f>PPRD!X$2</f>
        <v>35702.71315563198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2.8804815133276009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1.1779879621668097</v>
      </c>
      <c r="X5" s="10">
        <f>RCV_RCY!X$2</f>
        <v>1.3950128976784175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31603.701891659501</v>
      </c>
      <c r="D6" s="10">
        <f>IMP!D$2</f>
        <v>31009.111349957017</v>
      </c>
      <c r="E6" s="10">
        <f>IMP!E$2</f>
        <v>30686.633361994838</v>
      </c>
      <c r="F6" s="10">
        <f>IMP!F$2</f>
        <v>34028.934049871023</v>
      </c>
      <c r="G6" s="10">
        <f>IMP!G$2</f>
        <v>33058.482459157349</v>
      </c>
      <c r="H6" s="10">
        <f>IMP!H$2</f>
        <v>32886.860275150473</v>
      </c>
      <c r="I6" s="10">
        <f>IMP!I$2</f>
        <v>32313.922441960447</v>
      </c>
      <c r="J6" s="10">
        <f>IMP!J$2</f>
        <v>31153.053224419607</v>
      </c>
      <c r="K6" s="10">
        <f>IMP!K$2</f>
        <v>33696.046947549439</v>
      </c>
      <c r="L6" s="10">
        <f>IMP!L$2</f>
        <v>31089.531384350805</v>
      </c>
      <c r="M6" s="10">
        <f>IMP!M$2</f>
        <v>33951.499398108339</v>
      </c>
      <c r="N6" s="10">
        <f>IMP!N$2</f>
        <v>32578.570335339642</v>
      </c>
      <c r="O6" s="10">
        <f>IMP!O$2</f>
        <v>32310.870765262247</v>
      </c>
      <c r="P6" s="10">
        <f>IMP!P$2</f>
        <v>29075.382631126395</v>
      </c>
      <c r="Q6" s="10">
        <f>IMP!Q$2</f>
        <v>32102.534823731723</v>
      </c>
      <c r="R6" s="10">
        <f>IMP!R$2</f>
        <v>33100.331298366291</v>
      </c>
      <c r="S6" s="10">
        <f>IMP!S$2</f>
        <v>36630.003611349959</v>
      </c>
      <c r="T6" s="10">
        <f>IMP!T$2</f>
        <v>35276.812553740325</v>
      </c>
      <c r="U6" s="10">
        <f>IMP!U$2</f>
        <v>35681.002063628548</v>
      </c>
      <c r="V6" s="10">
        <f>IMP!V$2</f>
        <v>30829.646259673264</v>
      </c>
      <c r="W6" s="10">
        <f>IMP!W$2</f>
        <v>32209.46612209802</v>
      </c>
      <c r="X6" s="10">
        <f>IMP!X$2</f>
        <v>31110.225537403261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12313.348237317283</v>
      </c>
      <c r="D7" s="10">
        <f>EXP!D$2</f>
        <v>11755.394840928633</v>
      </c>
      <c r="E7" s="10">
        <f>EXP!E$2</f>
        <v>10753.636113499571</v>
      </c>
      <c r="F7" s="10">
        <f>EXP!F$2</f>
        <v>11219.553998280311</v>
      </c>
      <c r="G7" s="10">
        <f>EXP!G$2</f>
        <v>12727.9426483233</v>
      </c>
      <c r="H7" s="10">
        <f>EXP!H$2</f>
        <v>12575.717798796219</v>
      </c>
      <c r="I7" s="10">
        <f>EXP!I$2</f>
        <v>12360.551418744624</v>
      </c>
      <c r="J7" s="10">
        <f>EXP!J$2</f>
        <v>12045.149183147034</v>
      </c>
      <c r="K7" s="10">
        <f>EXP!K$2</f>
        <v>13857.596904557178</v>
      </c>
      <c r="L7" s="10">
        <f>EXP!L$2</f>
        <v>13166.586242476353</v>
      </c>
      <c r="M7" s="10">
        <f>EXP!M$2</f>
        <v>14037.890713671539</v>
      </c>
      <c r="N7" s="10">
        <f>EXP!N$2</f>
        <v>13403.327773000858</v>
      </c>
      <c r="O7" s="10">
        <f>EXP!O$2</f>
        <v>16502.799656061907</v>
      </c>
      <c r="P7" s="10">
        <f>EXP!P$2</f>
        <v>12182.984006878762</v>
      </c>
      <c r="Q7" s="10">
        <f>EXP!Q$2</f>
        <v>15593.294668959585</v>
      </c>
      <c r="R7" s="10">
        <f>EXP!R$2</f>
        <v>18409.895872742905</v>
      </c>
      <c r="S7" s="10">
        <f>EXP!S$2</f>
        <v>19608.874806534826</v>
      </c>
      <c r="T7" s="10">
        <f>EXP!T$2</f>
        <v>21236.239466895957</v>
      </c>
      <c r="U7" s="10">
        <f>EXP!U$2</f>
        <v>20317.194325021497</v>
      </c>
      <c r="V7" s="10">
        <f>EXP!V$2</f>
        <v>15271.298968185729</v>
      </c>
      <c r="W7" s="10">
        <f>EXP!W$2</f>
        <v>17068.646087704215</v>
      </c>
      <c r="X7" s="10">
        <f>EXP!X$2</f>
        <v>20557.857781599309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-237.08306104901106</v>
      </c>
      <c r="D8" s="10">
        <f>STK_CHG!D$2</f>
        <v>-569.04548581255392</v>
      </c>
      <c r="E8" s="10">
        <f>STK_CHG!E$2</f>
        <v>1719.0122957867586</v>
      </c>
      <c r="F8" s="10">
        <f>STK_CHG!F$2</f>
        <v>-1041.5308684436804</v>
      </c>
      <c r="G8" s="10">
        <f>STK_CHG!G$2</f>
        <v>389.33293207222698</v>
      </c>
      <c r="H8" s="10">
        <f>STK_CHG!H$2</f>
        <v>-779.73250214961286</v>
      </c>
      <c r="I8" s="10">
        <f>STK_CHG!I$2</f>
        <v>280.30206362854682</v>
      </c>
      <c r="J8" s="10">
        <f>STK_CHG!J$2</f>
        <v>177.76311263972477</v>
      </c>
      <c r="K8" s="10">
        <f>STK_CHG!K$2</f>
        <v>-528.17609630266554</v>
      </c>
      <c r="L8" s="10">
        <f>STK_CHG!L$2</f>
        <v>128.78005159071378</v>
      </c>
      <c r="M8" s="10">
        <f>STK_CHG!M$2</f>
        <v>746.78890799656028</v>
      </c>
      <c r="N8" s="10">
        <f>STK_CHG!N$2</f>
        <v>148.24625967325883</v>
      </c>
      <c r="O8" s="10">
        <f>STK_CHG!O$2</f>
        <v>1017.998022355976</v>
      </c>
      <c r="P8" s="10">
        <f>STK_CHG!P$2</f>
        <v>151.14815133275997</v>
      </c>
      <c r="Q8" s="10">
        <f>STK_CHG!Q$2</f>
        <v>-333.79785038693035</v>
      </c>
      <c r="R8" s="10">
        <f>STK_CHG!R$2</f>
        <v>-1642.4565778159929</v>
      </c>
      <c r="S8" s="10">
        <f>STK_CHG!S$2</f>
        <v>-1267.5225279449699</v>
      </c>
      <c r="T8" s="10">
        <f>STK_CHG!T$2</f>
        <v>2062.2162510748067</v>
      </c>
      <c r="U8" s="10">
        <f>STK_CHG!U$2</f>
        <v>903.30042992261406</v>
      </c>
      <c r="V8" s="10">
        <f>STK_CHG!V$2</f>
        <v>-794.18142734307821</v>
      </c>
      <c r="W8" s="10">
        <f>STK_CHG!W$2</f>
        <v>-2250.9848667239899</v>
      </c>
      <c r="X8" s="10">
        <f>STK_CHG!X$2</f>
        <v>3479.4664660361132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49065.212897678415</v>
      </c>
      <c r="D9" s="10">
        <f>GAE!D$2</f>
        <v>52030.23336199484</v>
      </c>
      <c r="E9" s="10">
        <f>GAE!E$2</f>
        <v>52923.550472914874</v>
      </c>
      <c r="F9" s="10">
        <f>GAE!F$2</f>
        <v>52220.299914015472</v>
      </c>
      <c r="G9" s="10">
        <f>GAE!G$2</f>
        <v>54569.982545141866</v>
      </c>
      <c r="H9" s="10">
        <f>GAE!H$2</f>
        <v>53345.256405846929</v>
      </c>
      <c r="I9" s="10">
        <f>GAE!I$2</f>
        <v>52196.973086844366</v>
      </c>
      <c r="J9" s="10">
        <f>GAE!J$2</f>
        <v>51927.910576096299</v>
      </c>
      <c r="K9" s="10">
        <f>GAE!K$2</f>
        <v>51640.455631986231</v>
      </c>
      <c r="L9" s="10">
        <f>GAE!L$2</f>
        <v>46936.504901117791</v>
      </c>
      <c r="M9" s="10">
        <f>GAE!M$2</f>
        <v>52417.34522785899</v>
      </c>
      <c r="N9" s="10">
        <f>GAE!N$2</f>
        <v>52569.566895958727</v>
      </c>
      <c r="O9" s="10">
        <f>GAE!O$2</f>
        <v>52407.674806534807</v>
      </c>
      <c r="P9" s="10">
        <f>GAE!P$2</f>
        <v>51516.706104901117</v>
      </c>
      <c r="Q9" s="10">
        <f>GAE!Q$2</f>
        <v>51057.12244196044</v>
      </c>
      <c r="R9" s="10">
        <f>GAE!R$2</f>
        <v>48869.428116938943</v>
      </c>
      <c r="S9" s="10">
        <f>GAE!S$2</f>
        <v>51113.29819432502</v>
      </c>
      <c r="T9" s="10">
        <f>GAE!T$2</f>
        <v>52668.409802235583</v>
      </c>
      <c r="U9" s="10">
        <f>GAE!U$2</f>
        <v>52865.730696474646</v>
      </c>
      <c r="V9" s="10">
        <f>GAE!V$2</f>
        <v>51785.352622527935</v>
      </c>
      <c r="W9" s="10">
        <f>GAE!W$2</f>
        <v>47362.318830610486</v>
      </c>
      <c r="X9" s="10">
        <f>GAE!X$2</f>
        <v>49735.942390369724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1357.3469475494408</v>
      </c>
      <c r="D10" s="10">
        <f>INTMARB!D$2</f>
        <v>1388.1341358555455</v>
      </c>
      <c r="E10" s="10">
        <f>INTMARB!E$2</f>
        <v>1204.5906276870162</v>
      </c>
      <c r="F10" s="10">
        <f>INTMARB!F$2</f>
        <v>1612.2098882201205</v>
      </c>
      <c r="G10" s="10">
        <f>INTMARB!G$2</f>
        <v>1894.3537403267414</v>
      </c>
      <c r="H10" s="10">
        <f>INTMARB!H$2</f>
        <v>1934.3508168529659</v>
      </c>
      <c r="I10" s="10">
        <f>INTMARB!I$2</f>
        <v>2077.6918314703353</v>
      </c>
      <c r="J10" s="10">
        <f>INTMARB!J$2</f>
        <v>2067.1730008598452</v>
      </c>
      <c r="K10" s="10">
        <f>INTMARB!K$2</f>
        <v>2031.6662080825447</v>
      </c>
      <c r="L10" s="10">
        <f>INTMARB!L$2</f>
        <v>2112.7018056749785</v>
      </c>
      <c r="M10" s="10">
        <f>INTMARB!M$2</f>
        <v>1957.3851246775575</v>
      </c>
      <c r="N10" s="10">
        <f>INTMARB!N$2</f>
        <v>1719.571023215821</v>
      </c>
      <c r="O10" s="10">
        <f>INTMARB!O$2</f>
        <v>1689.8442820292346</v>
      </c>
      <c r="P10" s="10">
        <f>INTMARB!P$2</f>
        <v>1597.463456577816</v>
      </c>
      <c r="Q10" s="10">
        <f>INTMARB!Q$2</f>
        <v>1718.6920894239038</v>
      </c>
      <c r="R10" s="10">
        <f>INTMARB!R$2</f>
        <v>1826.44505588994</v>
      </c>
      <c r="S10" s="10">
        <f>INTMARB!S$2</f>
        <v>2003.229234737747</v>
      </c>
      <c r="T10" s="10">
        <f>INTMARB!T$2</f>
        <v>2381.9689595872742</v>
      </c>
      <c r="U10" s="10">
        <f>INTMARB!U$2</f>
        <v>1810.239724849527</v>
      </c>
      <c r="V10" s="10">
        <f>INTMARB!V$2</f>
        <v>2063.4412725709376</v>
      </c>
      <c r="W10" s="10">
        <f>INTMARB!W$2</f>
        <v>2578.1041272570933</v>
      </c>
      <c r="X10" s="10">
        <f>INTMARB!X$2</f>
        <v>2561.7102321582111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706.12342783185068</v>
      </c>
      <c r="D11" s="13">
        <f>INTMARB_IN!D$2</f>
        <v>711.34420442643511</v>
      </c>
      <c r="E11" s="13">
        <f>INTMARB_IN!E$2</f>
        <v>620.70882738968646</v>
      </c>
      <c r="F11" s="13">
        <f>INTMARB_IN!F$2</f>
        <v>831.53050158638951</v>
      </c>
      <c r="G11" s="13">
        <f>INTMARB_IN!G$2</f>
        <v>993.86164823554543</v>
      </c>
      <c r="H11" s="13">
        <f>INTMARB_IN!H$2</f>
        <v>993.68026327152052</v>
      </c>
      <c r="I11" s="13">
        <f>INTMARB_IN!I$2</f>
        <v>1078.4737992423936</v>
      </c>
      <c r="J11" s="13">
        <f>INTMARB_IN!J$2</f>
        <v>1102.0960888276838</v>
      </c>
      <c r="K11" s="13">
        <f>INTMARB_IN!K$2</f>
        <v>1071.8857452571119</v>
      </c>
      <c r="L11" s="13">
        <f>INTMARB_IN!L$2</f>
        <v>1129.6229252289154</v>
      </c>
      <c r="M11" s="13">
        <f>INTMARB_IN!M$2</f>
        <v>1012.1934864593339</v>
      </c>
      <c r="N11" s="13">
        <f>INTMARB_IN!N$2</f>
        <v>915.36550598208419</v>
      </c>
      <c r="O11" s="13">
        <f>INTMARB_IN!O$2</f>
        <v>896.50023177536775</v>
      </c>
      <c r="P11" s="13">
        <f>INTMARB_IN!P$2</f>
        <v>852.79239244268024</v>
      </c>
      <c r="Q11" s="13">
        <f>INTMARB_IN!Q$2</f>
        <v>884.97893966787899</v>
      </c>
      <c r="R11" s="13">
        <f>INTMARB_IN!R$2</f>
        <v>928.73763856643825</v>
      </c>
      <c r="S11" s="13">
        <f>INTMARB_IN!S$2</f>
        <v>1035.7015910032098</v>
      </c>
      <c r="T11" s="13">
        <f>INTMARB_IN!T$2</f>
        <v>1286.1753560255111</v>
      </c>
      <c r="U11" s="13">
        <f>INTMARB_IN!U$2</f>
        <v>990.14819615025976</v>
      </c>
      <c r="V11" s="13">
        <f>INTMARB_IN!V$2</f>
        <v>1122.0719032850675</v>
      </c>
      <c r="W11" s="13">
        <f>INTMARB_IN!W$2</f>
        <v>1292.4660384428894</v>
      </c>
      <c r="X11" s="13">
        <f>INTMARB_IN!X$2</f>
        <v>1314.9299578800178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651.22351971759019</v>
      </c>
      <c r="D12" s="13">
        <f>INTMARB_EX!D$2</f>
        <v>676.78993142911031</v>
      </c>
      <c r="E12" s="13">
        <f>INTMARB_EX!E$2</f>
        <v>583.88180029732951</v>
      </c>
      <c r="F12" s="13">
        <f>INTMARB_EX!F$2</f>
        <v>780.67938663373104</v>
      </c>
      <c r="G12" s="13">
        <f>INTMARB_EX!G$2</f>
        <v>900.49209209119601</v>
      </c>
      <c r="H12" s="13">
        <f>INTMARB_EX!H$2</f>
        <v>940.67055358144535</v>
      </c>
      <c r="I12" s="13">
        <f>INTMARB_EX!I$2</f>
        <v>999.21803222794176</v>
      </c>
      <c r="J12" s="13">
        <f>INTMARB_EX!J$2</f>
        <v>965.07691203216132</v>
      </c>
      <c r="K12" s="13">
        <f>INTMARB_EX!K$2</f>
        <v>959.78046282543289</v>
      </c>
      <c r="L12" s="13">
        <f>INTMARB_EX!L$2</f>
        <v>983.07888044606318</v>
      </c>
      <c r="M12" s="13">
        <f>INTMARB_EX!M$2</f>
        <v>945.1916382182236</v>
      </c>
      <c r="N12" s="13">
        <f>INTMARB_EX!N$2</f>
        <v>804.20551723373671</v>
      </c>
      <c r="O12" s="13">
        <f>INTMARB_EX!O$2</f>
        <v>793.34405025386695</v>
      </c>
      <c r="P12" s="13">
        <f>INTMARB_EX!P$2</f>
        <v>744.67106413513591</v>
      </c>
      <c r="Q12" s="13">
        <f>INTMARB_EX!Q$2</f>
        <v>833.71314975602479</v>
      </c>
      <c r="R12" s="13">
        <f>INTMARB_EX!R$2</f>
        <v>897.70741732350166</v>
      </c>
      <c r="S12" s="13">
        <f>INTMARB_EX!S$2</f>
        <v>967.52764373453704</v>
      </c>
      <c r="T12" s="13">
        <f>INTMARB_EX!T$2</f>
        <v>1095.7936035617627</v>
      </c>
      <c r="U12" s="13">
        <f>INTMARB_EX!U$2</f>
        <v>820.0915286992672</v>
      </c>
      <c r="V12" s="13">
        <f>INTMARB_EX!V$2</f>
        <v>941.36936928586999</v>
      </c>
      <c r="W12" s="13">
        <f>INTMARB_EX!W$2</f>
        <v>1285.6380888142037</v>
      </c>
      <c r="X12" s="13">
        <f>INTMARB_EX!X$2</f>
        <v>1246.780274278193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47707.865950128966</v>
      </c>
      <c r="D13" s="10">
        <f>GIC!D$2</f>
        <v>50642.099226139297</v>
      </c>
      <c r="E13" s="10">
        <f>GIC!E$2</f>
        <v>51718.959845227859</v>
      </c>
      <c r="F13" s="10">
        <f>GIC!F$2</f>
        <v>50608.090025795354</v>
      </c>
      <c r="G13" s="10">
        <f>GIC!G$2</f>
        <v>52675.628804815125</v>
      </c>
      <c r="H13" s="10">
        <f>GIC!H$2</f>
        <v>51410.905588993963</v>
      </c>
      <c r="I13" s="10">
        <f>GIC!I$2</f>
        <v>50119.28125537403</v>
      </c>
      <c r="J13" s="10">
        <f>GIC!J$2</f>
        <v>49860.737575236453</v>
      </c>
      <c r="K13" s="10">
        <f>GIC!K$2</f>
        <v>49608.789423903683</v>
      </c>
      <c r="L13" s="10">
        <f>GIC!L$2</f>
        <v>44823.80309544281</v>
      </c>
      <c r="M13" s="10">
        <f>GIC!M$2</f>
        <v>50459.960103181431</v>
      </c>
      <c r="N13" s="10">
        <f>GIC!N$2</f>
        <v>50849.995872742911</v>
      </c>
      <c r="O13" s="10">
        <f>GIC!O$2</f>
        <v>50717.830524505582</v>
      </c>
      <c r="P13" s="10">
        <f>GIC!P$2</f>
        <v>49919.242648323299</v>
      </c>
      <c r="Q13" s="10">
        <f>GIC!Q$2</f>
        <v>49338.430352536539</v>
      </c>
      <c r="R13" s="10">
        <f>GIC!R$2</f>
        <v>47042.983061049003</v>
      </c>
      <c r="S13" s="10">
        <f>GIC!S$2</f>
        <v>49110.068959587268</v>
      </c>
      <c r="T13" s="10">
        <f>GIC!T$2</f>
        <v>50286.440842648306</v>
      </c>
      <c r="U13" s="10">
        <f>GIC!U$2</f>
        <v>51055.49097162512</v>
      </c>
      <c r="V13" s="10">
        <f>GIC!V$2</f>
        <v>49721.911349957001</v>
      </c>
      <c r="W13" s="10">
        <f>GIC!W$2</f>
        <v>44784.214703353391</v>
      </c>
      <c r="X13" s="10">
        <f>GIC!X$2</f>
        <v>47174.232158211518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713.09114359415298</v>
      </c>
      <c r="D14" s="10">
        <f>INTAVI!D$2</f>
        <v>726.78417884780731</v>
      </c>
      <c r="E14" s="10">
        <f>INTAVI!E$2</f>
        <v>538.24161650902818</v>
      </c>
      <c r="F14" s="10">
        <f>INTAVI!F$2</f>
        <v>523.49527085124657</v>
      </c>
      <c r="G14" s="10">
        <f>INTAVI!G$2</f>
        <v>641.46603611349929</v>
      </c>
      <c r="H14" s="10">
        <f>INTAVI!H$2</f>
        <v>646.73258813413577</v>
      </c>
      <c r="I14" s="10">
        <f>INTAVI!I$2</f>
        <v>677.27858985382636</v>
      </c>
      <c r="J14" s="10">
        <f>INTAVI!J$2</f>
        <v>667.7987962166809</v>
      </c>
      <c r="K14" s="10">
        <f>INTAVI!K$2</f>
        <v>801.5692175408426</v>
      </c>
      <c r="L14" s="10">
        <f>INTAVI!L$2</f>
        <v>730.99742046431641</v>
      </c>
      <c r="M14" s="10">
        <f>INTAVI!M$2</f>
        <v>706.77128116938945</v>
      </c>
      <c r="N14" s="10">
        <f>INTAVI!N$2</f>
        <v>759.43680137575245</v>
      </c>
      <c r="O14" s="10">
        <f>INTAVI!O$2</f>
        <v>722.57093723129822</v>
      </c>
      <c r="P14" s="10">
        <f>INTAVI!P$2</f>
        <v>815.2622527944967</v>
      </c>
      <c r="Q14" s="10">
        <f>INTAVI!Q$2</f>
        <v>740.47721410146164</v>
      </c>
      <c r="R14" s="10">
        <f>INTAVI!R$2</f>
        <v>758.38349097162506</v>
      </c>
      <c r="S14" s="10">
        <f>INTAVI!S$2</f>
        <v>842.6483233018057</v>
      </c>
      <c r="T14" s="10">
        <f>INTAVI!T$2</f>
        <v>894.58297506448821</v>
      </c>
      <c r="U14" s="10">
        <f>INTAVI!U$2</f>
        <v>941.84110060189141</v>
      </c>
      <c r="V14" s="10">
        <f>INTAVI!V$2</f>
        <v>894.55202063628542</v>
      </c>
      <c r="W14" s="10">
        <f>INTAVI!W$2</f>
        <v>344.08323301805672</v>
      </c>
      <c r="X14" s="10">
        <f>INTAVI!X$2</f>
        <v>358.89905417024926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496.62562880427367</v>
      </c>
      <c r="D15" s="13">
        <f>INTAVI_PA_IN!D$2</f>
        <v>509.77507062277914</v>
      </c>
      <c r="E15" s="13">
        <f>INTAVI_PA_IN!E$2</f>
        <v>379.06008650875111</v>
      </c>
      <c r="F15" s="13">
        <f>INTAVI_PA_IN!F$2</f>
        <v>371.03716821740102</v>
      </c>
      <c r="G15" s="13">
        <f>INTAVI_PA_IN!G$2</f>
        <v>451.87470048098913</v>
      </c>
      <c r="H15" s="13">
        <f>INTAVI_PA_IN!H$2</f>
        <v>452.71689266121831</v>
      </c>
      <c r="I15" s="13">
        <f>INTAVI_PA_IN!I$2</f>
        <v>476.12835080418176</v>
      </c>
      <c r="J15" s="13">
        <f>INTAVI_PA_IN!J$2</f>
        <v>471.74063889367119</v>
      </c>
      <c r="K15" s="13">
        <f>INTAVI_PA_IN!K$2</f>
        <v>564.52377873691762</v>
      </c>
      <c r="L15" s="13">
        <f>INTAVI_PA_IN!L$2</f>
        <v>508.35622750681932</v>
      </c>
      <c r="M15" s="13">
        <f>INTAVI_PA_IN!M$2</f>
        <v>488.55085114238102</v>
      </c>
      <c r="N15" s="13">
        <f>INTAVI_PA_IN!N$2</f>
        <v>534.26473679765866</v>
      </c>
      <c r="O15" s="13">
        <f>INTAVI_PA_IN!O$2</f>
        <v>506.47129133709711</v>
      </c>
      <c r="P15" s="13">
        <f>INTAVI_PA_IN!P$2</f>
        <v>578.06452536402571</v>
      </c>
      <c r="Q15" s="13">
        <f>INTAVI_PA_IN!Q$2</f>
        <v>529.13228718757284</v>
      </c>
      <c r="R15" s="13">
        <f>INTAVI_PA_IN!R$2</f>
        <v>543.26520978441499</v>
      </c>
      <c r="S15" s="13">
        <f>INTAVI_PA_IN!S$2</f>
        <v>615.22572590242339</v>
      </c>
      <c r="T15" s="13">
        <f>INTAVI_PA_IN!T$2</f>
        <v>660.89329452876734</v>
      </c>
      <c r="U15" s="13">
        <f>INTAVI_PA_IN!U$2</f>
        <v>691.27907845479785</v>
      </c>
      <c r="V15" s="13">
        <f>INTAVI_PA_IN!V$2</f>
        <v>644.43144156850678</v>
      </c>
      <c r="W15" s="13">
        <f>INTAVI_PA_IN!W$2</f>
        <v>223.51416549703401</v>
      </c>
      <c r="X15" s="13">
        <f>INTAVI_PA_IN!X$2</f>
        <v>243.67955663302402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204.7770273782107</v>
      </c>
      <c r="D16" s="13">
        <f>INTAVI_PA_EX!D$2</f>
        <v>203.17187370732572</v>
      </c>
      <c r="E16" s="13">
        <f>INTAVI_PA_EX!E$2</f>
        <v>143.87448289671437</v>
      </c>
      <c r="F16" s="13">
        <f>INTAVI_PA_EX!F$2</f>
        <v>132.35127189939274</v>
      </c>
      <c r="G16" s="13">
        <f>INTAVI_PA_EX!G$2</f>
        <v>162.77345573733118</v>
      </c>
      <c r="H16" s="13">
        <f>INTAVI_PA_EX!H$2</f>
        <v>163.20143678821003</v>
      </c>
      <c r="I16" s="13">
        <f>INTAVI_PA_EX!I$2</f>
        <v>166.78893157759993</v>
      </c>
      <c r="J16" s="13">
        <f>INTAVI_PA_EX!J$2</f>
        <v>161.61861066245191</v>
      </c>
      <c r="K16" s="13">
        <f>INTAVI_PA_EX!K$2</f>
        <v>197.54641142384389</v>
      </c>
      <c r="L16" s="13">
        <f>INTAVI_PA_EX!L$2</f>
        <v>191.83276216986107</v>
      </c>
      <c r="M16" s="13">
        <f>INTAVI_PA_EX!M$2</f>
        <v>183.96149177657938</v>
      </c>
      <c r="N16" s="13">
        <f>INTAVI_PA_EX!N$2</f>
        <v>196.03509590964197</v>
      </c>
      <c r="O16" s="13">
        <f>INTAVI_PA_EX!O$2</f>
        <v>193.02186608629827</v>
      </c>
      <c r="P16" s="13">
        <f>INTAVI_PA_EX!P$2</f>
        <v>219.26329142181172</v>
      </c>
      <c r="Q16" s="13">
        <f>INTAVI_PA_EX!Q$2</f>
        <v>198.78404100134074</v>
      </c>
      <c r="R16" s="13">
        <f>INTAVI_PA_EX!R$2</f>
        <v>203.7290892595521</v>
      </c>
      <c r="S16" s="13">
        <f>INTAVI_PA_EX!S$2</f>
        <v>217.9345986727983</v>
      </c>
      <c r="T16" s="13">
        <f>INTAVI_PA_EX!T$2</f>
        <v>224.67242620521873</v>
      </c>
      <c r="U16" s="13">
        <f>INTAVI_PA_EX!U$2</f>
        <v>241.6530909281455</v>
      </c>
      <c r="V16" s="13">
        <f>INTAVI_PA_EX!V$2</f>
        <v>238.83689591621496</v>
      </c>
      <c r="W16" s="13">
        <f>INTAVI_PA_EX!W$2</f>
        <v>107.161986030812</v>
      </c>
      <c r="X16" s="13">
        <f>INTAVI_PA_EX!X$2</f>
        <v>101.55498598174675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4.6927312819903992</v>
      </c>
      <c r="D17" s="13">
        <f>INTAVI_FR_IN!D$2</f>
        <v>4.0788433652267306</v>
      </c>
      <c r="E17" s="13">
        <f>INTAVI_FR_IN!E$2</f>
        <v>4.4068133523707411</v>
      </c>
      <c r="F17" s="13">
        <f>INTAVI_FR_IN!F$2</f>
        <v>5.0216215244897384</v>
      </c>
      <c r="G17" s="13">
        <f>INTAVI_FR_IN!G$2</f>
        <v>7.3399744077836635</v>
      </c>
      <c r="H17" s="13">
        <f>INTAVI_FR_IN!H$2</f>
        <v>8.6692607967965092</v>
      </c>
      <c r="I17" s="13">
        <f>INTAVI_FR_IN!I$2</f>
        <v>10.014653755723831</v>
      </c>
      <c r="J17" s="13">
        <f>INTAVI_FR_IN!J$2</f>
        <v>11.596328397311273</v>
      </c>
      <c r="K17" s="13">
        <f>INTAVI_FR_IN!K$2</f>
        <v>13.574977813843896</v>
      </c>
      <c r="L17" s="13">
        <f>INTAVI_FR_IN!L$2</f>
        <v>10.984950813181007</v>
      </c>
      <c r="M17" s="13">
        <f>INTAVI_FR_IN!M$2</f>
        <v>10.735490158220575</v>
      </c>
      <c r="N17" s="13">
        <f>INTAVI_FR_IN!N$2</f>
        <v>7.904835808694882</v>
      </c>
      <c r="O17" s="13">
        <f>INTAVI_FR_IN!O$2</f>
        <v>6.4779462873370397</v>
      </c>
      <c r="P17" s="13">
        <f>INTAVI_FR_IN!P$2</f>
        <v>6.5693060245926373</v>
      </c>
      <c r="Q17" s="13">
        <f>INTAVI_FR_IN!Q$2</f>
        <v>5.7000851892864794</v>
      </c>
      <c r="R17" s="13">
        <f>INTAVI_FR_IN!R$2</f>
        <v>5.9849287131613513</v>
      </c>
      <c r="S17" s="13">
        <f>INTAVI_FR_IN!S$2</f>
        <v>5.5915978710947813</v>
      </c>
      <c r="T17" s="13">
        <f>INTAVI_FR_IN!T$2</f>
        <v>6.0652577721198586</v>
      </c>
      <c r="U17" s="13">
        <f>INTAVI_FR_IN!U$2</f>
        <v>6.5098166735984657</v>
      </c>
      <c r="V17" s="13">
        <f>INTAVI_FR_IN!V$2</f>
        <v>9.6333707885265767</v>
      </c>
      <c r="W17" s="13">
        <f>INTAVI_FR_IN!W$2</f>
        <v>11.047351683360858</v>
      </c>
      <c r="X17" s="13">
        <f>INTAVI_FR_IN!X$2</f>
        <v>11.326696623533872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6.9957561296782176</v>
      </c>
      <c r="D18" s="13">
        <f>INTAVI_FR_EX!D$2</f>
        <v>9.7583911524757632</v>
      </c>
      <c r="E18" s="13">
        <f>INTAVI_FR_EX!E$2</f>
        <v>10.900233751192046</v>
      </c>
      <c r="F18" s="13">
        <f>INTAVI_FR_EX!F$2</f>
        <v>15.085209209963171</v>
      </c>
      <c r="G18" s="13">
        <f>INTAVI_FR_EX!G$2</f>
        <v>19.477905487395386</v>
      </c>
      <c r="H18" s="13">
        <f>INTAVI_FR_EX!H$2</f>
        <v>22.144997887910922</v>
      </c>
      <c r="I18" s="13">
        <f>INTAVI_FR_EX!I$2</f>
        <v>24.346653716320869</v>
      </c>
      <c r="J18" s="13">
        <f>INTAVI_FR_EX!J$2</f>
        <v>22.843218263246495</v>
      </c>
      <c r="K18" s="13">
        <f>INTAVI_FR_EX!K$2</f>
        <v>25.924049566237152</v>
      </c>
      <c r="L18" s="13">
        <f>INTAVI_FR_EX!L$2</f>
        <v>19.823479974454941</v>
      </c>
      <c r="M18" s="13">
        <f>INTAVI_FR_EX!M$2</f>
        <v>23.52344809220849</v>
      </c>
      <c r="N18" s="13">
        <f>INTAVI_FR_EX!N$2</f>
        <v>21.232132859756938</v>
      </c>
      <c r="O18" s="13">
        <f>INTAVI_FR_EX!O$2</f>
        <v>16.599833520565781</v>
      </c>
      <c r="P18" s="13">
        <f>INTAVI_FR_EX!P$2</f>
        <v>11.365129984066733</v>
      </c>
      <c r="Q18" s="13">
        <f>INTAVI_FR_EX!Q$2</f>
        <v>6.8608007232615877</v>
      </c>
      <c r="R18" s="13">
        <f>INTAVI_FR_EX!R$2</f>
        <v>5.4042632144966225</v>
      </c>
      <c r="S18" s="13">
        <f>INTAVI_FR_EX!S$2</f>
        <v>3.8964008554892118</v>
      </c>
      <c r="T18" s="13">
        <f>INTAVI_FR_EX!T$2</f>
        <v>2.9519965583823686</v>
      </c>
      <c r="U18" s="13">
        <f>INTAVI_FR_EX!U$2</f>
        <v>2.3991145453495926</v>
      </c>
      <c r="V18" s="13">
        <f>INTAVI_FR_EX!V$2</f>
        <v>1.6503123630370811</v>
      </c>
      <c r="W18" s="13">
        <f>INTAVI_FR_EX!W$2</f>
        <v>2.3597298068498409</v>
      </c>
      <c r="X18" s="13">
        <f>INTAVI_FR_EX!X$2</f>
        <v>2.3378149319446297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46994.774806534813</v>
      </c>
      <c r="D19" s="10">
        <f>NRGSUP!D$2</f>
        <v>49915.315047291486</v>
      </c>
      <c r="E19" s="10">
        <f>NRGSUP!E$2</f>
        <v>51180.718228718826</v>
      </c>
      <c r="F19" s="10">
        <f>NRGSUP!F$2</f>
        <v>50084.594754944104</v>
      </c>
      <c r="G19" s="10">
        <f>NRGSUP!G$2</f>
        <v>52034.162768701623</v>
      </c>
      <c r="H19" s="10">
        <f>NRGSUP!H$2</f>
        <v>50764.173000859832</v>
      </c>
      <c r="I19" s="10">
        <f>NRGSUP!I$2</f>
        <v>49442.002665520202</v>
      </c>
      <c r="J19" s="10">
        <f>NRGSUP!J$2</f>
        <v>49192.938779019772</v>
      </c>
      <c r="K19" s="10">
        <f>NRGSUP!K$2</f>
        <v>48807.22020636285</v>
      </c>
      <c r="L19" s="10">
        <f>NRGSUP!L$2</f>
        <v>44092.805674978496</v>
      </c>
      <c r="M19" s="10">
        <f>NRGSUP!M$2</f>
        <v>49753.188822012038</v>
      </c>
      <c r="N19" s="10">
        <f>NRGSUP!N$2</f>
        <v>50090.559071367163</v>
      </c>
      <c r="O19" s="10">
        <f>NRGSUP!O$2</f>
        <v>49995.259587274282</v>
      </c>
      <c r="P19" s="10">
        <f>NRGSUP!P$2</f>
        <v>49103.980395528808</v>
      </c>
      <c r="Q19" s="10">
        <f>NRGSUP!Q$2</f>
        <v>48597.953138435078</v>
      </c>
      <c r="R19" s="10">
        <f>NRGSUP!R$2</f>
        <v>46284.599570077371</v>
      </c>
      <c r="S19" s="10">
        <f>NRGSUP!S$2</f>
        <v>48267.420636285467</v>
      </c>
      <c r="T19" s="10">
        <f>NRGSUP!T$2</f>
        <v>49391.857867583822</v>
      </c>
      <c r="U19" s="10">
        <f>NRGSUP!U$2</f>
        <v>50113.649871023219</v>
      </c>
      <c r="V19" s="10">
        <f>NRGSUP!V$2</f>
        <v>48827.359329320716</v>
      </c>
      <c r="W19" s="10">
        <f>NRGSUP!W$2</f>
        <v>44440.131470335335</v>
      </c>
      <c r="X19" s="10">
        <f>NRGSUP!X$2</f>
        <v>46815.333104041267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47707.865950128966</v>
      </c>
      <c r="D20" s="10">
        <f>'GIC2020-2030'!D$2</f>
        <v>50642.099226139297</v>
      </c>
      <c r="E20" s="10">
        <f>'GIC2020-2030'!E$2</f>
        <v>51718.959845227859</v>
      </c>
      <c r="F20" s="10">
        <f>'GIC2020-2030'!F$2</f>
        <v>50608.090025795354</v>
      </c>
      <c r="G20" s="10">
        <f>'GIC2020-2030'!G$2</f>
        <v>52675.628804815125</v>
      </c>
      <c r="H20" s="10">
        <f>'GIC2020-2030'!H$2</f>
        <v>51410.905588993963</v>
      </c>
      <c r="I20" s="10">
        <f>'GIC2020-2030'!I$2</f>
        <v>50119.28125537403</v>
      </c>
      <c r="J20" s="10">
        <f>'GIC2020-2030'!J$2</f>
        <v>49860.737575236453</v>
      </c>
      <c r="K20" s="10">
        <f>'GIC2020-2030'!K$2</f>
        <v>49608.789423903683</v>
      </c>
      <c r="L20" s="10">
        <f>'GIC2020-2030'!L$2</f>
        <v>44823.80309544281</v>
      </c>
      <c r="M20" s="10">
        <f>'GIC2020-2030'!M$2</f>
        <v>50459.960103181431</v>
      </c>
      <c r="N20" s="10">
        <f>'GIC2020-2030'!N$2</f>
        <v>49480.089853826314</v>
      </c>
      <c r="O20" s="10">
        <f>'GIC2020-2030'!O$2</f>
        <v>49273.005073086839</v>
      </c>
      <c r="P20" s="10">
        <f>'GIC2020-2030'!P$2</f>
        <v>48515.97833190026</v>
      </c>
      <c r="Q20" s="10">
        <f>'GIC2020-2030'!Q$2</f>
        <v>47936.61616509028</v>
      </c>
      <c r="R20" s="10">
        <f>'GIC2020-2030'!R$2</f>
        <v>45622.085038693018</v>
      </c>
      <c r="S20" s="10">
        <f>'GIC2020-2030'!S$2</f>
        <v>47536.826225279445</v>
      </c>
      <c r="T20" s="10">
        <f>'GIC2020-2030'!T$2</f>
        <v>48735.709974204627</v>
      </c>
      <c r="U20" s="10">
        <f>'GIC2020-2030'!U$2</f>
        <v>49423.528632846101</v>
      </c>
      <c r="V20" s="10">
        <f>'GIC2020-2030'!V$2</f>
        <v>48089.949011177981</v>
      </c>
      <c r="W20" s="10">
        <f>'GIC2020-2030'!W$2</f>
        <v>43018.83301805675</v>
      </c>
      <c r="X20" s="10">
        <f>'GIC2020-2030'!X$2</f>
        <v>45405.148409286325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44534.062940670672</v>
      </c>
      <c r="D21" s="10">
        <f>'PEC2020-2030'!D$2</f>
        <v>47327.264918314708</v>
      </c>
      <c r="E21" s="10">
        <f>'PEC2020-2030'!E$2</f>
        <v>48175.251934651766</v>
      </c>
      <c r="F21" s="10">
        <f>'PEC2020-2030'!F$2</f>
        <v>48052.059673258809</v>
      </c>
      <c r="G21" s="10">
        <f>'PEC2020-2030'!G$2</f>
        <v>50076.00851246775</v>
      </c>
      <c r="H21" s="10">
        <f>'PEC2020-2030'!H$2</f>
        <v>48824.225537403247</v>
      </c>
      <c r="I21" s="10">
        <f>'PEC2020-2030'!I$2</f>
        <v>47678.327773000856</v>
      </c>
      <c r="J21" s="10">
        <f>'PEC2020-2030'!J$2</f>
        <v>47380.448323301804</v>
      </c>
      <c r="K21" s="10">
        <f>'PEC2020-2030'!K$2</f>
        <v>47214.21367153911</v>
      </c>
      <c r="L21" s="10">
        <f>'PEC2020-2030'!L$2</f>
        <v>43064.973344797923</v>
      </c>
      <c r="M21" s="10">
        <f>'PEC2020-2030'!M$2</f>
        <v>48343.027515047295</v>
      </c>
      <c r="N21" s="10">
        <f>'PEC2020-2030'!N$2</f>
        <v>47548.366036113504</v>
      </c>
      <c r="O21" s="10">
        <f>'PEC2020-2030'!O$2</f>
        <v>47448.07773000859</v>
      </c>
      <c r="P21" s="10">
        <f>'PEC2020-2030'!P$2</f>
        <v>46436.881943250221</v>
      </c>
      <c r="Q21" s="10">
        <f>'PEC2020-2030'!Q$2</f>
        <v>45959.625881341351</v>
      </c>
      <c r="R21" s="10">
        <f>'PEC2020-2030'!R$2</f>
        <v>43837.693379191725</v>
      </c>
      <c r="S21" s="10">
        <f>'PEC2020-2030'!S$2</f>
        <v>45351.374032674117</v>
      </c>
      <c r="T21" s="10">
        <f>'PEC2020-2030'!T$2</f>
        <v>46348.070421324148</v>
      </c>
      <c r="U21" s="10">
        <f>'PEC2020-2030'!U$2</f>
        <v>47246.30137575238</v>
      </c>
      <c r="V21" s="10">
        <f>'PEC2020-2030'!V$2</f>
        <v>45794.100171969039</v>
      </c>
      <c r="W21" s="10">
        <f>'PEC2020-2030'!W$2</f>
        <v>41305.43972484953</v>
      </c>
      <c r="X21" s="10">
        <f>'PEC2020-2030'!X$2</f>
        <v>43320.466809974198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33549.17824591574</v>
      </c>
      <c r="D22" s="10">
        <f>'FEC2020-2030'!D$2</f>
        <v>33308.713241616788</v>
      </c>
      <c r="E22" s="10">
        <f>'FEC2020-2030'!E$2</f>
        <v>33277.379277730186</v>
      </c>
      <c r="F22" s="10">
        <f>'FEC2020-2030'!F$2</f>
        <v>33606.204729148943</v>
      </c>
      <c r="G22" s="10">
        <f>'FEC2020-2030'!G$2</f>
        <v>33559.573344798155</v>
      </c>
      <c r="H22" s="10">
        <f>'FEC2020-2030'!H$2</f>
        <v>33074.842218400961</v>
      </c>
      <c r="I22" s="10">
        <f>'FEC2020-2030'!I$2</f>
        <v>33118.566638005475</v>
      </c>
      <c r="J22" s="10">
        <f>'FEC2020-2030'!J$2</f>
        <v>33260.383490971988</v>
      </c>
      <c r="K22" s="10">
        <f>'FEC2020-2030'!K$2</f>
        <v>32653.757437661374</v>
      </c>
      <c r="L22" s="10">
        <f>'FEC2020-2030'!L$2</f>
        <v>31394.432846087981</v>
      </c>
      <c r="M22" s="10">
        <f>'FEC2020-2030'!M$2</f>
        <v>33991.954342218698</v>
      </c>
      <c r="N22" s="10">
        <f>'FEC2020-2030'!N$2</f>
        <v>32541.063800516229</v>
      </c>
      <c r="O22" s="10">
        <f>'FEC2020-2030'!O$2</f>
        <v>32574.042906277122</v>
      </c>
      <c r="P22" s="10">
        <f>'FEC2020-2030'!P$2</f>
        <v>32029.129320722412</v>
      </c>
      <c r="Q22" s="10">
        <f>'FEC2020-2030'!Q$2</f>
        <v>31219.674204643426</v>
      </c>
      <c r="R22" s="10">
        <f>'FEC2020-2030'!R$2</f>
        <v>31802.206706792978</v>
      </c>
      <c r="S22" s="10">
        <f>'FEC2020-2030'!S$2</f>
        <v>32259.059931212694</v>
      </c>
      <c r="T22" s="10">
        <f>'FEC2020-2030'!T$2</f>
        <v>32130.134506449107</v>
      </c>
      <c r="U22" s="10">
        <f>'FEC2020-2030'!U$2</f>
        <v>31934.278331900467</v>
      </c>
      <c r="V22" s="10">
        <f>'FEC2020-2030'!V$2</f>
        <v>31534.725279449987</v>
      </c>
      <c r="W22" s="10">
        <f>'FEC2020-2030'!W$2</f>
        <v>30527.53233018074</v>
      </c>
      <c r="X22" s="10">
        <f>'FEC2020-2030'!X$2</f>
        <v>31704.222699914324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52045.51650902837</v>
      </c>
      <c r="D23" s="10">
        <f>TI_E!D$2</f>
        <v>55897.51083404987</v>
      </c>
      <c r="E23" s="10">
        <f>TI_E!E$2</f>
        <v>52820.349441100596</v>
      </c>
      <c r="F23" s="10">
        <f>TI_E!F$2</f>
        <v>52076.916595012888</v>
      </c>
      <c r="G23" s="10">
        <f>TI_E!G$2</f>
        <v>56077.134393809116</v>
      </c>
      <c r="H23" s="10">
        <f>TI_E!H$2</f>
        <v>55507.097936371443</v>
      </c>
      <c r="I23" s="10">
        <f>TI_E!I$2</f>
        <v>53895.838349097161</v>
      </c>
      <c r="J23" s="10">
        <f>TI_E!J$2</f>
        <v>52131.328976784178</v>
      </c>
      <c r="K23" s="10">
        <f>TI_E!K$2</f>
        <v>54651.470335339625</v>
      </c>
      <c r="L23" s="10">
        <f>TI_E!L$2</f>
        <v>49585.707136715384</v>
      </c>
      <c r="M23" s="10">
        <f>TI_E!M$2</f>
        <v>54780.280309544287</v>
      </c>
      <c r="N23" s="10">
        <f>TI_E!N$2</f>
        <v>52284.549011177987</v>
      </c>
      <c r="O23" s="10">
        <f>TI_E!O$2</f>
        <v>56590.902063628535</v>
      </c>
      <c r="P23" s="10">
        <f>TI_E!P$2</f>
        <v>51707.748323301799</v>
      </c>
      <c r="Q23" s="10">
        <f>TI_E!Q$2</f>
        <v>54678.93946689595</v>
      </c>
      <c r="R23" s="10">
        <f>TI_E!R$2</f>
        <v>56641.233018056737</v>
      </c>
      <c r="S23" s="10">
        <f>TI_E!S$2</f>
        <v>56499.543078245901</v>
      </c>
      <c r="T23" s="10">
        <f>TI_E!T$2</f>
        <v>56923.562682717115</v>
      </c>
      <c r="U23" s="10">
        <f>TI_E!U$2</f>
        <v>58596.216165090271</v>
      </c>
      <c r="V23" s="10">
        <f>TI_E!V$2</f>
        <v>57354.396216680987</v>
      </c>
      <c r="W23" s="10">
        <f>TI_E!W$2</f>
        <v>55521.202923473778</v>
      </c>
      <c r="X23" s="10">
        <f>TI_E!X$2</f>
        <v>58978.643336199486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26416.262338779015</v>
      </c>
      <c r="D24" s="13">
        <f>TI_EHG_E!D$2</f>
        <v>30808.744024075666</v>
      </c>
      <c r="E24" s="13">
        <f>TI_EHG_E!E$2</f>
        <v>28989.51496130697</v>
      </c>
      <c r="F24" s="13">
        <f>TI_EHG_E!F$2</f>
        <v>28262.414273430782</v>
      </c>
      <c r="G24" s="13">
        <f>TI_EHG_E!G$2</f>
        <v>31220.937059329317</v>
      </c>
      <c r="H24" s="13">
        <f>TI_EHG_E!H$2</f>
        <v>31020.10404127256</v>
      </c>
      <c r="I24" s="13">
        <f>TI_EHG_E!I$2</f>
        <v>28927.665778159928</v>
      </c>
      <c r="J24" s="13">
        <f>TI_EHG_E!J$2</f>
        <v>29212.501891659496</v>
      </c>
      <c r="K24" s="13">
        <f>TI_EHG_E!K$2</f>
        <v>28710.292691315557</v>
      </c>
      <c r="L24" s="13">
        <f>TI_EHG_E!L$2</f>
        <v>25435.882029234741</v>
      </c>
      <c r="M24" s="13">
        <f>TI_EHG_E!M$2</f>
        <v>28627.577300085988</v>
      </c>
      <c r="N24" s="13">
        <f>TI_EHG_E!N$2</f>
        <v>27904.367669819432</v>
      </c>
      <c r="O24" s="13">
        <f>TI_EHG_E!O$2</f>
        <v>30125.466466036112</v>
      </c>
      <c r="P24" s="13">
        <f>TI_EHG_E!P$2</f>
        <v>29068.665348237319</v>
      </c>
      <c r="Q24" s="13">
        <f>TI_EHG_E!Q$2</f>
        <v>29276.216595012895</v>
      </c>
      <c r="R24" s="13">
        <f>TI_EHG_E!R$2</f>
        <v>29901.283404987094</v>
      </c>
      <c r="S24" s="13">
        <f>TI_EHG_E!S$2</f>
        <v>29299.564488392087</v>
      </c>
      <c r="T24" s="13">
        <f>TI_EHG_E!T$2</f>
        <v>30487.292691315557</v>
      </c>
      <c r="U24" s="13">
        <f>TI_EHG_E!U$2</f>
        <v>30558.015133276011</v>
      </c>
      <c r="V24" s="13">
        <f>TI_EHG_E!V$2</f>
        <v>30738.445915735163</v>
      </c>
      <c r="W24" s="13">
        <f>TI_EHG_E!W$2</f>
        <v>27245.766809974204</v>
      </c>
      <c r="X24" s="13">
        <f>TI_EHG_E!X$2</f>
        <v>28705.829664660363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21659.482287188304</v>
      </c>
      <c r="D25" s="16">
        <f>TI_EHG_E_E!D$2</f>
        <v>25505.237231298364</v>
      </c>
      <c r="E25" s="16">
        <f>TI_EHG_E_E!E$2</f>
        <v>23467.276096302667</v>
      </c>
      <c r="F25" s="16">
        <f>TI_EHG_E_E!F$2</f>
        <v>22263.551074806535</v>
      </c>
      <c r="G25" s="16">
        <f>TI_EHG_E_E!G$2</f>
        <v>25300.55417024935</v>
      </c>
      <c r="H25" s="16">
        <f>TI_EHG_E_E!H$2</f>
        <v>25121.714789337911</v>
      </c>
      <c r="I25" s="16">
        <f>TI_EHG_E_E!I$2</f>
        <v>22775.341272570935</v>
      </c>
      <c r="J25" s="16">
        <f>TI_EHG_E_E!J$2</f>
        <v>23119.905932932066</v>
      </c>
      <c r="K25" s="16">
        <f>TI_EHG_E_E!K$2</f>
        <v>22625.655889939804</v>
      </c>
      <c r="L25" s="16">
        <f>TI_EHG_E_E!L$2</f>
        <v>18793.14445399828</v>
      </c>
      <c r="M25" s="16">
        <f>TI_EHG_E_E!M$2</f>
        <v>20574.803181427342</v>
      </c>
      <c r="N25" s="16">
        <f>TI_EHG_E_E!N$2</f>
        <v>21500.184780739466</v>
      </c>
      <c r="O25" s="16">
        <f>TI_EHG_E_E!O$2</f>
        <v>23053.209544282028</v>
      </c>
      <c r="P25" s="16">
        <f>TI_EHG_E_E!P$2</f>
        <v>22128.375752364573</v>
      </c>
      <c r="Q25" s="16">
        <f>TI_EHG_E_E!Q$2</f>
        <v>22818.751676698193</v>
      </c>
      <c r="R25" s="16">
        <f>TI_EHG_E_E!R$2</f>
        <v>23425.463628546862</v>
      </c>
      <c r="S25" s="16">
        <f>TI_EHG_E_E!S$2</f>
        <v>22380.800343938092</v>
      </c>
      <c r="T25" s="16">
        <f>TI_EHG_E_E!T$2</f>
        <v>23490.193809114357</v>
      </c>
      <c r="U25" s="16">
        <f>TI_EHG_E_E!U$2</f>
        <v>23546.447807394667</v>
      </c>
      <c r="V25" s="16">
        <f>TI_EHG_E_E!V$2</f>
        <v>23628.838693035254</v>
      </c>
      <c r="W25" s="16">
        <f>TI_EHG_E_E!W$2</f>
        <v>20716.539208942391</v>
      </c>
      <c r="X25" s="16">
        <f>TI_EHG_E_E!X$2</f>
        <v>21202.707652622528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3187.4957007738612</v>
      </c>
      <c r="D26" s="16">
        <f>TI_EHG_CHP_E!D$2</f>
        <v>3491.9251074806534</v>
      </c>
      <c r="E26" s="16">
        <f>TI_EHG_CHP_E!E$2</f>
        <v>3768.0756663800516</v>
      </c>
      <c r="F26" s="16">
        <f>TI_EHG_CHP_E!F$2</f>
        <v>4385.0841788478065</v>
      </c>
      <c r="G26" s="16">
        <f>TI_EHG_CHP_E!G$2</f>
        <v>4468.5570937231296</v>
      </c>
      <c r="H26" s="16">
        <f>TI_EHG_CHP_E!H$2</f>
        <v>4364.7950988822013</v>
      </c>
      <c r="I26" s="16">
        <f>TI_EHG_CHP_E!I$2</f>
        <v>4461.587446259673</v>
      </c>
      <c r="J26" s="16">
        <f>TI_EHG_CHP_E!J$2</f>
        <v>4490.3399828030952</v>
      </c>
      <c r="K26" s="16">
        <f>TI_EHG_CHP_E!K$2</f>
        <v>4596.2489251934649</v>
      </c>
      <c r="L26" s="16">
        <f>TI_EHG_CHP_E!L$2</f>
        <v>5162.9028374892514</v>
      </c>
      <c r="M26" s="16">
        <f>TI_EHG_CHP_E!M$2</f>
        <v>6313.815219260533</v>
      </c>
      <c r="N26" s="16">
        <f>TI_EHG_CHP_E!N$2</f>
        <v>4912.972312983663</v>
      </c>
      <c r="O26" s="16">
        <f>TI_EHG_CHP_E!O$2</f>
        <v>5401.1098882201204</v>
      </c>
      <c r="P26" s="16">
        <f>TI_EHG_CHP_E!P$2</f>
        <v>5472.2255374032666</v>
      </c>
      <c r="Q26" s="16">
        <f>TI_EHG_CHP_E!Q$2</f>
        <v>5031.6862424763531</v>
      </c>
      <c r="R26" s="16">
        <f>TI_EHG_CHP_E!R$2</f>
        <v>5108.8761822871875</v>
      </c>
      <c r="S26" s="16">
        <f>TI_EHG_CHP_E!S$2</f>
        <v>5508.8487532244189</v>
      </c>
      <c r="T26" s="16">
        <f>TI_EHG_CHP_E!T$2</f>
        <v>5633.8847807394659</v>
      </c>
      <c r="U26" s="16">
        <f>TI_EHG_CHP_E!U$2</f>
        <v>5659.6984522785897</v>
      </c>
      <c r="V26" s="16">
        <f>TI_EHG_CHP_E!V$2</f>
        <v>5791.3624247635416</v>
      </c>
      <c r="W26" s="16">
        <f>TI_EHG_CHP_E!W$2</f>
        <v>5235.6526225279449</v>
      </c>
      <c r="X26" s="16">
        <f>TI_EHG_CHP_E!X$2</f>
        <v>5960.6124677558028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1197.7452278589853</v>
      </c>
      <c r="D27" s="16">
        <f>TI_EHG_H_E!D$2</f>
        <v>1473.060619088564</v>
      </c>
      <c r="E27" s="16">
        <f>TI_EHG_H_E!E$2</f>
        <v>1453.7332760103181</v>
      </c>
      <c r="F27" s="16">
        <f>TI_EHG_H_E!F$2</f>
        <v>1387.2957867583834</v>
      </c>
      <c r="G27" s="16">
        <f>TI_EHG_H_E!G$2</f>
        <v>1243.3993121238177</v>
      </c>
      <c r="H27" s="16">
        <f>TI_EHG_H_E!H$2</f>
        <v>1337.0335339638864</v>
      </c>
      <c r="I27" s="16">
        <f>TI_EHG_H_E!I$2</f>
        <v>1509.5676698194322</v>
      </c>
      <c r="J27" s="16">
        <f>TI_EHG_H_E!J$2</f>
        <v>1425.4717970765262</v>
      </c>
      <c r="K27" s="16">
        <f>TI_EHG_H_E!K$2</f>
        <v>1322.4377472055028</v>
      </c>
      <c r="L27" s="16">
        <f>TI_EHG_H_E!L$2</f>
        <v>1325.148581255374</v>
      </c>
      <c r="M27" s="16">
        <f>TI_EHG_H_E!M$2</f>
        <v>1587.6261392949266</v>
      </c>
      <c r="N27" s="16">
        <f>TI_EHG_H_E!N$2</f>
        <v>1361.6319002579535</v>
      </c>
      <c r="O27" s="16">
        <f>TI_EHG_H_E!O$2</f>
        <v>1501.4995700773857</v>
      </c>
      <c r="P27" s="16">
        <f>TI_EHG_H_E!P$2</f>
        <v>1326.0176268271712</v>
      </c>
      <c r="Q27" s="16">
        <f>TI_EHG_H_E!Q$2</f>
        <v>1257.4209802235598</v>
      </c>
      <c r="R27" s="16">
        <f>TI_EHG_H_E!R$2</f>
        <v>1224.5532244196047</v>
      </c>
      <c r="S27" s="16">
        <f>TI_EHG_H_E!S$2</f>
        <v>1271.2223559759243</v>
      </c>
      <c r="T27" s="16">
        <f>TI_EHG_H_E!T$2</f>
        <v>1227.3585554600172</v>
      </c>
      <c r="U27" s="16">
        <f>TI_EHG_H_E!U$2</f>
        <v>1236.1337059329319</v>
      </c>
      <c r="V27" s="16">
        <f>TI_EHG_H_E!V$2</f>
        <v>1209.04445399828</v>
      </c>
      <c r="W27" s="16">
        <f>TI_EHG_H_E!W$2</f>
        <v>1155.5698194325018</v>
      </c>
      <c r="X27" s="16">
        <f>TI_EHG_H_E!X$2</f>
        <v>1422.9910576096299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190.97162510748061</v>
      </c>
      <c r="D28" s="16">
        <f>TI_EHG_EDHP!D$2</f>
        <v>190.36973344797931</v>
      </c>
      <c r="E28" s="16">
        <f>TI_EHG_EDHP!E$2</f>
        <v>183.23301805674981</v>
      </c>
      <c r="F28" s="16">
        <f>TI_EHG_EDHP!F$2</f>
        <v>174.46259673258811</v>
      </c>
      <c r="G28" s="16">
        <f>TI_EHG_EDHP!G$2</f>
        <v>165.34823731728289</v>
      </c>
      <c r="H28" s="16">
        <f>TI_EHG_EDHP!H$2</f>
        <v>160.36113499570081</v>
      </c>
      <c r="I28" s="16">
        <f>TI_EHG_EDHP!I$2</f>
        <v>142.13241616509029</v>
      </c>
      <c r="J28" s="16">
        <f>TI_EHG_EDHP!J$2</f>
        <v>142.47635425623389</v>
      </c>
      <c r="K28" s="16">
        <f>TI_EHG_EDHP!K$2</f>
        <v>135.2536543422184</v>
      </c>
      <c r="L28" s="16">
        <f>TI_EHG_EDHP!L$2</f>
        <v>123.3018056749785</v>
      </c>
      <c r="M28" s="16">
        <f>TI_EHG_EDHP!M$2</f>
        <v>127.34307824591571</v>
      </c>
      <c r="N28" s="16">
        <f>TI_EHG_EDHP!N$2</f>
        <v>105.58899398108341</v>
      </c>
      <c r="O28" s="16">
        <f>TI_EHG_EDHP!O$2</f>
        <v>134.5657781599312</v>
      </c>
      <c r="P28" s="16">
        <f>TI_EHG_EDHP!P$2</f>
        <v>102.4935511607911</v>
      </c>
      <c r="Q28" s="16">
        <f>TI_EHG_EDHP!Q$2</f>
        <v>133.1040412725709</v>
      </c>
      <c r="R28" s="16">
        <f>TI_EHG_EDHP!R$2</f>
        <v>105.07308684436801</v>
      </c>
      <c r="S28" s="16">
        <f>TI_EHG_EDHP!S$2</f>
        <v>98.366294067067926</v>
      </c>
      <c r="T28" s="16">
        <f>TI_EHG_EDHP!T$2</f>
        <v>108.512467755804</v>
      </c>
      <c r="U28" s="16">
        <f>TI_EHG_EDHP!U$2</f>
        <v>93.981083404987089</v>
      </c>
      <c r="V28" s="16">
        <f>TI_EHG_EDHP!V$2</f>
        <v>88.82201203783319</v>
      </c>
      <c r="W28" s="16">
        <f>TI_EHG_EDHP!W$2</f>
        <v>101.5477214101462</v>
      </c>
      <c r="X28" s="16">
        <f>TI_EHG_EDHP!X$2</f>
        <v>94.668959587274287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176.35425623387789</v>
      </c>
      <c r="D29" s="16">
        <f>TI_EHG_EB!D$2</f>
        <v>145.39982803095441</v>
      </c>
      <c r="E29" s="16">
        <f>TI_EHG_EB!E$2</f>
        <v>112.8116938950989</v>
      </c>
      <c r="F29" s="16">
        <f>TI_EHG_EB!F$2</f>
        <v>44.883920894239033</v>
      </c>
      <c r="G29" s="16">
        <f>TI_EHG_EB!G$2</f>
        <v>36.371453138435079</v>
      </c>
      <c r="H29" s="16">
        <f>TI_EHG_EB!H$2</f>
        <v>28.202923473774721</v>
      </c>
      <c r="I29" s="16">
        <f>TI_EHG_EB!I$2</f>
        <v>22.699914015477209</v>
      </c>
      <c r="J29" s="16">
        <f>TI_EHG_EB!J$2</f>
        <v>21.668099742046429</v>
      </c>
      <c r="K29" s="16">
        <f>TI_EHG_EB!K$2</f>
        <v>12.81169389509888</v>
      </c>
      <c r="L29" s="16">
        <f>TI_EHG_EB!L$2</f>
        <v>15.99312123817713</v>
      </c>
      <c r="M29" s="16">
        <f>TI_EHG_EB!M$2</f>
        <v>11.34995700773861</v>
      </c>
      <c r="N29" s="16">
        <f>TI_EHG_EB!N$2</f>
        <v>9.0283748925193468</v>
      </c>
      <c r="O29" s="16">
        <f>TI_EHG_EB!O$2</f>
        <v>19.60447119518486</v>
      </c>
      <c r="P29" s="16">
        <f>TI_EHG_EB!P$2</f>
        <v>22.957867583834911</v>
      </c>
      <c r="Q29" s="16">
        <f>TI_EHG_EB!Q$2</f>
        <v>22.012037833190021</v>
      </c>
      <c r="R29" s="16">
        <f>TI_EHG_EB!R$2</f>
        <v>21.668099742046429</v>
      </c>
      <c r="S29" s="16">
        <f>TI_EHG_EB!S$2</f>
        <v>25.70937231298366</v>
      </c>
      <c r="T29" s="16">
        <f>TI_EHG_EB!T$2</f>
        <v>24.24763542562339</v>
      </c>
      <c r="U29" s="16">
        <f>TI_EHG_EB!U$2</f>
        <v>16.766981943250219</v>
      </c>
      <c r="V29" s="16">
        <f>TI_EHG_EB!V$2</f>
        <v>17.626827171109198</v>
      </c>
      <c r="W29" s="16">
        <f>TI_EHG_EB!W$2</f>
        <v>30.18056749785039</v>
      </c>
      <c r="X29" s="16">
        <f>TI_EHG_EB!X$2</f>
        <v>19.86242476354256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4.2132416165090278</v>
      </c>
      <c r="D30" s="16">
        <f>TI_EHG_EPS!D$2</f>
        <v>2.7515047291487531</v>
      </c>
      <c r="E30" s="16">
        <f>TI_EHG_EPS!E$2</f>
        <v>4.3852106620808264</v>
      </c>
      <c r="F30" s="16">
        <f>TI_EHG_EPS!F$2</f>
        <v>7.1367153912295782</v>
      </c>
      <c r="G30" s="16">
        <f>TI_EHG_EPS!G$2</f>
        <v>6.7067927773000857</v>
      </c>
      <c r="H30" s="16">
        <f>TI_EHG_EPS!H$2</f>
        <v>7.9965606190885632</v>
      </c>
      <c r="I30" s="16">
        <f>TI_EHG_EPS!I$2</f>
        <v>16.33705932932072</v>
      </c>
      <c r="J30" s="16">
        <f>TI_EHG_EPS!J$2</f>
        <v>12.639724849527081</v>
      </c>
      <c r="K30" s="16">
        <f>TI_EHG_EPS!K$2</f>
        <v>17.884780739466891</v>
      </c>
      <c r="L30" s="16">
        <f>TI_EHG_EPS!L$2</f>
        <v>15.391229578675841</v>
      </c>
      <c r="M30" s="16">
        <f>TI_EHG_EPS!M$2</f>
        <v>12.639724849527081</v>
      </c>
      <c r="N30" s="16">
        <f>TI_EHG_EPS!N$2</f>
        <v>14.961306964746351</v>
      </c>
      <c r="O30" s="16">
        <f>TI_EHG_EPS!O$2</f>
        <v>15.47721410146174</v>
      </c>
      <c r="P30" s="16">
        <f>TI_EHG_EPS!P$2</f>
        <v>16.595012897678419</v>
      </c>
      <c r="Q30" s="16">
        <f>TI_EHG_EPS!Q$2</f>
        <v>13.24161650902837</v>
      </c>
      <c r="R30" s="16">
        <f>TI_EHG_EPS!R$2</f>
        <v>15.649183147033529</v>
      </c>
      <c r="S30" s="16">
        <f>TI_EHG_EPS!S$2</f>
        <v>14.61736887360275</v>
      </c>
      <c r="T30" s="16">
        <f>TI_EHG_EPS!T$2</f>
        <v>3.0954428202923472</v>
      </c>
      <c r="U30" s="16">
        <f>TI_EHG_EPS!U$2</f>
        <v>4.9871023215821149</v>
      </c>
      <c r="V30" s="16">
        <f>TI_EHG_EPS!V$2</f>
        <v>2.7515047291487531</v>
      </c>
      <c r="W30" s="16">
        <f>TI_EHG_EPS!W$2</f>
        <v>6.2768701633705932</v>
      </c>
      <c r="X30" s="16">
        <f>TI_EHG_EPS!X$2</f>
        <v>4.9871023215821149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1293.7685296646605</v>
      </c>
      <c r="D32" s="13">
        <f>TI_CO_E!D$2</f>
        <v>1402.3239036973346</v>
      </c>
      <c r="E32" s="13">
        <f>TI_CO_E!E$2</f>
        <v>1248.4474634565772</v>
      </c>
      <c r="F32" s="13">
        <f>TI_CO_E!F$2</f>
        <v>1249.4028374892523</v>
      </c>
      <c r="G32" s="13">
        <f>TI_CO_E!G$2</f>
        <v>1285.7074806534824</v>
      </c>
      <c r="H32" s="13">
        <f>TI_CO_E!H$2</f>
        <v>1352.0429062768696</v>
      </c>
      <c r="I32" s="13">
        <f>TI_CO_E!I$2</f>
        <v>1624.2800515907131</v>
      </c>
      <c r="J32" s="13">
        <f>TI_CO_E!J$2</f>
        <v>1459.3546861564917</v>
      </c>
      <c r="K32" s="13">
        <f>TI_CO_E!K$2</f>
        <v>1440.0048151332762</v>
      </c>
      <c r="L32" s="13">
        <f>TI_CO_E!L$2</f>
        <v>1115.745571797077</v>
      </c>
      <c r="M32" s="13">
        <f>TI_CO_E!M$2</f>
        <v>1348.1182287188301</v>
      </c>
      <c r="N32" s="13">
        <f>TI_CO_E!N$2</f>
        <v>1174.0950128976785</v>
      </c>
      <c r="O32" s="13">
        <f>TI_CO_E!O$2</f>
        <v>1058.2134995700776</v>
      </c>
      <c r="P32" s="13">
        <f>TI_CO_E!P$2</f>
        <v>1003.1527944969901</v>
      </c>
      <c r="Q32" s="13">
        <f>TI_CO_E!Q$2</f>
        <v>1043.9954428202921</v>
      </c>
      <c r="R32" s="13">
        <f>TI_CO_E!R$2</f>
        <v>1132.846087704213</v>
      </c>
      <c r="S32" s="13">
        <f>TI_CO_E!S$2</f>
        <v>1097.0191745485811</v>
      </c>
      <c r="T32" s="13">
        <f>TI_CO_E!T$2</f>
        <v>1068.357695614789</v>
      </c>
      <c r="U32" s="13">
        <f>TI_CO_E!U$2</f>
        <v>1035.3969905417021</v>
      </c>
      <c r="V32" s="13">
        <f>TI_CO_E!V$2</f>
        <v>1073.3734307824591</v>
      </c>
      <c r="W32" s="13">
        <f>TI_CO_E!W$2</f>
        <v>1013.18426483233</v>
      </c>
      <c r="X32" s="13">
        <f>TI_CO_E!X$2</f>
        <v>884.20748065348232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982.74101461736882</v>
      </c>
      <c r="D33" s="13">
        <f>TI_BF_E!D$2</f>
        <v>1146.7354256233878</v>
      </c>
      <c r="E33" s="13">
        <f>TI_BF_E!E$2</f>
        <v>1301.9269991401545</v>
      </c>
      <c r="F33" s="13">
        <f>TI_BF_E!F$2</f>
        <v>1336.3914875322441</v>
      </c>
      <c r="G33" s="13">
        <f>TI_BF_E!G$2</f>
        <v>1405.5622527944965</v>
      </c>
      <c r="H33" s="13">
        <f>TI_BF_E!H$2</f>
        <v>1322.4094582975063</v>
      </c>
      <c r="I33" s="13">
        <f>TI_BF_E!I$2</f>
        <v>1156.9628546861563</v>
      </c>
      <c r="J33" s="13">
        <f>TI_BF_E!J$2</f>
        <v>1214.6785038693035</v>
      </c>
      <c r="K33" s="13">
        <f>TI_BF_E!K$2</f>
        <v>1188.7981083404986</v>
      </c>
      <c r="L33" s="13">
        <f>TI_BF_E!L$2</f>
        <v>650.51779879621665</v>
      </c>
      <c r="M33" s="13">
        <f>TI_BF_E!M$2</f>
        <v>1167.651676698194</v>
      </c>
      <c r="N33" s="13">
        <f>TI_BF_E!N$2</f>
        <v>1080.728030954428</v>
      </c>
      <c r="O33" s="13">
        <f>TI_BF_E!O$2</f>
        <v>937.86380051590709</v>
      </c>
      <c r="P33" s="13">
        <f>TI_BF_E!P$2</f>
        <v>970.6553740326741</v>
      </c>
      <c r="Q33" s="13">
        <f>TI_BF_E!Q$2</f>
        <v>986.17368873602754</v>
      </c>
      <c r="R33" s="13">
        <f>TI_BF_E!R$2</f>
        <v>953.98779019776441</v>
      </c>
      <c r="S33" s="13">
        <f>TI_BF_E!S$2</f>
        <v>1016.2940670679277</v>
      </c>
      <c r="T33" s="13">
        <f>TI_BF_E!T$2</f>
        <v>1016.1918314703353</v>
      </c>
      <c r="U33" s="13">
        <f>TI_BF_E!U$2</f>
        <v>950.13568357695613</v>
      </c>
      <c r="V33" s="13">
        <f>TI_BF_E!V$2</f>
        <v>1041.0346517626826</v>
      </c>
      <c r="W33" s="13">
        <f>TI_BF_E!W$2</f>
        <v>950.28185726569211</v>
      </c>
      <c r="X33" s="13">
        <f>TI_BF_E!X$2</f>
        <v>992.97790197764402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52.956921754084263</v>
      </c>
      <c r="D34" s="13">
        <f>TI_GW_E!D$2</f>
        <v>68.295614789337918</v>
      </c>
      <c r="E34" s="13">
        <f>TI_GW_E!E$2</f>
        <v>67.079879621668098</v>
      </c>
      <c r="F34" s="13">
        <f>TI_GW_E!F$2</f>
        <v>68.214359415305239</v>
      </c>
      <c r="G34" s="13">
        <f>TI_GW_E!G$2</f>
        <v>67.266208082545148</v>
      </c>
      <c r="H34" s="13">
        <f>TI_GW_E!H$2</f>
        <v>44.033619948409282</v>
      </c>
      <c r="I34" s="13">
        <f>TI_GW_E!I$2</f>
        <v>30.23791917454858</v>
      </c>
      <c r="J34" s="13">
        <f>TI_GW_E!J$2</f>
        <v>28.262596732588133</v>
      </c>
      <c r="K34" s="13">
        <f>TI_GW_E!K$2</f>
        <v>24.161650902837483</v>
      </c>
      <c r="L34" s="13">
        <f>TI_GW_E!L$2</f>
        <v>17.66500429922614</v>
      </c>
      <c r="M34" s="13">
        <f>TI_GW_E!M$2</f>
        <v>17.66500429922614</v>
      </c>
      <c r="N34" s="13">
        <f>TI_GW_E!N$2</f>
        <v>0</v>
      </c>
      <c r="O34" s="13">
        <f>TI_GW_E!O$2</f>
        <v>0</v>
      </c>
      <c r="P34" s="13">
        <f>TI_GW_E!P$2</f>
        <v>2.4720550300945829</v>
      </c>
      <c r="Q34" s="13">
        <f>TI_GW_E!Q$2</f>
        <v>7.3946689595872739</v>
      </c>
      <c r="R34" s="13">
        <f>TI_GW_E!R$2</f>
        <v>6.9862424763542554</v>
      </c>
      <c r="S34" s="13">
        <f>TI_GW_E!S$2</f>
        <v>6.9002579535683566</v>
      </c>
      <c r="T34" s="13">
        <f>TI_GW_E!T$2</f>
        <v>4.8577815993121236</v>
      </c>
      <c r="U34" s="13">
        <f>TI_GW_E!U$2</f>
        <v>6.5348237317282889</v>
      </c>
      <c r="V34" s="13">
        <f>TI_GW_E!V$2</f>
        <v>6.1562338779019763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23299.787704213239</v>
      </c>
      <c r="D35" s="13">
        <f>TI_RPI_E!D$2</f>
        <v>22456.522871883059</v>
      </c>
      <c r="E35" s="13">
        <f>TI_RPI_E!E$2</f>
        <v>21181.152794496986</v>
      </c>
      <c r="F35" s="13">
        <f>TI_RPI_E!F$2</f>
        <v>21070.571023215816</v>
      </c>
      <c r="G35" s="13">
        <f>TI_RPI_E!G$2</f>
        <v>21926.626225279451</v>
      </c>
      <c r="H35" s="13">
        <f>TI_RPI_E!H$2</f>
        <v>21614.927343078241</v>
      </c>
      <c r="I35" s="13">
        <f>TI_RPI_E!I$2</f>
        <v>21958.969389509886</v>
      </c>
      <c r="J35" s="13">
        <f>TI_RPI_E!J$2</f>
        <v>20043.404041272574</v>
      </c>
      <c r="K35" s="13">
        <f>TI_RPI_E!K$2</f>
        <v>22975.579191745481</v>
      </c>
      <c r="L35" s="13">
        <f>TI_RPI_E!L$2</f>
        <v>22012.463972484948</v>
      </c>
      <c r="M35" s="13">
        <f>TI_RPI_E!M$2</f>
        <v>23260.928718830615</v>
      </c>
      <c r="N35" s="13">
        <f>TI_RPI_E!N$2</f>
        <v>21587.968959587273</v>
      </c>
      <c r="O35" s="13">
        <f>TI_RPI_E!O$2</f>
        <v>23879.456663800513</v>
      </c>
      <c r="P35" s="13">
        <f>TI_RPI_E!P$2</f>
        <v>20071.829062768698</v>
      </c>
      <c r="Q35" s="13">
        <f>TI_RPI_E!Q$2</f>
        <v>22606.635597592434</v>
      </c>
      <c r="R35" s="13">
        <f>TI_RPI_E!R$2</f>
        <v>23726.972656921749</v>
      </c>
      <c r="S35" s="13">
        <f>TI_RPI_E!S$2</f>
        <v>24053.309458297503</v>
      </c>
      <c r="T35" s="13">
        <f>TI_RPI_E!T$2</f>
        <v>23153.834651762685</v>
      </c>
      <c r="U35" s="13">
        <f>TI_RPI_E!U$2</f>
        <v>24629.104557179704</v>
      </c>
      <c r="V35" s="13">
        <f>TI_RPI_E!V$2</f>
        <v>23242.274204643159</v>
      </c>
      <c r="W35" s="13">
        <f>TI_RPI_E!W$2</f>
        <v>24920.392433361994</v>
      </c>
      <c r="X35" s="13">
        <f>TI_RPI_E!X$2</f>
        <v>26904.968701633705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21768.283920894235</v>
      </c>
      <c r="D36" s="16">
        <f>TI_RPI_RI_E!D$2</f>
        <v>21101.402063628546</v>
      </c>
      <c r="E36" s="16">
        <f>TI_RPI_RI_E!E$2</f>
        <v>20143.376870163367</v>
      </c>
      <c r="F36" s="16">
        <f>TI_RPI_RI_E!F$2</f>
        <v>20464.179535683572</v>
      </c>
      <c r="G36" s="16">
        <f>TI_RPI_RI_E!G$2</f>
        <v>21532.733533963888</v>
      </c>
      <c r="H36" s="16">
        <f>TI_RPI_RI_E!H$2</f>
        <v>20850.460447119513</v>
      </c>
      <c r="I36" s="16">
        <f>TI_RPI_RI_E!I$2</f>
        <v>21055.544368013754</v>
      </c>
      <c r="J36" s="16">
        <f>TI_RPI_RI_E!J$2</f>
        <v>18944.68667239897</v>
      </c>
      <c r="K36" s="16">
        <f>TI_RPI_RI_E!K$2</f>
        <v>21881.261306964741</v>
      </c>
      <c r="L36" s="16">
        <f>TI_RPI_RI_E!L$2</f>
        <v>20858.432244196039</v>
      </c>
      <c r="M36" s="16">
        <f>TI_RPI_RI_E!M$2</f>
        <v>21429.537231298371</v>
      </c>
      <c r="N36" s="16">
        <f>TI_RPI_RI_E!N$2</f>
        <v>20116.496646603609</v>
      </c>
      <c r="O36" s="16">
        <f>TI_RPI_RI_E!O$2</f>
        <v>22323.824677558037</v>
      </c>
      <c r="P36" s="16">
        <f>TI_RPI_RI_E!P$2</f>
        <v>18344.892003439378</v>
      </c>
      <c r="Q36" s="16">
        <f>TI_RPI_RI_E!Q$2</f>
        <v>20491.175064488394</v>
      </c>
      <c r="R36" s="16">
        <f>TI_RPI_RI_E!R$2</f>
        <v>21423.803181427338</v>
      </c>
      <c r="S36" s="16">
        <f>TI_RPI_RI_E!S$2</f>
        <v>21299.626483233013</v>
      </c>
      <c r="T36" s="16">
        <f>TI_RPI_RI_E!T$2</f>
        <v>20906.135941530527</v>
      </c>
      <c r="U36" s="16">
        <f>TI_RPI_RI_E!U$2</f>
        <v>22240.704815133271</v>
      </c>
      <c r="V36" s="16">
        <f>TI_RPI_RI_E!V$2</f>
        <v>19152.939896818567</v>
      </c>
      <c r="W36" s="16">
        <f>TI_RPI_RI_E!W$2</f>
        <v>20204.205846947549</v>
      </c>
      <c r="X36" s="16">
        <f>TI_RPI_RI_E!X$2</f>
        <v>21845.405588993981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1290.4557179707649</v>
      </c>
      <c r="D38" s="16">
        <f>TI_RPI_PT_E!D$2</f>
        <v>1038.893637145314</v>
      </c>
      <c r="E38" s="16">
        <f>TI_RPI_PT_E!E$2</f>
        <v>938.07678417884779</v>
      </c>
      <c r="F38" s="16">
        <f>TI_RPI_PT_E!F$2</f>
        <v>333.17566638005161</v>
      </c>
      <c r="G38" s="16">
        <f>TI_RPI_PT_E!G$2</f>
        <v>367.74144453998281</v>
      </c>
      <c r="H38" s="16">
        <f>TI_RPI_PT_E!H$2</f>
        <v>695.15623387790197</v>
      </c>
      <c r="I38" s="16">
        <f>TI_RPI_PT_E!I$2</f>
        <v>711.47893379191737</v>
      </c>
      <c r="J38" s="16">
        <f>TI_RPI_PT_E!J$2</f>
        <v>1030.2521926053309</v>
      </c>
      <c r="K38" s="16">
        <f>TI_RPI_PT_E!K$2</f>
        <v>960.16053310404118</v>
      </c>
      <c r="L38" s="16">
        <f>TI_RPI_PT_E!L$2</f>
        <v>953.43938091143593</v>
      </c>
      <c r="M38" s="16">
        <f>TI_RPI_PT_E!M$2</f>
        <v>1534.336457437661</v>
      </c>
      <c r="N38" s="16">
        <f>TI_RPI_PT_E!N$2</f>
        <v>1225.1648323301799</v>
      </c>
      <c r="O38" s="16">
        <f>TI_RPI_PT_E!O$2</f>
        <v>1200.20060189166</v>
      </c>
      <c r="P38" s="16">
        <f>TI_RPI_PT_E!P$2</f>
        <v>1230.925795356836</v>
      </c>
      <c r="Q38" s="16">
        <f>TI_RPI_PT_E!Q$2</f>
        <v>1638.0337919174549</v>
      </c>
      <c r="R38" s="16">
        <f>TI_RPI_PT_E!R$2</f>
        <v>1733.089681857266</v>
      </c>
      <c r="S38" s="16">
        <f>TI_RPI_PT_E!S$2</f>
        <v>1999.0541702493549</v>
      </c>
      <c r="T38" s="16">
        <f>TI_RPI_PT_E!T$2</f>
        <v>1728.288907996561</v>
      </c>
      <c r="U38" s="16">
        <f>TI_RPI_PT_E!U$2</f>
        <v>2269.1248495270847</v>
      </c>
      <c r="V38" s="16">
        <f>TI_RPI_PT_E!V$2</f>
        <v>2410.6574376612207</v>
      </c>
      <c r="W38" s="16">
        <f>TI_RPI_PT_E!W$2</f>
        <v>2765.01728288908</v>
      </c>
      <c r="X38" s="16">
        <f>TI_RPI_PT_E!X$2</f>
        <v>3034.9232158211516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241.04806534823732</v>
      </c>
      <c r="D39" s="16">
        <f>TI_RPI_IT_E!D$2</f>
        <v>316.22717110920036</v>
      </c>
      <c r="E39" s="16">
        <f>TI_RPI_IT_E!E$2</f>
        <v>99.699140154772138</v>
      </c>
      <c r="F39" s="16">
        <f>TI_RPI_IT_E!F$2</f>
        <v>273.21582115219258</v>
      </c>
      <c r="G39" s="16">
        <f>TI_RPI_IT_E!G$2</f>
        <v>26.1512467755804</v>
      </c>
      <c r="H39" s="16">
        <f>TI_RPI_IT_E!H$2</f>
        <v>69.310662080825438</v>
      </c>
      <c r="I39" s="16">
        <f>TI_RPI_IT_E!I$2</f>
        <v>191.94608770421323</v>
      </c>
      <c r="J39" s="16">
        <f>TI_RPI_IT_E!J$2</f>
        <v>68.465176268271705</v>
      </c>
      <c r="K39" s="16">
        <f>TI_RPI_IT_E!K$2</f>
        <v>134.1573516766982</v>
      </c>
      <c r="L39" s="16">
        <f>TI_RPI_IT_E!L$2</f>
        <v>200.59234737747198</v>
      </c>
      <c r="M39" s="16">
        <f>TI_RPI_IT_E!M$2</f>
        <v>297.055030094583</v>
      </c>
      <c r="N39" s="16">
        <f>TI_RPI_IT_E!N$2</f>
        <v>246.30748065348232</v>
      </c>
      <c r="O39" s="16">
        <f>TI_RPI_IT_E!O$2</f>
        <v>355.43138435081681</v>
      </c>
      <c r="P39" s="16">
        <f>TI_RPI_IT_E!P$2</f>
        <v>496.01126397248493</v>
      </c>
      <c r="Q39" s="16">
        <f>TI_RPI_IT_E!Q$2</f>
        <v>477.42674118658636</v>
      </c>
      <c r="R39" s="16">
        <f>TI_RPI_IT_E!R$2</f>
        <v>570.07979363714526</v>
      </c>
      <c r="S39" s="16">
        <f>TI_RPI_IT_E!S$2</f>
        <v>754.62880481513321</v>
      </c>
      <c r="T39" s="16">
        <f>TI_RPI_IT_E!T$2</f>
        <v>519.40980223559757</v>
      </c>
      <c r="U39" s="16">
        <f>TI_RPI_IT_E!U$2</f>
        <v>119.27489251934651</v>
      </c>
      <c r="V39" s="16">
        <f>TI_RPI_IT_E!V$2</f>
        <v>1674.7869303525363</v>
      </c>
      <c r="W39" s="16">
        <f>TI_RPI_IT_E!W$2</f>
        <v>1951.1693035253652</v>
      </c>
      <c r="X39" s="16">
        <f>TI_RPI_IT_E!X$2</f>
        <v>2024.6398968185727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3.8899398108340502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30.261736887360279</v>
      </c>
      <c r="X45" s="13">
        <f>TI_BNG_E!X$2</f>
        <v>31.718744625967329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14.888993981083404</v>
      </c>
      <c r="E46" s="13">
        <f>TI_LBB_E!E$2</f>
        <v>32.227343078245916</v>
      </c>
      <c r="F46" s="13">
        <f>TI_LBB_E!F$2</f>
        <v>89.922613929492698</v>
      </c>
      <c r="G46" s="13">
        <f>TI_LBB_E!G$2</f>
        <v>171.03516766981937</v>
      </c>
      <c r="H46" s="13">
        <f>TI_LBB_E!H$2</f>
        <v>153.58056749785038</v>
      </c>
      <c r="I46" s="13">
        <f>TI_LBB_E!I$2</f>
        <v>197.7223559759243</v>
      </c>
      <c r="J46" s="13">
        <f>TI_LBB_E!J$2</f>
        <v>173.12725709372307</v>
      </c>
      <c r="K46" s="13">
        <f>TI_LBB_E!K$2</f>
        <v>312.6338779019776</v>
      </c>
      <c r="L46" s="13">
        <f>TI_LBB_E!L$2</f>
        <v>353.43276010318141</v>
      </c>
      <c r="M46" s="13">
        <f>TI_LBB_E!M$2</f>
        <v>358.33938091143602</v>
      </c>
      <c r="N46" s="13">
        <f>TI_LBB_E!N$2</f>
        <v>410.5621668099742</v>
      </c>
      <c r="O46" s="13">
        <f>TI_LBB_E!O$2</f>
        <v>455.59862424763537</v>
      </c>
      <c r="P46" s="13">
        <f>TI_LBB_E!P$2</f>
        <v>478.85941530524502</v>
      </c>
      <c r="Q46" s="13">
        <f>TI_LBB_E!Q$2</f>
        <v>678.46233877901966</v>
      </c>
      <c r="R46" s="13">
        <f>TI_LBB_E!R$2</f>
        <v>816.73972484952697</v>
      </c>
      <c r="S46" s="13">
        <f>TI_LBB_E!S$2</f>
        <v>925.08942390369737</v>
      </c>
      <c r="T46" s="13">
        <f>TI_LBB_E!T$2</f>
        <v>1103.2697334479792</v>
      </c>
      <c r="U46" s="13">
        <f>TI_LBB_E!U$2</f>
        <v>1321.4906276870163</v>
      </c>
      <c r="V46" s="13">
        <f>TI_LBB_E!V$2</f>
        <v>1163.8550300945831</v>
      </c>
      <c r="W46" s="13">
        <f>TI_LBB_E!W$2</f>
        <v>1263.3889939810838</v>
      </c>
      <c r="X46" s="13">
        <f>TI_LBB_E!X$2</f>
        <v>1357.6462596732581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126.82717110920029</v>
      </c>
      <c r="O49" s="13">
        <f>TI_NSP_E!O$2</f>
        <v>134.30300945829751</v>
      </c>
      <c r="P49" s="13">
        <f>TI_NSP_E!P$2</f>
        <v>112.1142734307824</v>
      </c>
      <c r="Q49" s="13">
        <f>TI_NSP_E!Q$2</f>
        <v>80.061134995700769</v>
      </c>
      <c r="R49" s="13">
        <f>TI_NSP_E!R$2</f>
        <v>102.4171109200344</v>
      </c>
      <c r="S49" s="13">
        <f>TI_NSP_E!S$2</f>
        <v>101.3662080825451</v>
      </c>
      <c r="T49" s="13">
        <f>TI_NSP_E!T$2</f>
        <v>89.758297506448827</v>
      </c>
      <c r="U49" s="13">
        <f>TI_NSP_E!U$2</f>
        <v>95.538349097162509</v>
      </c>
      <c r="V49" s="13">
        <f>TI_NSP_E!V$2</f>
        <v>89.256749785038693</v>
      </c>
      <c r="W49" s="13">
        <f>TI_NSP_E!W$2</f>
        <v>97.926827171109181</v>
      </c>
      <c r="X49" s="13">
        <f>TI_NSP_E!X$2</f>
        <v>101.2945829750645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42466.347205503014</v>
      </c>
      <c r="D50" s="10">
        <f>TO!D$2</f>
        <v>42965.119174548585</v>
      </c>
      <c r="E50" s="10">
        <f>TO!E$2</f>
        <v>39322.220378331898</v>
      </c>
      <c r="F50" s="10">
        <f>TO!F$2</f>
        <v>38028.928116938943</v>
      </c>
      <c r="G50" s="10">
        <f>TO!G$2</f>
        <v>40367.168615649178</v>
      </c>
      <c r="H50" s="10">
        <f>TO!H$2</f>
        <v>40914.422613929484</v>
      </c>
      <c r="I50" s="10">
        <f>TO!I$2</f>
        <v>39981.017196904562</v>
      </c>
      <c r="J50" s="10">
        <f>TO!J$2</f>
        <v>38348.764058469475</v>
      </c>
      <c r="K50" s="10">
        <f>TO!K$2</f>
        <v>41624.187532244185</v>
      </c>
      <c r="L50" s="10">
        <f>TO!L$2</f>
        <v>39872.721668099737</v>
      </c>
      <c r="M50" s="10">
        <f>TO!M$2</f>
        <v>43279.632674118657</v>
      </c>
      <c r="N50" s="10">
        <f>TO!N$2</f>
        <v>40858.783662940659</v>
      </c>
      <c r="O50" s="10">
        <f>TO!O$2</f>
        <v>44643.548925193463</v>
      </c>
      <c r="P50" s="10">
        <f>TO!P$2</f>
        <v>39568.959931212376</v>
      </c>
      <c r="Q50" s="10">
        <f>TO!Q$2</f>
        <v>42382.265692175402</v>
      </c>
      <c r="R50" s="10">
        <f>TO!R$2</f>
        <v>45195.459931212376</v>
      </c>
      <c r="S50" s="10">
        <f>TO!S$2</f>
        <v>45306.607394668958</v>
      </c>
      <c r="T50" s="10">
        <f>TO!T$2</f>
        <v>45599.200601891658</v>
      </c>
      <c r="U50" s="10">
        <f>TO!U$2</f>
        <v>46252.55279449698</v>
      </c>
      <c r="V50" s="10">
        <f>TO!V$2</f>
        <v>44716.380825451422</v>
      </c>
      <c r="W50" s="10">
        <f>TO!W$2</f>
        <v>46451.517454858113</v>
      </c>
      <c r="X50" s="10">
        <f>TO!X$2</f>
        <v>50047.969733447972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16403.007222699918</v>
      </c>
      <c r="D51" s="13">
        <f>TO_EHG!D$2</f>
        <v>18246.404557179714</v>
      </c>
      <c r="E51" s="13">
        <f>TO_EHG!E$2</f>
        <v>16981.461134995694</v>
      </c>
      <c r="F51" s="13">
        <f>TO_EHG!F$2</f>
        <v>16080.743164230436</v>
      </c>
      <c r="G51" s="13">
        <f>TO_EHG!G$2</f>
        <v>17520.634049871023</v>
      </c>
      <c r="H51" s="13">
        <f>TO_EHG!H$2</f>
        <v>18196.852278589853</v>
      </c>
      <c r="I51" s="13">
        <f>TO_EHG!I$2</f>
        <v>16921.861049011182</v>
      </c>
      <c r="J51" s="13">
        <f>TO_EHG!J$2</f>
        <v>17311.188048151333</v>
      </c>
      <c r="K51" s="13">
        <f>TO_EHG!K$2</f>
        <v>17434.539466895953</v>
      </c>
      <c r="L51" s="13">
        <f>TO_EHG!L$2</f>
        <v>16550.966294067064</v>
      </c>
      <c r="M51" s="13">
        <f>TO_EHG!M$2</f>
        <v>18518.616509028368</v>
      </c>
      <c r="N51" s="13">
        <f>TO_EHG!N$2</f>
        <v>17570.071539122953</v>
      </c>
      <c r="O51" s="13">
        <f>TO_EHG!O$2</f>
        <v>19463.876956147895</v>
      </c>
      <c r="P51" s="13">
        <f>TO_EHG!P$2</f>
        <v>18155.777730008595</v>
      </c>
      <c r="Q51" s="13">
        <f>TO_EHG!Q$2</f>
        <v>17950.433190025793</v>
      </c>
      <c r="R51" s="13">
        <f>TO_EHG!R$2</f>
        <v>18798.936801375748</v>
      </c>
      <c r="S51" s="13">
        <f>TO_EHG!S$2</f>
        <v>18523.04144453998</v>
      </c>
      <c r="T51" s="13">
        <f>TO_EHG!T$2</f>
        <v>19184.174032674124</v>
      </c>
      <c r="U51" s="13">
        <f>TO_EHG!U$2</f>
        <v>19075.570765262244</v>
      </c>
      <c r="V51" s="13">
        <f>TO_EHG!V$2</f>
        <v>19441.277386070513</v>
      </c>
      <c r="W51" s="13">
        <f>TO_EHG!W$2</f>
        <v>18707.217970765258</v>
      </c>
      <c r="X51" s="13">
        <f>TO_EHG!X$2</f>
        <v>20127.801719690455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11748.028850139524</v>
      </c>
      <c r="D52" s="16">
        <f>TO_EHG_E!D$2</f>
        <v>13063.749587067538</v>
      </c>
      <c r="E52" s="16">
        <f>TO_EHG_E!E$2</f>
        <v>11675.406647289014</v>
      </c>
      <c r="F52" s="16">
        <f>TO_EHG_E!F$2</f>
        <v>10550.624881604539</v>
      </c>
      <c r="G52" s="16">
        <f>TO_EHG_E!G$2</f>
        <v>11929.917698212648</v>
      </c>
      <c r="H52" s="16">
        <f>TO_EHG_E!H$2</f>
        <v>12600.010920034392</v>
      </c>
      <c r="I52" s="16">
        <f>TO_EHG_E!I$2</f>
        <v>11191.72718249701</v>
      </c>
      <c r="J52" s="16">
        <f>TO_EHG_E!J$2</f>
        <v>11578.772800615186</v>
      </c>
      <c r="K52" s="16">
        <f>TO_EHG_E!K$2</f>
        <v>11618.991308452076</v>
      </c>
      <c r="L52" s="16">
        <f>TO_EHG_E!L$2</f>
        <v>10376.92897678418</v>
      </c>
      <c r="M52" s="16">
        <f>TO_EHG_E!M$2</f>
        <v>11003.902665520205</v>
      </c>
      <c r="N52" s="16">
        <f>TO_EHG_E!N$2</f>
        <v>11441.27257093723</v>
      </c>
      <c r="O52" s="16">
        <f>TO_EHG_E!O$2</f>
        <v>12916.165090283752</v>
      </c>
      <c r="P52" s="16">
        <f>TO_EHG_E!P$2</f>
        <v>11842.034651762682</v>
      </c>
      <c r="Q52" s="16">
        <f>TO_EHG_E!Q$2</f>
        <v>12032.413614942083</v>
      </c>
      <c r="R52" s="16">
        <f>TO_EHG_E!R$2</f>
        <v>12734.521238177125</v>
      </c>
      <c r="S52" s="16">
        <f>TO_EHG_E!S$2</f>
        <v>12103.494239036972</v>
      </c>
      <c r="T52" s="16">
        <f>TO_EHG_E!T$2</f>
        <v>12784.952708512468</v>
      </c>
      <c r="U52" s="16">
        <f>TO_EHG_E!U$2</f>
        <v>12709.458297506448</v>
      </c>
      <c r="V52" s="16">
        <f>TO_EHG_E!V$2</f>
        <v>13072.828890799656</v>
      </c>
      <c r="W52" s="16">
        <f>TO_EHG_E!W$2</f>
        <v>12912.897695556963</v>
      </c>
      <c r="X52" s="16">
        <f>TO_EHG_E!X$2</f>
        <v>13392.433361994841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2783.1192152087178</v>
      </c>
      <c r="D53" s="16">
        <f>TO_EHG_CHP!D$2</f>
        <v>3097.8122358043506</v>
      </c>
      <c r="E53" s="16">
        <f>TO_EHG_CHP!E$2</f>
        <v>3325.2577551185464</v>
      </c>
      <c r="F53" s="16">
        <f>TO_EHG_CHP!F$2</f>
        <v>3682.1723668907302</v>
      </c>
      <c r="G53" s="16">
        <f>TO_EHG_CHP!G$2</f>
        <v>3889.3215107297428</v>
      </c>
      <c r="H53" s="16">
        <f>TO_EHG_CHP!H$2</f>
        <v>3828.472570937231</v>
      </c>
      <c r="I53" s="16">
        <f>TO_EHG_CHP!I$2</f>
        <v>3912.5540728770266</v>
      </c>
      <c r="J53" s="16">
        <f>TO_EHG_CHP!J$2</f>
        <v>4003.8683859712264</v>
      </c>
      <c r="K53" s="16">
        <f>TO_EHG_CHP!K$2</f>
        <v>4174.2506519950393</v>
      </c>
      <c r="L53" s="16">
        <f>TO_EHG_CHP!L$2</f>
        <v>4504.791143594146</v>
      </c>
      <c r="M53" s="16">
        <f>TO_EHG_CHP!M$2</f>
        <v>5663.4240756663767</v>
      </c>
      <c r="N53" s="16">
        <f>TO_EHG_CHP!N$2</f>
        <v>4650.6008598452263</v>
      </c>
      <c r="O53" s="16">
        <f>TO_EHG_CHP!O$2</f>
        <v>4919.1267411865865</v>
      </c>
      <c r="P53" s="16">
        <f>TO_EHG_CHP!P$2</f>
        <v>4902.9042992261357</v>
      </c>
      <c r="Q53" s="16">
        <f>TO_EHG_CHP!Q$2</f>
        <v>4554.079248342523</v>
      </c>
      <c r="R53" s="16">
        <f>TO_EHG_CHP!R$2</f>
        <v>4708.0061049011174</v>
      </c>
      <c r="S53" s="16">
        <f>TO_EHG_CHP!S$2</f>
        <v>5055.464832330179</v>
      </c>
      <c r="T53" s="16">
        <f>TO_EHG_CHP!T$2</f>
        <v>5091.563886500433</v>
      </c>
      <c r="U53" s="16">
        <f>TO_EHG_CHP!U$2</f>
        <v>5083.5577815993074</v>
      </c>
      <c r="V53" s="16">
        <f>TO_EHG_CHP!V$2</f>
        <v>5096.6370593293241</v>
      </c>
      <c r="W53" s="16">
        <f>TO_EHG_CHP!W$2</f>
        <v>4546.933172886711</v>
      </c>
      <c r="X53" s="16">
        <f>TO_EHG_CHP!X$2</f>
        <v>5264.4984328843284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712.87976763683719</v>
      </c>
      <c r="D54" s="16">
        <f>TO_EHG_H!D$2</f>
        <v>987.54375175110863</v>
      </c>
      <c r="E54" s="16">
        <f>TO_EHG_H!E$2</f>
        <v>872.79694943554546</v>
      </c>
      <c r="F54" s="16">
        <f>TO_EHG_H!F$2</f>
        <v>960.0980166577724</v>
      </c>
      <c r="G54" s="16">
        <f>TO_EHG_H!G$2</f>
        <v>792.91542970703529</v>
      </c>
      <c r="H54" s="16">
        <f>TO_EHG_H!H$2</f>
        <v>971.09062487353265</v>
      </c>
      <c r="I54" s="16">
        <f>TO_EHG_H!I$2</f>
        <v>1088.0695153611841</v>
      </c>
      <c r="J54" s="16">
        <f>TO_EHG_H!J$2</f>
        <v>992.12886335362043</v>
      </c>
      <c r="K54" s="16">
        <f>TO_EHG_H!K$2</f>
        <v>915.88261968729717</v>
      </c>
      <c r="L54" s="16">
        <f>TO_EHG_H!L$2</f>
        <v>994.03115969844328</v>
      </c>
      <c r="M54" s="16">
        <f>TO_EHG_H!M$2</f>
        <v>1200.4199101780121</v>
      </c>
      <c r="N54" s="16">
        <f>TO_EHG_H!N$2</f>
        <v>840.84833084636944</v>
      </c>
      <c r="O54" s="16">
        <f>TO_EHG_H!O$2</f>
        <v>878.56371191076812</v>
      </c>
      <c r="P54" s="16">
        <f>TO_EHG_H!P$2</f>
        <v>848.04395407191328</v>
      </c>
      <c r="Q54" s="16">
        <f>TO_EHG_H!Q$2</f>
        <v>697.61664941941604</v>
      </c>
      <c r="R54" s="16">
        <f>TO_EHG_H!R$2</f>
        <v>708.07129508165133</v>
      </c>
      <c r="S54" s="16">
        <f>TO_EHG_H!S$2</f>
        <v>788.12768866986028</v>
      </c>
      <c r="T54" s="16">
        <f>TO_EHG_H!T$2</f>
        <v>757.74673346766383</v>
      </c>
      <c r="U54" s="16">
        <f>TO_EHG_H!U$2</f>
        <v>733.24307759218709</v>
      </c>
      <c r="V54" s="16">
        <f>TO_EHG_H!V$2</f>
        <v>731.9203558886411</v>
      </c>
      <c r="W54" s="16">
        <f>TO_EHG_H!W$2</f>
        <v>613.52078596732463</v>
      </c>
      <c r="X54" s="16">
        <f>TO_EHG_H!X$2</f>
        <v>918.30053765245384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981.37921774579377</v>
      </c>
      <c r="D55" s="16">
        <f>TO_EHG_EDHP!D$2</f>
        <v>951.46149330478158</v>
      </c>
      <c r="E55" s="16">
        <f>TO_EHG_EDHP!E$2</f>
        <v>993.3067478989343</v>
      </c>
      <c r="F55" s="16">
        <f>TO_EHG_EDHP!F$2</f>
        <v>838.42571507051628</v>
      </c>
      <c r="G55" s="16">
        <f>TO_EHG_EDHP!G$2</f>
        <v>867.74252386132252</v>
      </c>
      <c r="H55" s="16">
        <f>TO_EHG_EDHP!H$2</f>
        <v>763.24127538442042</v>
      </c>
      <c r="I55" s="16">
        <f>TO_EHG_EDHP!I$2</f>
        <v>695.58637457862687</v>
      </c>
      <c r="J55" s="16">
        <f>TO_EHG_EDHP!J$2</f>
        <v>706.11017361972495</v>
      </c>
      <c r="K55" s="16">
        <f>TO_EHG_EDHP!K$2</f>
        <v>700.50611634021732</v>
      </c>
      <c r="L55" s="16">
        <f>TO_EHG_EDHP!L$2</f>
        <v>648.63375861625957</v>
      </c>
      <c r="M55" s="16">
        <f>TO_EHG_EDHP!M$2</f>
        <v>630.7769943791676</v>
      </c>
      <c r="N55" s="16">
        <f>TO_EHG_EDHP!N$2</f>
        <v>617.92157457065503</v>
      </c>
      <c r="O55" s="16">
        <f>TO_EHG_EDHP!O$2</f>
        <v>719.77893641253331</v>
      </c>
      <c r="P55" s="16">
        <f>TO_EHG_EDHP!P$2</f>
        <v>528.45862546377009</v>
      </c>
      <c r="Q55" s="16">
        <f>TO_EHG_EDHP!Q$2</f>
        <v>635.20596451007657</v>
      </c>
      <c r="R55" s="16">
        <f>TO_EHG_EDHP!R$2</f>
        <v>615.94392417888173</v>
      </c>
      <c r="S55" s="16">
        <f>TO_EHG_EDHP!S$2</f>
        <v>540.27024770159278</v>
      </c>
      <c r="T55" s="16">
        <f>TO_EHG_EDHP!T$2</f>
        <v>523.75593205254256</v>
      </c>
      <c r="U55" s="16">
        <f>TO_EHG_EDHP!U$2</f>
        <v>529.27291552905092</v>
      </c>
      <c r="V55" s="16">
        <f>TO_EHG_EDHP!V$2</f>
        <v>520.54886165220125</v>
      </c>
      <c r="W55" s="16">
        <f>TO_EHG_EDHP!W$2</f>
        <v>599.6023438693046</v>
      </c>
      <c r="X55" s="16">
        <f>TO_EHG_EDHP!X$2</f>
        <v>529.38022120870107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174.59071367153911</v>
      </c>
      <c r="D56" s="16">
        <f>TO_EHG_EB!D$2</f>
        <v>143.94582975064486</v>
      </c>
      <c r="E56" s="16">
        <f>TO_EHG_EB!E$2</f>
        <v>111.6835769561479</v>
      </c>
      <c r="F56" s="16">
        <f>TO_EHG_EB!F$2</f>
        <v>44.435081685296645</v>
      </c>
      <c r="G56" s="16">
        <f>TO_EHG_EB!G$2</f>
        <v>36.007738607050726</v>
      </c>
      <c r="H56" s="16">
        <f>TO_EHG_EB!H$2</f>
        <v>27.920894239036972</v>
      </c>
      <c r="I56" s="16">
        <f>TO_EHG_EB!I$2</f>
        <v>22.472914875322438</v>
      </c>
      <c r="J56" s="16">
        <f>TO_EHG_EB!J$2</f>
        <v>21.451418744625965</v>
      </c>
      <c r="K56" s="16">
        <f>TO_EHG_EB!K$2</f>
        <v>12.683576956147892</v>
      </c>
      <c r="L56" s="16">
        <f>TO_EHG_EB!L$2</f>
        <v>15.833190025795359</v>
      </c>
      <c r="M56" s="16">
        <f>TO_EHG_EB!M$2</f>
        <v>11.236457437661224</v>
      </c>
      <c r="N56" s="16">
        <f>TO_EHG_EB!N$2</f>
        <v>8.9380911435941535</v>
      </c>
      <c r="O56" s="16">
        <f>TO_EHG_EB!O$2</f>
        <v>19.408426483233011</v>
      </c>
      <c r="P56" s="16">
        <f>TO_EHG_EB!P$2</f>
        <v>22.728288907996561</v>
      </c>
      <c r="Q56" s="16">
        <f>TO_EHG_EB!Q$2</f>
        <v>21.791917454858122</v>
      </c>
      <c r="R56" s="16">
        <f>TO_EHG_EB!R$2</f>
        <v>21.451418744625965</v>
      </c>
      <c r="S56" s="16">
        <f>TO_EHG_EB!S$2</f>
        <v>25.452278589853822</v>
      </c>
      <c r="T56" s="16">
        <f>TO_EHG_EB!T$2</f>
        <v>24.005159071367157</v>
      </c>
      <c r="U56" s="16">
        <f>TO_EHG_EB!U$2</f>
        <v>16.599312123817718</v>
      </c>
      <c r="V56" s="16">
        <f>TO_EHG_EB!V$2</f>
        <v>17.450558899398107</v>
      </c>
      <c r="W56" s="16">
        <f>TO_EHG_EB!W$2</f>
        <v>29.878761822871887</v>
      </c>
      <c r="X56" s="16">
        <f>TO_EHG_EB!X$2</f>
        <v>19.663800515907134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3.0094582975064492</v>
      </c>
      <c r="D57" s="16">
        <f>TO_EHG_PH!D$2</f>
        <v>1.8916595012897679</v>
      </c>
      <c r="E57" s="16">
        <f>TO_EHG_PH!E$2</f>
        <v>3.0094582975064492</v>
      </c>
      <c r="F57" s="16">
        <f>TO_EHG_PH!F$2</f>
        <v>4.9871023215821149</v>
      </c>
      <c r="G57" s="16">
        <f>TO_EHG_PH!G$2</f>
        <v>4.7291487532244192</v>
      </c>
      <c r="H57" s="16">
        <f>TO_EHG_PH!H$2</f>
        <v>6.1159931212381773</v>
      </c>
      <c r="I57" s="16">
        <f>TO_EHG_PH!I$2</f>
        <v>11.450988822012039</v>
      </c>
      <c r="J57" s="16">
        <f>TO_EHG_PH!J$2</f>
        <v>8.8564058469475491</v>
      </c>
      <c r="K57" s="16">
        <f>TO_EHG_PH!K$2</f>
        <v>12.22519346517627</v>
      </c>
      <c r="L57" s="16">
        <f>TO_EHG_PH!L$2</f>
        <v>10.74806534823732</v>
      </c>
      <c r="M57" s="16">
        <f>TO_EHG_PH!M$2</f>
        <v>8.8564058469475491</v>
      </c>
      <c r="N57" s="16">
        <f>TO_EHG_PH!N$2</f>
        <v>10.490111779879619</v>
      </c>
      <c r="O57" s="16">
        <f>TO_EHG_PH!O$2</f>
        <v>10.834049871023209</v>
      </c>
      <c r="P57" s="16">
        <f>TO_EHG_PH!P$2</f>
        <v>11.6079105760963</v>
      </c>
      <c r="Q57" s="16">
        <f>TO_EHG_PH!Q$2</f>
        <v>9.3257953568357692</v>
      </c>
      <c r="R57" s="16">
        <f>TO_EHG_PH!R$2</f>
        <v>10.942820292347379</v>
      </c>
      <c r="S57" s="16">
        <f>TO_EHG_PH!S$2</f>
        <v>10.232158211521931</v>
      </c>
      <c r="T57" s="16">
        <f>TO_EHG_PH!T$2</f>
        <v>2.1496130696474629</v>
      </c>
      <c r="U57" s="16">
        <f>TO_EHG_PH!U$2</f>
        <v>3.4393809114359408</v>
      </c>
      <c r="V57" s="16">
        <f>TO_EHG_PH!V$2</f>
        <v>1.8916595012897679</v>
      </c>
      <c r="W57" s="16">
        <f>TO_EHG_PH!W$2</f>
        <v>4.3852106620808264</v>
      </c>
      <c r="X57" s="16">
        <f>TO_EHG_PH!X$2</f>
        <v>3.5253654342218401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976.80997420464314</v>
      </c>
      <c r="D58" s="13">
        <f>TO_CO!D$2</f>
        <v>984.47119518486659</v>
      </c>
      <c r="E58" s="13">
        <f>TO_CO!E$2</f>
        <v>923.8134135855546</v>
      </c>
      <c r="F58" s="13">
        <f>TO_CO!F$2</f>
        <v>1044.7033533963886</v>
      </c>
      <c r="G58" s="13">
        <f>TO_CO!G$2</f>
        <v>1129.6517626827172</v>
      </c>
      <c r="H58" s="13">
        <f>TO_CO!H$2</f>
        <v>1147.1023215821151</v>
      </c>
      <c r="I58" s="13">
        <f>TO_CO!I$2</f>
        <v>1013.426483233018</v>
      </c>
      <c r="J58" s="13">
        <f>TO_CO!J$2</f>
        <v>1009.3465176268271</v>
      </c>
      <c r="K58" s="13">
        <f>TO_CO!K$2</f>
        <v>989.04127257093717</v>
      </c>
      <c r="L58" s="13">
        <f>TO_CO!L$2</f>
        <v>821.80567497850382</v>
      </c>
      <c r="M58" s="13">
        <f>TO_CO!M$2</f>
        <v>985.86414445399828</v>
      </c>
      <c r="N58" s="13">
        <f>TO_CO!N$2</f>
        <v>1021.7884780739466</v>
      </c>
      <c r="O58" s="13">
        <f>TO_CO!O$2</f>
        <v>929.66466036113491</v>
      </c>
      <c r="P58" s="13">
        <f>TO_CO!P$2</f>
        <v>895.52450558899397</v>
      </c>
      <c r="Q58" s="13">
        <f>TO_CO!Q$2</f>
        <v>924.1315563198624</v>
      </c>
      <c r="R58" s="13">
        <f>TO_CO!R$2</f>
        <v>991.92605331040409</v>
      </c>
      <c r="S58" s="13">
        <f>TO_CO!S$2</f>
        <v>981.79707652622506</v>
      </c>
      <c r="T58" s="13">
        <f>TO_CO!T$2</f>
        <v>965.73516766981936</v>
      </c>
      <c r="U58" s="13">
        <f>TO_CO!U$2</f>
        <v>906.44883920894245</v>
      </c>
      <c r="V58" s="13">
        <f>TO_CO!V$2</f>
        <v>915.13327601031813</v>
      </c>
      <c r="W58" s="13">
        <f>TO_CO!W$2</f>
        <v>888.00515907136707</v>
      </c>
      <c r="X58" s="13">
        <f>TO_CO!X$2</f>
        <v>790.19776440240753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384.94797936371447</v>
      </c>
      <c r="D59" s="13">
        <f>TO_BF!D$2</f>
        <v>438.75984522785888</v>
      </c>
      <c r="E59" s="13">
        <f>TO_BF!E$2</f>
        <v>425.31289767841781</v>
      </c>
      <c r="F59" s="13">
        <f>TO_BF!F$2</f>
        <v>412.29578675838343</v>
      </c>
      <c r="G59" s="13">
        <f>TO_BF!G$2</f>
        <v>433.57695614789333</v>
      </c>
      <c r="H59" s="13">
        <f>TO_BF!H$2</f>
        <v>436.03705932932064</v>
      </c>
      <c r="I59" s="13">
        <f>TO_BF!I$2</f>
        <v>399.68469475494408</v>
      </c>
      <c r="J59" s="13">
        <f>TO_BF!J$2</f>
        <v>389.1993981083404</v>
      </c>
      <c r="K59" s="13">
        <f>TO_BF!K$2</f>
        <v>405.27377472055025</v>
      </c>
      <c r="L59" s="13">
        <f>TO_BF!L$2</f>
        <v>244.5781599312123</v>
      </c>
      <c r="M59" s="13">
        <f>TO_BF!M$2</f>
        <v>353.0380911435941</v>
      </c>
      <c r="N59" s="13">
        <f>TO_BF!N$2</f>
        <v>323.01513327601026</v>
      </c>
      <c r="O59" s="13">
        <f>TO_BF!O$2</f>
        <v>316.68581255374028</v>
      </c>
      <c r="P59" s="13">
        <f>TO_BF!P$2</f>
        <v>306.17661220980222</v>
      </c>
      <c r="Q59" s="13">
        <f>TO_BF!Q$2</f>
        <v>333.30945829750635</v>
      </c>
      <c r="R59" s="13">
        <f>TO_BF!R$2</f>
        <v>318.62037833190027</v>
      </c>
      <c r="S59" s="13">
        <f>TO_BF!S$2</f>
        <v>352.10662080825449</v>
      </c>
      <c r="T59" s="13">
        <f>TO_BF!T$2</f>
        <v>357.45674978503871</v>
      </c>
      <c r="U59" s="13">
        <f>TO_BF!U$2</f>
        <v>335.3396388650043</v>
      </c>
      <c r="V59" s="13">
        <f>TO_BF!V$2</f>
        <v>353.46809974204643</v>
      </c>
      <c r="W59" s="13">
        <f>TO_BF!W$2</f>
        <v>323.56457437661214</v>
      </c>
      <c r="X59" s="13">
        <f>TO_BF!X$2</f>
        <v>329.77446259673258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24661.276784178845</v>
      </c>
      <c r="D61" s="13">
        <f>TO_RPI!D$2</f>
        <v>23238.705159071364</v>
      </c>
      <c r="E61" s="13">
        <f>TO_RPI!E$2</f>
        <v>20918.173516766983</v>
      </c>
      <c r="F61" s="13">
        <f>TO_RPI!F$2</f>
        <v>20372.732588134135</v>
      </c>
      <c r="G61" s="13">
        <f>TO_RPI!G$2</f>
        <v>21112.650472914876</v>
      </c>
      <c r="H61" s="13">
        <f>TO_RPI!H$2</f>
        <v>20936.733447979357</v>
      </c>
      <c r="I61" s="13">
        <f>TO_RPI!I$2</f>
        <v>21406.900515907138</v>
      </c>
      <c r="J61" s="13">
        <f>TO_RPI!J$2</f>
        <v>19440.885898538265</v>
      </c>
      <c r="K61" s="13">
        <f>TO_RPI!K$2</f>
        <v>22459.506104901113</v>
      </c>
      <c r="L61" s="13">
        <f>TO_RPI!L$2</f>
        <v>21882.430352536543</v>
      </c>
      <c r="M61" s="13">
        <f>TO_RPI!M$2</f>
        <v>23045.481341358558</v>
      </c>
      <c r="N61" s="13">
        <f>TO_RPI!N$2</f>
        <v>21533.346345657777</v>
      </c>
      <c r="O61" s="13">
        <f>TO_RPI!O$2</f>
        <v>23477.722871883063</v>
      </c>
      <c r="P61" s="13">
        <f>TO_RPI!P$2</f>
        <v>19732.621668099742</v>
      </c>
      <c r="Q61" s="13">
        <f>TO_RPI!Q$2</f>
        <v>22495.929148753225</v>
      </c>
      <c r="R61" s="13">
        <f>TO_RPI!R$2</f>
        <v>24269.236973344799</v>
      </c>
      <c r="S61" s="13">
        <f>TO_RPI!S$2</f>
        <v>24524.572828890799</v>
      </c>
      <c r="T61" s="13">
        <f>TO_RPI!T$2</f>
        <v>23988.564918314696</v>
      </c>
      <c r="U61" s="13">
        <f>TO_RPI!U$2</f>
        <v>24613.702923473771</v>
      </c>
      <c r="V61" s="13">
        <f>TO_RPI!V$2</f>
        <v>22668.772570937232</v>
      </c>
      <c r="W61" s="13">
        <f>TO_RPI!W$2</f>
        <v>25012.425193465173</v>
      </c>
      <c r="X61" s="13">
        <f>TO_RPI!X$2</f>
        <v>27255.312467755801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22986.082459157351</v>
      </c>
      <c r="D62" s="16">
        <f>TO_RPI_RO!D$2</f>
        <v>21758.631814273427</v>
      </c>
      <c r="E62" s="16">
        <f>TO_RPI_RO!E$2</f>
        <v>19778.663886500428</v>
      </c>
      <c r="F62" s="16">
        <f>TO_RPI_RO!F$2</f>
        <v>19740.279019776441</v>
      </c>
      <c r="G62" s="16">
        <f>TO_RPI_RO!G$2</f>
        <v>20680.046775580395</v>
      </c>
      <c r="H62" s="16">
        <f>TO_RPI_RO!H$2</f>
        <v>20104.069905417022</v>
      </c>
      <c r="I62" s="16">
        <f>TO_RPI_RO!I$2</f>
        <v>20443.42467755804</v>
      </c>
      <c r="J62" s="16">
        <f>TO_RPI_RO!J$2</f>
        <v>18238.330008598452</v>
      </c>
      <c r="K62" s="16">
        <f>TO_RPI_RO!K$2</f>
        <v>21279.098624247632</v>
      </c>
      <c r="L62" s="16">
        <f>TO_RPI_RO!L$2</f>
        <v>20641.628546861564</v>
      </c>
      <c r="M62" s="16">
        <f>TO_RPI_RO!M$2</f>
        <v>21072.750128976782</v>
      </c>
      <c r="N62" s="16">
        <f>TO_RPI_RO!N$2</f>
        <v>19927.741960447122</v>
      </c>
      <c r="O62" s="16">
        <f>TO_RPI_RO!O$2</f>
        <v>21784.632674118657</v>
      </c>
      <c r="P62" s="16">
        <f>TO_RPI_RO!P$2</f>
        <v>17849.646517626828</v>
      </c>
      <c r="Q62" s="16">
        <f>TO_RPI_RO!Q$2</f>
        <v>20236.154084264832</v>
      </c>
      <c r="R62" s="16">
        <f>TO_RPI_RO!R$2</f>
        <v>21806.993293207222</v>
      </c>
      <c r="S62" s="16">
        <f>TO_RPI_RO!S$2</f>
        <v>21610.939294926913</v>
      </c>
      <c r="T62" s="16">
        <f>TO_RPI_RO!T$2</f>
        <v>21588.9407566638</v>
      </c>
      <c r="U62" s="16">
        <f>TO_RPI_RO!U$2</f>
        <v>22220.471711091999</v>
      </c>
      <c r="V62" s="16">
        <f>TO_RPI_RO!V$2</f>
        <v>18424.564746345655</v>
      </c>
      <c r="W62" s="16">
        <f>TO_RPI_RO!W$2</f>
        <v>19974.988822012037</v>
      </c>
      <c r="X62" s="16">
        <f>TO_RPI_RO!X$2</f>
        <v>21832.282975064485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1420.271711092003</v>
      </c>
      <c r="D64" s="16">
        <f>TO_RPI_PT!D$2</f>
        <v>1143.403267411866</v>
      </c>
      <c r="E64" s="16">
        <f>TO_RPI_PT!E$2</f>
        <v>1032.444539982803</v>
      </c>
      <c r="F64" s="16">
        <f>TO_RPI_PT!F$2</f>
        <v>366.69217540842652</v>
      </c>
      <c r="G64" s="16">
        <f>TO_RPI_PT!G$2</f>
        <v>404.73516766981942</v>
      </c>
      <c r="H64" s="16">
        <f>TO_RPI_PT!H$2</f>
        <v>765.08684436801366</v>
      </c>
      <c r="I64" s="16">
        <f>TO_RPI_PT!I$2</f>
        <v>783.05159071367143</v>
      </c>
      <c r="J64" s="16">
        <f>TO_RPI_PT!J$2</f>
        <v>1133.892519346517</v>
      </c>
      <c r="K64" s="16">
        <f>TO_RPI_PT!K$2</f>
        <v>1056.7497850386931</v>
      </c>
      <c r="L64" s="16">
        <f>TO_RPI_PT!L$2</f>
        <v>1049.352536543422</v>
      </c>
      <c r="M64" s="16">
        <f>TO_RPI_PT!M$2</f>
        <v>1688.6861564918311</v>
      </c>
      <c r="N64" s="16">
        <f>TO_RPI_PT!N$2</f>
        <v>1348.4127257093719</v>
      </c>
      <c r="O64" s="16">
        <f>TO_RPI_PT!O$2</f>
        <v>1320.937231298366</v>
      </c>
      <c r="P64" s="16">
        <f>TO_RPI_PT!P$2</f>
        <v>1354.753224419605</v>
      </c>
      <c r="Q64" s="16">
        <f>TO_RPI_PT!Q$2</f>
        <v>1802.8151332760101</v>
      </c>
      <c r="R64" s="16">
        <f>TO_RPI_PT!R$2</f>
        <v>1907.4333619948411</v>
      </c>
      <c r="S64" s="16">
        <f>TO_RPI_PT!S$2</f>
        <v>2200.1530524505588</v>
      </c>
      <c r="T64" s="16">
        <f>TO_RPI_PT!T$2</f>
        <v>1902.1496130696471</v>
      </c>
      <c r="U64" s="16">
        <f>TO_RPI_PT!U$2</f>
        <v>2267.7850386930349</v>
      </c>
      <c r="V64" s="16">
        <f>TO_RPI_PT!V$2</f>
        <v>2502.9678417884779</v>
      </c>
      <c r="W64" s="16">
        <f>TO_RPI_PT!W$2</f>
        <v>3013.7563198624239</v>
      </c>
      <c r="X64" s="16">
        <f>TO_RPI_PT!X$2</f>
        <v>3311.0707652622518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254.92261392949268</v>
      </c>
      <c r="D65" s="16">
        <f>TO_RPI_IT!D$2</f>
        <v>336.67007738607049</v>
      </c>
      <c r="E65" s="16">
        <f>TO_RPI_IT!E$2</f>
        <v>107.0650902837489</v>
      </c>
      <c r="F65" s="16">
        <f>TO_RPI_IT!F$2</f>
        <v>265.76139294926907</v>
      </c>
      <c r="G65" s="16">
        <f>TO_RPI_IT!G$2</f>
        <v>27.868529664660365</v>
      </c>
      <c r="H65" s="16">
        <f>TO_RPI_IT!H$2</f>
        <v>67.576698194325019</v>
      </c>
      <c r="I65" s="16">
        <f>TO_RPI_IT!I$2</f>
        <v>180.42424763542564</v>
      </c>
      <c r="J65" s="16">
        <f>TO_RPI_IT!J$2</f>
        <v>68.663370593293209</v>
      </c>
      <c r="K65" s="16">
        <f>TO_RPI_IT!K$2</f>
        <v>123.6576956147893</v>
      </c>
      <c r="L65" s="16">
        <f>TO_RPI_IT!L$2</f>
        <v>191.44926913155629</v>
      </c>
      <c r="M65" s="16">
        <f>TO_RPI_IT!M$2</f>
        <v>284.04505588993976</v>
      </c>
      <c r="N65" s="16">
        <f>TO_RPI_IT!N$2</f>
        <v>257.19165950128979</v>
      </c>
      <c r="O65" s="16">
        <f>TO_RPI_IT!O$2</f>
        <v>372.15296646603605</v>
      </c>
      <c r="P65" s="16">
        <f>TO_RPI_IT!P$2</f>
        <v>528.22192605331043</v>
      </c>
      <c r="Q65" s="16">
        <f>TO_RPI_IT!Q$2</f>
        <v>456.95993121238172</v>
      </c>
      <c r="R65" s="16">
        <f>TO_RPI_IT!R$2</f>
        <v>554.81031814273433</v>
      </c>
      <c r="S65" s="16">
        <f>TO_RPI_IT!S$2</f>
        <v>713.48048151332762</v>
      </c>
      <c r="T65" s="16">
        <f>TO_RPI_IT!T$2</f>
        <v>497.47454858125525</v>
      </c>
      <c r="U65" s="16">
        <f>TO_RPI_IT!U$2</f>
        <v>125.44617368873602</v>
      </c>
      <c r="V65" s="16">
        <f>TO_RPI_IT!V$2</f>
        <v>1737.3253654342216</v>
      </c>
      <c r="W65" s="16">
        <f>TO_RPI_IT!W$2</f>
        <v>2023.6800515907132</v>
      </c>
      <c r="X65" s="16">
        <f>TO_RPI_IT!X$2</f>
        <v>2111.9587274290629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3.914617368873603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31.405846947549438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14.903955288048149</v>
      </c>
      <c r="E72" s="13">
        <f>TO_LBB!E$2</f>
        <v>32.315821152192605</v>
      </c>
      <c r="F72" s="13">
        <f>TO_LBB!F$2</f>
        <v>66.733533963886501</v>
      </c>
      <c r="G72" s="13">
        <f>TO_LBB!G$2</f>
        <v>127.01822871883064</v>
      </c>
      <c r="H72" s="13">
        <f>TO_LBB!H$2</f>
        <v>154.10335339638866</v>
      </c>
      <c r="I72" s="13">
        <f>TO_LBB!I$2</f>
        <v>197.54944110060188</v>
      </c>
      <c r="J72" s="13">
        <f>TO_LBB!J$2</f>
        <v>173.18718830610487</v>
      </c>
      <c r="K72" s="13">
        <f>TO_LBB!K$2</f>
        <v>311.40730868443677</v>
      </c>
      <c r="L72" s="13">
        <f>TO_LBB!L$2</f>
        <v>352.15442820292338</v>
      </c>
      <c r="M72" s="13">
        <f>TO_LBB!M$2</f>
        <v>358.33938091143602</v>
      </c>
      <c r="N72" s="13">
        <f>TO_LBB!N$2</f>
        <v>410.5621668099742</v>
      </c>
      <c r="O72" s="13">
        <f>TO_LBB!O$2</f>
        <v>455.59862424763537</v>
      </c>
      <c r="P72" s="13">
        <f>TO_LBB!P$2</f>
        <v>478.85941530524502</v>
      </c>
      <c r="Q72" s="13">
        <f>TO_LBB!Q$2</f>
        <v>678.46233877901966</v>
      </c>
      <c r="R72" s="13">
        <f>TO_LBB!R$2</f>
        <v>816.73972484952697</v>
      </c>
      <c r="S72" s="13">
        <f>TO_LBB!S$2</f>
        <v>925.08942390369737</v>
      </c>
      <c r="T72" s="13">
        <f>TO_LBB!T$2</f>
        <v>1103.2697334479792</v>
      </c>
      <c r="U72" s="13">
        <f>TO_LBB!U$2</f>
        <v>1321.4906276870163</v>
      </c>
      <c r="V72" s="13">
        <f>TO_LBB!V$2</f>
        <v>1163.8550300945831</v>
      </c>
      <c r="W72" s="13">
        <f>TO_LBB!W$2</f>
        <v>1263.3889939810838</v>
      </c>
      <c r="X72" s="13">
        <f>TO_LBB!X$2</f>
        <v>1357.6462596732581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173.8744625967326</v>
      </c>
      <c r="W74" s="13">
        <f>TO_GTL!W$2</f>
        <v>256.91556319862423</v>
      </c>
      <c r="X74" s="13">
        <f>TO_GTL!X$2</f>
        <v>155.83121238177131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40.305245055889927</v>
      </c>
      <c r="D75" s="13">
        <f>TO_NSP!D$2</f>
        <v>41.874462596732577</v>
      </c>
      <c r="E75" s="13">
        <f>TO_NSP!E$2</f>
        <v>41.143594153052447</v>
      </c>
      <c r="F75" s="13">
        <f>TO_NSP!F$2</f>
        <v>51.719690455717974</v>
      </c>
      <c r="G75" s="13">
        <f>TO_NSP!G$2</f>
        <v>43.637145313843497</v>
      </c>
      <c r="H75" s="13">
        <f>TO_NSP!H$2</f>
        <v>43.594153052450558</v>
      </c>
      <c r="I75" s="13">
        <f>TO_NSP!I$2</f>
        <v>41.595012897678423</v>
      </c>
      <c r="J75" s="13">
        <f>TO_NSP!J$2</f>
        <v>24.95700773860705</v>
      </c>
      <c r="K75" s="13">
        <f>TO_NSP!K$2</f>
        <v>24.419604471195179</v>
      </c>
      <c r="L75" s="13">
        <f>TO_NSP!L$2</f>
        <v>20.786758383490969</v>
      </c>
      <c r="M75" s="13">
        <f>TO_NSP!M$2</f>
        <v>18.293207222699909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1145.0988822012037</v>
      </c>
      <c r="D76" s="10">
        <f>NRG_E!D$2</f>
        <v>1087.6301805674977</v>
      </c>
      <c r="E76" s="10">
        <f>NRG_E!E$2</f>
        <v>941.36328460877053</v>
      </c>
      <c r="F76" s="10">
        <f>NRG_E!F$2</f>
        <v>1132.7075666380051</v>
      </c>
      <c r="G76" s="10">
        <f>NRG_E!G$2</f>
        <v>1333.4622527944969</v>
      </c>
      <c r="H76" s="10">
        <f>NRG_E!H$2</f>
        <v>1372.8981943250214</v>
      </c>
      <c r="I76" s="10">
        <f>NRG_E!I$2</f>
        <v>1393.0225279449696</v>
      </c>
      <c r="J76" s="10">
        <f>NRG_E!J$2</f>
        <v>1349.1671539122958</v>
      </c>
      <c r="K76" s="10">
        <f>NRG_E!K$2</f>
        <v>1504.3889939810833</v>
      </c>
      <c r="L76" s="10">
        <f>NRG_E!L$2</f>
        <v>1524.8503869303524</v>
      </c>
      <c r="M76" s="10">
        <f>NRG_E!M$2</f>
        <v>1522.8956147893377</v>
      </c>
      <c r="N76" s="10">
        <f>NRG_E!N$2</f>
        <v>1445.9602751504731</v>
      </c>
      <c r="O76" s="10">
        <f>NRG_E!O$2</f>
        <v>1572.6625967325881</v>
      </c>
      <c r="P76" s="10">
        <f>NRG_E!P$2</f>
        <v>1406.9514187446259</v>
      </c>
      <c r="Q76" s="10">
        <f>NRG_E!Q$2</f>
        <v>1695.7653482373171</v>
      </c>
      <c r="R76" s="10">
        <f>NRG_E!R$2</f>
        <v>1655.9794496990544</v>
      </c>
      <c r="S76" s="10">
        <f>NRG_E!S$2</f>
        <v>1676.7488392089424</v>
      </c>
      <c r="T76" s="10">
        <f>NRG_E!T$2</f>
        <v>1694.4671539122955</v>
      </c>
      <c r="U76" s="10">
        <f>NRG_E!U$2</f>
        <v>1032.8788478073948</v>
      </c>
      <c r="V76" s="10">
        <f>NRG_E!V$2</f>
        <v>948.74600171969041</v>
      </c>
      <c r="W76" s="10">
        <f>NRG_E!W$2</f>
        <v>1368.0429922613928</v>
      </c>
      <c r="X76" s="10">
        <f>NRG_E!X$2</f>
        <v>2012.2111779879622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315.73516766981942</v>
      </c>
      <c r="D77" s="13">
        <f>NRG_EHG_E!D$2</f>
        <v>342.21840068787623</v>
      </c>
      <c r="E77" s="13">
        <f>NRG_EHG_E!E$2</f>
        <v>300.94582975064492</v>
      </c>
      <c r="F77" s="13">
        <f>NRG_EHG_E!F$2</f>
        <v>249.35511607910581</v>
      </c>
      <c r="G77" s="13">
        <f>NRG_EHG_E!G$2</f>
        <v>274.89251934651759</v>
      </c>
      <c r="H77" s="13">
        <f>NRG_EHG_E!H$2</f>
        <v>328.80481513327601</v>
      </c>
      <c r="I77" s="13">
        <f>NRG_EHG_E!I$2</f>
        <v>261.82287188306111</v>
      </c>
      <c r="J77" s="13">
        <f>NRG_EHG_E!J$2</f>
        <v>326.13929492691312</v>
      </c>
      <c r="K77" s="13">
        <f>NRG_EHG_E!K$2</f>
        <v>311.7798796216681</v>
      </c>
      <c r="L77" s="13">
        <f>NRG_EHG_E!L$2</f>
        <v>291.14359415305239</v>
      </c>
      <c r="M77" s="13">
        <f>NRG_EHG_E!M$2</f>
        <v>282.3731728288908</v>
      </c>
      <c r="N77" s="13">
        <f>NRG_EHG_E!N$2</f>
        <v>295.78675838349102</v>
      </c>
      <c r="O77" s="13">
        <f>NRG_EHG_E!O$2</f>
        <v>320.89423903697332</v>
      </c>
      <c r="P77" s="13">
        <f>NRG_EHG_E!P$2</f>
        <v>311.86586414445401</v>
      </c>
      <c r="Q77" s="13">
        <f>NRG_EHG_E!Q$2</f>
        <v>318.65864144454002</v>
      </c>
      <c r="R77" s="13">
        <f>NRG_EHG_E!R$2</f>
        <v>263.71453138435078</v>
      </c>
      <c r="S77" s="13">
        <f>NRG_EHG_E!S$2</f>
        <v>299.14015477214099</v>
      </c>
      <c r="T77" s="13">
        <f>NRG_EHG_E!T$2</f>
        <v>320.20636285468612</v>
      </c>
      <c r="U77" s="13">
        <f>NRG_EHG_E!U$2</f>
        <v>320.12037833190021</v>
      </c>
      <c r="V77" s="13">
        <f>NRG_EHG_E!V$2</f>
        <v>240.24075666380051</v>
      </c>
      <c r="W77" s="13">
        <f>NRG_EHG_E!W$2</f>
        <v>250.98882201203779</v>
      </c>
      <c r="X77" s="13">
        <f>NRG_EHG_E!X$2</f>
        <v>273.00085984522792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</v>
      </c>
      <c r="D79" s="13">
        <f>NRG_OIL_NG_E!D$2</f>
        <v>0</v>
      </c>
      <c r="E79" s="13">
        <f>NRG_OIL_NG_E!E$2</f>
        <v>0</v>
      </c>
      <c r="F79" s="13">
        <f>NRG_OIL_NG_E!F$2</f>
        <v>0</v>
      </c>
      <c r="G79" s="13">
        <f>NRG_OIL_NG_E!G$2</f>
        <v>0</v>
      </c>
      <c r="H79" s="13">
        <f>NRG_OIL_NG_E!H$2</f>
        <v>0</v>
      </c>
      <c r="I79" s="13">
        <f>NRG_OIL_NG_E!I$2</f>
        <v>0</v>
      </c>
      <c r="J79" s="13">
        <f>NRG_OIL_NG_E!J$2</f>
        <v>0</v>
      </c>
      <c r="K79" s="13">
        <f>NRG_OIL_NG_E!K$2</f>
        <v>0</v>
      </c>
      <c r="L79" s="13">
        <f>NRG_OIL_NG_E!L$2</f>
        <v>0</v>
      </c>
      <c r="M79" s="13">
        <f>NRG_OIL_NG_E!M$2</f>
        <v>0</v>
      </c>
      <c r="N79" s="13">
        <f>NRG_OIL_NG_E!N$2</f>
        <v>0</v>
      </c>
      <c r="O79" s="13">
        <f>NRG_OIL_NG_E!O$2</f>
        <v>0</v>
      </c>
      <c r="P79" s="13">
        <f>NRG_OIL_NG_E!P$2</f>
        <v>0</v>
      </c>
      <c r="Q79" s="13">
        <f>NRG_OIL_NG_E!Q$2</f>
        <v>0</v>
      </c>
      <c r="R79" s="13">
        <f>NRG_OIL_NG_E!R$2</f>
        <v>0</v>
      </c>
      <c r="S79" s="13">
        <f>NRG_OIL_NG_E!S$2</f>
        <v>0</v>
      </c>
      <c r="T79" s="13">
        <f>NRG_OIL_NG_E!T$2</f>
        <v>0</v>
      </c>
      <c r="U79" s="13">
        <f>NRG_OIL_NG_E!U$2</f>
        <v>0</v>
      </c>
      <c r="V79" s="13">
        <f>NRG_OIL_NG_E!V$2</f>
        <v>0</v>
      </c>
      <c r="W79" s="13">
        <f>NRG_OIL_NG_E!W$2</f>
        <v>0</v>
      </c>
      <c r="X79" s="13">
        <f>NRG_OIL_NG_E!X$2</f>
        <v>0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106.92656921754083</v>
      </c>
      <c r="D81" s="13">
        <f>NRG_CO_E!D$2</f>
        <v>109.20034393809112</v>
      </c>
      <c r="E81" s="13">
        <f>NRG_CO_E!E$2</f>
        <v>94.774032674118658</v>
      </c>
      <c r="F81" s="13">
        <f>NRG_CO_E!F$2</f>
        <v>93.008942390369725</v>
      </c>
      <c r="G81" s="13">
        <f>NRG_CO_E!G$2</f>
        <v>103.07394668959587</v>
      </c>
      <c r="H81" s="13">
        <f>NRG_CO_E!H$2</f>
        <v>97.112381771281179</v>
      </c>
      <c r="I81" s="13">
        <f>NRG_CO_E!I$2</f>
        <v>108.54350816852966</v>
      </c>
      <c r="J81" s="13">
        <f>NRG_CO_E!J$2</f>
        <v>101.21332760103182</v>
      </c>
      <c r="K81" s="13">
        <f>NRG_CO_E!K$2</f>
        <v>98.003267411865863</v>
      </c>
      <c r="L81" s="13">
        <f>NRG_CO_E!L$2</f>
        <v>88.743164230438524</v>
      </c>
      <c r="M81" s="13">
        <f>NRG_CO_E!M$2</f>
        <v>100.81926053310403</v>
      </c>
      <c r="N81" s="13">
        <f>NRG_CO_E!N$2</f>
        <v>130.07067927772999</v>
      </c>
      <c r="O81" s="13">
        <f>NRG_CO_E!O$2</f>
        <v>100.39406706792775</v>
      </c>
      <c r="P81" s="13">
        <f>NRG_CO_E!P$2</f>
        <v>90.319604471195177</v>
      </c>
      <c r="Q81" s="13">
        <f>NRG_CO_E!Q$2</f>
        <v>93.338607050730857</v>
      </c>
      <c r="R81" s="13">
        <f>NRG_CO_E!R$2</f>
        <v>109.58013757523645</v>
      </c>
      <c r="S81" s="13">
        <f>NRG_CO_E!S$2</f>
        <v>101.30644883920894</v>
      </c>
      <c r="T81" s="13">
        <f>NRG_CO_E!T$2</f>
        <v>99.672742906276866</v>
      </c>
      <c r="U81" s="13">
        <f>NRG_CO_E!U$2</f>
        <v>88.542562338779021</v>
      </c>
      <c r="V81" s="13">
        <f>NRG_CO_E!V$2</f>
        <v>105.20447119518487</v>
      </c>
      <c r="W81" s="13">
        <f>NRG_CO_E!W$2</f>
        <v>94.986586414445398</v>
      </c>
      <c r="X81" s="13">
        <f>NRG_CO_E!X$2</f>
        <v>89.562424763542552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9.7592433361994839</v>
      </c>
      <c r="D83" s="13">
        <f>NRG_GW_E!D$2</f>
        <v>4.8366294067067921</v>
      </c>
      <c r="E83" s="13">
        <f>NRG_GW_E!E$2</f>
        <v>6.3198624247635422</v>
      </c>
      <c r="F83" s="13">
        <f>NRG_GW_E!F$2</f>
        <v>5.8254514187446267</v>
      </c>
      <c r="G83" s="13">
        <f>NRG_GW_E!G$2</f>
        <v>6.3413585554600171</v>
      </c>
      <c r="H83" s="13">
        <f>NRG_GW_E!H$2</f>
        <v>4.127257093723129</v>
      </c>
      <c r="I83" s="13">
        <f>NRG_GW_E!I$2</f>
        <v>6.513327601031814</v>
      </c>
      <c r="J83" s="13">
        <f>NRG_GW_E!J$2</f>
        <v>3.8907996560619091</v>
      </c>
      <c r="K83" s="13">
        <f>NRG_GW_E!K$2</f>
        <v>15.735167669819432</v>
      </c>
      <c r="L83" s="13">
        <f>NRG_GW_E!L$2</f>
        <v>5.696474634565778</v>
      </c>
      <c r="M83" s="13">
        <f>NRG_GW_E!M$2</f>
        <v>6.4703353396388641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712.67790197764407</v>
      </c>
      <c r="D85" s="13">
        <f>NRG_PR_E!D$2</f>
        <v>631.37480653482362</v>
      </c>
      <c r="E85" s="13">
        <f>NRG_PR_E!E$2</f>
        <v>539.32355975924338</v>
      </c>
      <c r="F85" s="13">
        <f>NRG_PR_E!F$2</f>
        <v>784.51805674978505</v>
      </c>
      <c r="G85" s="13">
        <f>NRG_PR_E!G$2</f>
        <v>949.15442820292333</v>
      </c>
      <c r="H85" s="13">
        <f>NRG_PR_E!H$2</f>
        <v>942.85374032674099</v>
      </c>
      <c r="I85" s="13">
        <f>NRG_PR_E!I$2</f>
        <v>1016.1428202923473</v>
      </c>
      <c r="J85" s="13">
        <f>NRG_PR_E!J$2</f>
        <v>917.92373172828889</v>
      </c>
      <c r="K85" s="13">
        <f>NRG_PR_E!K$2</f>
        <v>1078.87067927773</v>
      </c>
      <c r="L85" s="13">
        <f>NRG_PR_E!L$2</f>
        <v>1139.2671539122957</v>
      </c>
      <c r="M85" s="13">
        <f>NRG_PR_E!M$2</f>
        <v>1133.2328460877043</v>
      </c>
      <c r="N85" s="13">
        <f>NRG_PR_E!N$2</f>
        <v>1020.102837489252</v>
      </c>
      <c r="O85" s="13">
        <f>NRG_PR_E!O$2</f>
        <v>1151.3742906276868</v>
      </c>
      <c r="P85" s="13">
        <f>NRG_PR_E!P$2</f>
        <v>1004.7659501289768</v>
      </c>
      <c r="Q85" s="13">
        <f>NRG_PR_E!Q$2</f>
        <v>1283.7680997420462</v>
      </c>
      <c r="R85" s="13">
        <f>NRG_PR_E!R$2</f>
        <v>1282.684780739467</v>
      </c>
      <c r="S85" s="13">
        <f>NRG_PR_E!S$2</f>
        <v>1276.3022355975922</v>
      </c>
      <c r="T85" s="13">
        <f>NRG_PR_E!T$2</f>
        <v>1274.5880481513327</v>
      </c>
      <c r="U85" s="13">
        <f>NRG_PR_E!U$2</f>
        <v>624.21590713671537</v>
      </c>
      <c r="V85" s="13">
        <f>NRG_PR_E!V$2</f>
        <v>603.30077386070502</v>
      </c>
      <c r="W85" s="13">
        <f>NRG_PR_E!W$2</f>
        <v>1022.0675838349096</v>
      </c>
      <c r="X85" s="13">
        <f>NRG_PR_E!X$2</f>
        <v>1649.6478933791914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1362.6922613929491</v>
      </c>
      <c r="D93" s="10">
        <f>DL!D$2</f>
        <v>1452.4911435941528</v>
      </c>
      <c r="E93" s="10">
        <f>DL!E$2</f>
        <v>1442.3950988822012</v>
      </c>
      <c r="F93" s="10">
        <f>DL!F$2</f>
        <v>1327.352622527945</v>
      </c>
      <c r="G93" s="10">
        <f>DL!G$2</f>
        <v>1367.7367153912294</v>
      </c>
      <c r="H93" s="10">
        <f>DL!H$2</f>
        <v>1438.2822012037832</v>
      </c>
      <c r="I93" s="10">
        <f>DL!I$2</f>
        <v>1398.287532244196</v>
      </c>
      <c r="J93" s="10">
        <f>DL!J$2</f>
        <v>1382.6167669819431</v>
      </c>
      <c r="K93" s="10">
        <f>DL!K$2</f>
        <v>1463.6883061049011</v>
      </c>
      <c r="L93" s="10">
        <f>DL!L$2</f>
        <v>1425.862252794497</v>
      </c>
      <c r="M93" s="10">
        <f>DL!M$2</f>
        <v>1579.9369733447979</v>
      </c>
      <c r="N93" s="10">
        <f>DL!N$2</f>
        <v>1474.3192605331039</v>
      </c>
      <c r="O93" s="10">
        <f>DL!O$2</f>
        <v>1612.2576096302664</v>
      </c>
      <c r="P93" s="10">
        <f>DL!P$2</f>
        <v>1410.5688736027514</v>
      </c>
      <c r="Q93" s="10">
        <f>DL!Q$2</f>
        <v>1230.5507308684437</v>
      </c>
      <c r="R93" s="10">
        <f>DL!R$2</f>
        <v>1295.9467755803953</v>
      </c>
      <c r="S93" s="10">
        <f>DL!S$2</f>
        <v>1471.8209802235597</v>
      </c>
      <c r="T93" s="10">
        <f>DL!T$2</f>
        <v>1529.6025795356836</v>
      </c>
      <c r="U93" s="10">
        <f>DL!U$2</f>
        <v>1556.663800515907</v>
      </c>
      <c r="V93" s="10">
        <f>DL!V$2</f>
        <v>1596.0709372312981</v>
      </c>
      <c r="W93" s="10">
        <f>DL!W$2</f>
        <v>1271.6251074806535</v>
      </c>
      <c r="X93" s="10">
        <f>DL!X$2</f>
        <v>1602.276182287188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34907.814359415308</v>
      </c>
      <c r="D94" s="10">
        <f>AFC!D$2</f>
        <v>34442.802063628558</v>
      </c>
      <c r="E94" s="10">
        <f>AFC!E$2</f>
        <v>35298.830782459161</v>
      </c>
      <c r="F94" s="10">
        <f>AFC!F$2</f>
        <v>33576.546087704206</v>
      </c>
      <c r="G94" s="10">
        <f>AFC!G$2</f>
        <v>33622.998022355961</v>
      </c>
      <c r="H94" s="10">
        <f>AFC!H$2</f>
        <v>33360.317282889082</v>
      </c>
      <c r="I94" s="10">
        <f>AFC!I$2</f>
        <v>32735.871453138436</v>
      </c>
      <c r="J94" s="10">
        <f>AFC!J$2</f>
        <v>32678.58993981083</v>
      </c>
      <c r="K94" s="10">
        <f>AFC!K$2</f>
        <v>32811.860103181425</v>
      </c>
      <c r="L94" s="10">
        <f>AFC!L$2</f>
        <v>31429.107566637991</v>
      </c>
      <c r="M94" s="10">
        <f>AFC!M$2</f>
        <v>35149.708598452271</v>
      </c>
      <c r="N94" s="10">
        <f>AFC!N$2</f>
        <v>35744.514187446257</v>
      </c>
      <c r="O94" s="10">
        <f>AFC!O$2</f>
        <v>34862.986242476356</v>
      </c>
      <c r="P94" s="10">
        <f>AFC!P$2</f>
        <v>34147.671711092</v>
      </c>
      <c r="Q94" s="10">
        <f>AFC!Q$2</f>
        <v>33374.963284608762</v>
      </c>
      <c r="R94" s="10">
        <f>AFC!R$2</f>
        <v>31886.900257953559</v>
      </c>
      <c r="S94" s="10">
        <f>AFC!S$2</f>
        <v>33925.915133276008</v>
      </c>
      <c r="T94" s="10">
        <f>AFC!T$2</f>
        <v>34843.426053310402</v>
      </c>
      <c r="U94" s="10">
        <f>AFC!U$2</f>
        <v>35180.443852106626</v>
      </c>
      <c r="V94" s="10">
        <f>AFC!V$2</f>
        <v>33644.526999140158</v>
      </c>
      <c r="W94" s="10">
        <f>AFC!W$2</f>
        <v>32730.777901977635</v>
      </c>
      <c r="X94" s="10">
        <f>AFC!X$2</f>
        <v>34270.172141014613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3173.8030094582973</v>
      </c>
      <c r="D95" s="13">
        <f>FC_NE!D$2</f>
        <v>3314.8343078245912</v>
      </c>
      <c r="E95" s="13">
        <f>FC_NE!E$2</f>
        <v>3543.7079105760959</v>
      </c>
      <c r="F95" s="13">
        <f>FC_NE!F$2</f>
        <v>2556.0303525365425</v>
      </c>
      <c r="G95" s="13">
        <f>FC_NE!G$2</f>
        <v>2599.6202923473775</v>
      </c>
      <c r="H95" s="13">
        <f>FC_NE!H$2</f>
        <v>2586.6800515907139</v>
      </c>
      <c r="I95" s="13">
        <f>FC_NE!I$2</f>
        <v>2440.9534823731724</v>
      </c>
      <c r="J95" s="13">
        <f>FC_NE!J$2</f>
        <v>2480.289251934651</v>
      </c>
      <c r="K95" s="13">
        <f>FC_NE!K$2</f>
        <v>2394.5757523645743</v>
      </c>
      <c r="L95" s="13">
        <f>FC_NE!L$2</f>
        <v>1758.8297506448837</v>
      </c>
      <c r="M95" s="13">
        <f>FC_NE!M$2</f>
        <v>2116.932588134136</v>
      </c>
      <c r="N95" s="13">
        <f>FC_NE!N$2</f>
        <v>1931.7238177128118</v>
      </c>
      <c r="O95" s="13">
        <f>FC_NE!O$2</f>
        <v>1824.9273430782457</v>
      </c>
      <c r="P95" s="13">
        <f>FC_NE!P$2</f>
        <v>2079.0963886500431</v>
      </c>
      <c r="Q95" s="13">
        <f>FC_NE!Q$2</f>
        <v>1976.9902837489251</v>
      </c>
      <c r="R95" s="13">
        <f>FC_NE!R$2</f>
        <v>1784.3916595012895</v>
      </c>
      <c r="S95" s="13">
        <f>FC_NE!S$2</f>
        <v>2185.4521926053308</v>
      </c>
      <c r="T95" s="13">
        <f>FC_NE!T$2</f>
        <v>2387.6395528804806</v>
      </c>
      <c r="U95" s="13">
        <f>FC_NE!U$2</f>
        <v>2177.227257093723</v>
      </c>
      <c r="V95" s="13">
        <f>FC_NE!V$2</f>
        <v>2295.8488392089421</v>
      </c>
      <c r="W95" s="13">
        <f>FC_NE!W$2</f>
        <v>1713.3932932072228</v>
      </c>
      <c r="X95" s="13">
        <f>FC_NE!X$2</f>
        <v>2084.6815993121236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3002.8944110060183</v>
      </c>
      <c r="D96" s="16">
        <f>TI_NRG_FC_IND_NE!D$2</f>
        <v>3132.4037833190018</v>
      </c>
      <c r="E96" s="16">
        <f>TI_NRG_FC_IND_NE!E$2</f>
        <v>3344.9546861564913</v>
      </c>
      <c r="F96" s="16">
        <f>TI_NRG_FC_IND_NE!F$2</f>
        <v>2384.1616509028368</v>
      </c>
      <c r="G96" s="16">
        <f>TI_NRG_FC_IND_NE!G$2</f>
        <v>2386.464660361135</v>
      </c>
      <c r="H96" s="16">
        <f>TI_NRG_FC_IND_NE!H$2</f>
        <v>2395.6080825451422</v>
      </c>
      <c r="I96" s="16">
        <f>TI_NRG_FC_IND_NE!I$2</f>
        <v>2241.2400687876179</v>
      </c>
      <c r="J96" s="16">
        <f>TI_NRG_FC_IND_NE!J$2</f>
        <v>2280.5758383490966</v>
      </c>
      <c r="K96" s="16">
        <f>TI_NRG_FC_IND_NE!K$2</f>
        <v>2173.738865004299</v>
      </c>
      <c r="L96" s="16">
        <f>TI_NRG_FC_IND_NE!L$2</f>
        <v>1706.0208942390366</v>
      </c>
      <c r="M96" s="16">
        <f>TI_NRG_FC_IND_NE!M$2</f>
        <v>2061.2432502149613</v>
      </c>
      <c r="N96" s="16">
        <f>TI_NRG_FC_IND_NE!N$2</f>
        <v>1883.7158211521928</v>
      </c>
      <c r="O96" s="16">
        <f>TI_NRG_FC_IND_NE!O$2</f>
        <v>1802.8436801375749</v>
      </c>
      <c r="P96" s="16">
        <f>TI_NRG_FC_IND_NE!P$2</f>
        <v>2057.9728288907995</v>
      </c>
      <c r="Q96" s="16">
        <f>TI_NRG_FC_IND_NE!Q$2</f>
        <v>1953.9464316423043</v>
      </c>
      <c r="R96" s="16">
        <f>TI_NRG_FC_IND_NE!R$2</f>
        <v>1750.7860705073083</v>
      </c>
      <c r="S96" s="16">
        <f>TI_NRG_FC_IND_NE!S$2</f>
        <v>2132.6433361994837</v>
      </c>
      <c r="T96" s="16">
        <f>TI_NRG_FC_IND_NE!T$2</f>
        <v>2327.2115219260522</v>
      </c>
      <c r="U96" s="16">
        <f>TI_NRG_FC_IND_NE!U$2</f>
        <v>2177.227257093723</v>
      </c>
      <c r="V96" s="16">
        <f>TI_NRG_FC_IND_NE!V$2</f>
        <v>2295.8488392089421</v>
      </c>
      <c r="W96" s="16">
        <f>TI_NRG_FC_IND_NE!W$2</f>
        <v>1713.3932932072228</v>
      </c>
      <c r="X96" s="16">
        <f>TI_NRG_FC_IND_NE!X$2</f>
        <v>2084.6815993121236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2988.8101461736883</v>
      </c>
      <c r="D99" s="19">
        <f>FC_IND_NE!D$2</f>
        <v>3118.3195184866718</v>
      </c>
      <c r="E99" s="19">
        <f>FC_IND_NE!E$2</f>
        <v>3330.1997420464313</v>
      </c>
      <c r="F99" s="19">
        <f>FC_IND_NE!F$2</f>
        <v>2370.0773860705067</v>
      </c>
      <c r="G99" s="19">
        <f>FC_IND_NE!G$2</f>
        <v>2369.6976784178846</v>
      </c>
      <c r="H99" s="19">
        <f>FC_IND_NE!H$2</f>
        <v>2379.5117798796218</v>
      </c>
      <c r="I99" s="19">
        <f>FC_IND_NE!I$2</f>
        <v>2226.4851246775579</v>
      </c>
      <c r="J99" s="19">
        <f>FC_IND_NE!J$2</f>
        <v>2259.7847807394664</v>
      </c>
      <c r="K99" s="19">
        <f>FC_IND_NE!K$2</f>
        <v>2155.6305245055887</v>
      </c>
      <c r="L99" s="19">
        <f>FC_IND_NE!L$2</f>
        <v>1694.6193465176264</v>
      </c>
      <c r="M99" s="19">
        <f>FC_IND_NE!M$2</f>
        <v>2045.8176268271709</v>
      </c>
      <c r="N99" s="19">
        <f>FC_IND_NE!N$2</f>
        <v>1868.9608770421326</v>
      </c>
      <c r="O99" s="19">
        <f>FC_IND_NE!O$2</f>
        <v>1790.1007738607047</v>
      </c>
      <c r="P99" s="19">
        <f>FC_IND_NE!P$2</f>
        <v>2043.888564058469</v>
      </c>
      <c r="Q99" s="19">
        <f>FC_IND_NE!Q$2</f>
        <v>1939.1914875322441</v>
      </c>
      <c r="R99" s="19">
        <f>FC_IND_NE!R$2</f>
        <v>1738.0431642304382</v>
      </c>
      <c r="S99" s="19">
        <f>FC_IND_NE!S$2</f>
        <v>2118.5590713671536</v>
      </c>
      <c r="T99" s="19">
        <f>FC_IND_NE!T$2</f>
        <v>2311.7858985382622</v>
      </c>
      <c r="U99" s="19">
        <f>FC_IND_NE!U$2</f>
        <v>2163.8136715391229</v>
      </c>
      <c r="V99" s="19">
        <f>FC_IND_NE!V$2</f>
        <v>2281.764574376612</v>
      </c>
      <c r="W99" s="19">
        <f>FC_IND_NE!W$2</f>
        <v>1701.3210662080826</v>
      </c>
      <c r="X99" s="19">
        <f>FC_IND_NE!X$2</f>
        <v>2069.2559759243336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2341.6619088564057</v>
      </c>
      <c r="D100" s="22">
        <f>FC_IND_CPC_NE!D$2</f>
        <v>2505.737145313843</v>
      </c>
      <c r="E100" s="22">
        <f>FC_IND_CPC_NE!E$2</f>
        <v>2621.6012037833189</v>
      </c>
      <c r="F100" s="22">
        <f>FC_IND_CPC_NE!F$2</f>
        <v>1742.13241616509</v>
      </c>
      <c r="G100" s="22">
        <f>FC_IND_CPC_NE!G$2</f>
        <v>1611.1708512467758</v>
      </c>
      <c r="H100" s="22">
        <f>FC_IND_CPC_NE!H$2</f>
        <v>1706.4392949269131</v>
      </c>
      <c r="I100" s="22">
        <f>FC_IND_CPC_NE!I$2</f>
        <v>1549.571883061049</v>
      </c>
      <c r="J100" s="22">
        <f>FC_IND_CPC_NE!J$2</f>
        <v>1551.1863284608767</v>
      </c>
      <c r="K100" s="22">
        <f>FC_IND_CPC_NE!K$2</f>
        <v>1395.1834049871022</v>
      </c>
      <c r="L100" s="22">
        <f>FC_IND_CPC_NE!L$2</f>
        <v>1173.2521926053307</v>
      </c>
      <c r="M100" s="22">
        <f>FC_IND_CPC_NE!M$2</f>
        <v>1566.6975064488392</v>
      </c>
      <c r="N100" s="22">
        <f>FC_IND_CPC_NE!N$2</f>
        <v>1460.8926913155633</v>
      </c>
      <c r="O100" s="22">
        <f>FC_IND_CPC_NE!O$2</f>
        <v>1397.3951848667239</v>
      </c>
      <c r="P100" s="22">
        <f>FC_IND_CPC_NE!P$2</f>
        <v>1613.7366294067065</v>
      </c>
      <c r="Q100" s="22">
        <f>FC_IND_CPC_NE!Q$2</f>
        <v>1514.8005159071365</v>
      </c>
      <c r="R100" s="22">
        <f>FC_IND_CPC_NE!R$2</f>
        <v>1290.60834049871</v>
      </c>
      <c r="S100" s="22">
        <f>FC_IND_CPC_NE!S$2</f>
        <v>1649.792347377472</v>
      </c>
      <c r="T100" s="22">
        <f>FC_IND_CPC_NE!T$2</f>
        <v>1768.3578675838344</v>
      </c>
      <c r="U100" s="22">
        <f>FC_IND_CPC_NE!U$2</f>
        <v>1699.6294067067927</v>
      </c>
      <c r="V100" s="22">
        <f>FC_IND_CPC_NE!V$2</f>
        <v>1806.8169389509885</v>
      </c>
      <c r="W100" s="22">
        <f>FC_IND_CPC_NE!W$2</f>
        <v>1286.380309544282</v>
      </c>
      <c r="X100" s="22">
        <f>FC_IND_CPC_NE!X$2</f>
        <v>1773.4588993981083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170.9085984522786</v>
      </c>
      <c r="D101" s="16">
        <f>FC_TRA_NE!D$2</f>
        <v>182.43052450558901</v>
      </c>
      <c r="E101" s="16">
        <f>FC_TRA_NE!E$2</f>
        <v>198.75322441960449</v>
      </c>
      <c r="F101" s="16">
        <f>FC_TRA_NE!F$2</f>
        <v>171.86870163370591</v>
      </c>
      <c r="G101" s="16">
        <f>FC_TRA_NE!G$2</f>
        <v>213.1556319862425</v>
      </c>
      <c r="H101" s="16">
        <f>FC_TRA_NE!H$2</f>
        <v>191.07196904557179</v>
      </c>
      <c r="I101" s="16">
        <f>FC_TRA_NE!I$2</f>
        <v>199.7134135855546</v>
      </c>
      <c r="J101" s="16">
        <f>FC_TRA_NE!J$2</f>
        <v>199.7134135855546</v>
      </c>
      <c r="K101" s="16">
        <f>FC_TRA_NE!K$2</f>
        <v>220.83688736027511</v>
      </c>
      <c r="L101" s="16">
        <f>FC_TRA_NE!L$2</f>
        <v>52.808856405846953</v>
      </c>
      <c r="M101" s="16">
        <f>FC_TRA_NE!M$2</f>
        <v>55.689337919174548</v>
      </c>
      <c r="N101" s="16">
        <f>FC_TRA_NE!N$2</f>
        <v>48.007996560619077</v>
      </c>
      <c r="O101" s="16">
        <f>FC_TRA_NE!O$2</f>
        <v>22.083662940670681</v>
      </c>
      <c r="P101" s="16">
        <f>FC_TRA_NE!P$2</f>
        <v>21.123559759243339</v>
      </c>
      <c r="Q101" s="16">
        <f>FC_TRA_NE!Q$2</f>
        <v>23.043852106620811</v>
      </c>
      <c r="R101" s="16">
        <f>FC_TRA_NE!R$2</f>
        <v>33.605588993981087</v>
      </c>
      <c r="S101" s="16">
        <f>FC_TRA_NE!S$2</f>
        <v>52.808856405846953</v>
      </c>
      <c r="T101" s="16">
        <f>FC_TRA_NE!T$2</f>
        <v>60.428030954428202</v>
      </c>
      <c r="U101" s="16">
        <f>FC_TRA_NE!U$2</f>
        <v>0</v>
      </c>
      <c r="V101" s="16">
        <f>FC_TRA_NE!V$2</f>
        <v>0</v>
      </c>
      <c r="W101" s="16">
        <f>FC_TRA_NE!W$2</f>
        <v>0</v>
      </c>
      <c r="X101" s="16">
        <f>FC_TRA_NE!X$2</f>
        <v>0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</v>
      </c>
      <c r="O102" s="16">
        <f>FC_OTH_NE!O$2</f>
        <v>0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32238.294067067927</v>
      </c>
      <c r="D103" s="13">
        <f>FC_E!D$2</f>
        <v>31873.953482373458</v>
      </c>
      <c r="E103" s="13">
        <f>FC_E!E$2</f>
        <v>31862.523559759426</v>
      </c>
      <c r="F103" s="13">
        <f>FC_E!F$2</f>
        <v>32158.613757523839</v>
      </c>
      <c r="G103" s="13">
        <f>FC_E!G$2</f>
        <v>31946.122012038053</v>
      </c>
      <c r="H103" s="13">
        <f>FC_E!H$2</f>
        <v>31541.737231298637</v>
      </c>
      <c r="I103" s="13">
        <f>FC_E!I$2</f>
        <v>31684.009888220433</v>
      </c>
      <c r="J103" s="13">
        <f>FC_E!J$2</f>
        <v>31767.105588994349</v>
      </c>
      <c r="K103" s="13">
        <f>FC_E!K$2</f>
        <v>31068.663886500581</v>
      </c>
      <c r="L103" s="13">
        <f>FC_E!L$2</f>
        <v>30257.495786758664</v>
      </c>
      <c r="M103" s="13">
        <f>FC_E!M$2</f>
        <v>32470.569475494704</v>
      </c>
      <c r="N103" s="13">
        <f>FC_E!N$2</f>
        <v>32064.666552020961</v>
      </c>
      <c r="O103" s="13">
        <f>FC_E!O$2</f>
        <v>32311.572141014865</v>
      </c>
      <c r="P103" s="13">
        <f>FC_E!P$2</f>
        <v>31671.578847807537</v>
      </c>
      <c r="Q103" s="13">
        <f>FC_E!Q$2</f>
        <v>30928.82527944996</v>
      </c>
      <c r="R103" s="13">
        <f>FC_E!R$2</f>
        <v>31510.948323302007</v>
      </c>
      <c r="S103" s="13">
        <f>FC_E!S$2</f>
        <v>32037.681427343392</v>
      </c>
      <c r="T103" s="13">
        <f>FC_E!T$2</f>
        <v>31862.285065348507</v>
      </c>
      <c r="U103" s="13">
        <f>FC_E!U$2</f>
        <v>31729.198452278801</v>
      </c>
      <c r="V103" s="13">
        <f>FC_E!V$2</f>
        <v>31304.163972485243</v>
      </c>
      <c r="W103" s="13">
        <f>FC_E!W$2</f>
        <v>31019.20911435959</v>
      </c>
      <c r="X103" s="13">
        <f>FC_E!X$2</f>
        <v>32156.109888220431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12264.83482373173</v>
      </c>
      <c r="D104" s="16">
        <f>FC_IND_E!D$2</f>
        <v>11372.252794497277</v>
      </c>
      <c r="E104" s="16">
        <f>FC_IND_E!E$2</f>
        <v>11388.165864144643</v>
      </c>
      <c r="F104" s="16">
        <f>FC_IND_E!F$2</f>
        <v>11499.881599312321</v>
      </c>
      <c r="G104" s="16">
        <f>FC_IND_E!G$2</f>
        <v>11590.946259673474</v>
      </c>
      <c r="H104" s="16">
        <f>FC_IND_E!H$2</f>
        <v>11537.596646603886</v>
      </c>
      <c r="I104" s="16">
        <f>FC_IND_E!I$2</f>
        <v>11905.755631986562</v>
      </c>
      <c r="J104" s="16">
        <f>FC_IND_E!J$2</f>
        <v>12012.111263972856</v>
      </c>
      <c r="K104" s="16">
        <f>FC_IND_E!K$2</f>
        <v>11678.110232158366</v>
      </c>
      <c r="L104" s="16">
        <f>FC_IND_E!L$2</f>
        <v>10894.58116938979</v>
      </c>
      <c r="M104" s="16">
        <f>FC_IND_E!M$2</f>
        <v>11649.777214101759</v>
      </c>
      <c r="N104" s="16">
        <f>FC_IND_E!N$2</f>
        <v>11290.403955288373</v>
      </c>
      <c r="O104" s="16">
        <f>FC_IND_E!O$2</f>
        <v>11244.098366294314</v>
      </c>
      <c r="P104" s="16">
        <f>FC_IND_E!P$2</f>
        <v>11029.727858985523</v>
      </c>
      <c r="Q104" s="16">
        <f>FC_IND_E!Q$2</f>
        <v>10799.075322442222</v>
      </c>
      <c r="R104" s="16">
        <f>FC_IND_E!R$2</f>
        <v>11019.170335339837</v>
      </c>
      <c r="S104" s="16">
        <f>FC_IND_E!S$2</f>
        <v>10971.244282029555</v>
      </c>
      <c r="T104" s="16">
        <f>FC_IND_E!T$2</f>
        <v>10917.194496990813</v>
      </c>
      <c r="U104" s="16">
        <f>FC_IND_E!U$2</f>
        <v>11013.377558039763</v>
      </c>
      <c r="V104" s="16">
        <f>FC_IND_E!V$2</f>
        <v>10891.751504729438</v>
      </c>
      <c r="W104" s="16">
        <f>FC_IND_E!W$2</f>
        <v>11154.427515047468</v>
      </c>
      <c r="X104" s="16">
        <f>FC_IND_E!X$2</f>
        <v>11120.714875322758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1153.1732588134134</v>
      </c>
      <c r="D105" s="19">
        <f>FC_IND_IS_E!D$2</f>
        <v>1075.4557179710525</v>
      </c>
      <c r="E105" s="19">
        <f>FC_IND_IS_E!E$2</f>
        <v>1084.5715391231458</v>
      </c>
      <c r="F105" s="19">
        <f>FC_IND_IS_E!F$2</f>
        <v>1095.2398968187708</v>
      </c>
      <c r="G105" s="19">
        <f>FC_IND_IS_E!G$2</f>
        <v>1115.0463456579987</v>
      </c>
      <c r="H105" s="19">
        <f>FC_IND_IS_E!H$2</f>
        <v>1126.0035253657097</v>
      </c>
      <c r="I105" s="19">
        <f>FC_IND_IS_E!I$2</f>
        <v>1134.2292347380678</v>
      </c>
      <c r="J105" s="19">
        <f>FC_IND_IS_E!J$2</f>
        <v>1132.2484092867001</v>
      </c>
      <c r="K105" s="19">
        <f>FC_IND_IS_E!K$2</f>
        <v>1092.4963886502001</v>
      </c>
      <c r="L105" s="19">
        <f>FC_IND_IS_E!L$2</f>
        <v>751.25984522813894</v>
      </c>
      <c r="M105" s="19">
        <f>FC_IND_IS_E!M$2</f>
        <v>972.95339638894666</v>
      </c>
      <c r="N105" s="19">
        <f>FC_IND_IS_E!N$2</f>
        <v>973.20507308716992</v>
      </c>
      <c r="O105" s="19">
        <f>FC_IND_IS_E!O$2</f>
        <v>921.77910576121189</v>
      </c>
      <c r="P105" s="19">
        <f>FC_IND_IS_E!P$2</f>
        <v>897.86861564932553</v>
      </c>
      <c r="Q105" s="19">
        <f>FC_IND_IS_E!Q$2</f>
        <v>879.70103181453351</v>
      </c>
      <c r="R105" s="19">
        <f>FC_IND_IS_E!R$2</f>
        <v>904.36801375772234</v>
      </c>
      <c r="S105" s="19">
        <f>FC_IND_IS_E!S$2</f>
        <v>865.34772141046619</v>
      </c>
      <c r="T105" s="19">
        <f>FC_IND_IS_E!T$2</f>
        <v>914.05915735194844</v>
      </c>
      <c r="U105" s="19">
        <f>FC_IND_IS_E!U$2</f>
        <v>946.89208942411358</v>
      </c>
      <c r="V105" s="19">
        <f>FC_IND_IS_E!V$2</f>
        <v>941.7615649186057</v>
      </c>
      <c r="W105" s="19">
        <f>FC_IND_IS_E!W$2</f>
        <v>877.84264832347662</v>
      </c>
      <c r="X105" s="19">
        <f>FC_IND_IS_E!X$2</f>
        <v>909.87153912327221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883.56170579017521</v>
      </c>
      <c r="D106" s="22">
        <f>FC_IND_IS_BF_E!D$2</f>
        <v>849.77095720148907</v>
      </c>
      <c r="E106" s="22">
        <f>FC_IND_IS_BF_E!E$2</f>
        <v>856.49161636884321</v>
      </c>
      <c r="F106" s="22">
        <f>FC_IND_IS_BF_E!F$2</f>
        <v>879.76316926948903</v>
      </c>
      <c r="G106" s="22">
        <f>FC_IND_IS_BF_E!G$2</f>
        <v>898.74474931454142</v>
      </c>
      <c r="H106" s="22">
        <f>FC_IND_IS_BF_E!H$2</f>
        <v>909.62268459842676</v>
      </c>
      <c r="I106" s="22">
        <f>FC_IND_IS_BF_E!I$2</f>
        <v>895.57273906717353</v>
      </c>
      <c r="J106" s="22">
        <f>FC_IND_IS_BF_E!J$2</f>
        <v>895.96081151326177</v>
      </c>
      <c r="K106" s="22">
        <f>FC_IND_IS_BF_E!K$2</f>
        <v>868.04749507130714</v>
      </c>
      <c r="L106" s="22">
        <f>FC_IND_IS_BF_E!L$2</f>
        <v>602.20595231790344</v>
      </c>
      <c r="M106" s="22">
        <f>FC_IND_IS_BF_E!M$2</f>
        <v>787.8576985359764</v>
      </c>
      <c r="N106" s="22">
        <f>FC_IND_IS_BF_E!N$2</f>
        <v>766.56785758873423</v>
      </c>
      <c r="O106" s="22">
        <f>FC_IND_IS_BF_E!O$2</f>
        <v>735.81738294258798</v>
      </c>
      <c r="P106" s="22">
        <f>FC_IND_IS_BF_E!P$2</f>
        <v>722.12341347046947</v>
      </c>
      <c r="Q106" s="22">
        <f>FC_IND_IS_BF_E!Q$2</f>
        <v>707.9087405406101</v>
      </c>
      <c r="R106" s="22">
        <f>FC_IND_IS_BF_E!R$2</f>
        <v>697.90380511474768</v>
      </c>
      <c r="S106" s="22">
        <f>FC_IND_IS_BF_E!S$2</f>
        <v>670.62885369855064</v>
      </c>
      <c r="T106" s="22">
        <f>FC_IND_IS_BF_E!T$2</f>
        <v>695.77764174233744</v>
      </c>
      <c r="U106" s="22">
        <f>FC_IND_IS_BF_E!U$2</f>
        <v>713.70423552496516</v>
      </c>
      <c r="V106" s="22">
        <f>FC_IND_IS_BF_E!V$2</f>
        <v>745.64730724544643</v>
      </c>
      <c r="W106" s="22">
        <f>FC_IND_IS_BF_E!W$2</f>
        <v>700.02219971966997</v>
      </c>
      <c r="X106" s="22">
        <f>FC_IND_IS_BF_E!X$2</f>
        <v>724.52359024029397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269.61155302323823</v>
      </c>
      <c r="D107" s="22">
        <f>FC_IND_IS_EA_E!D$2</f>
        <v>225.68476076956347</v>
      </c>
      <c r="E107" s="22">
        <f>FC_IND_IS_EA_E!E$2</f>
        <v>228.07992275430252</v>
      </c>
      <c r="F107" s="22">
        <f>FC_IND_IS_EA_E!F$2</f>
        <v>215.47672754928189</v>
      </c>
      <c r="G107" s="22">
        <f>FC_IND_IS_EA_E!G$2</f>
        <v>216.30159634345736</v>
      </c>
      <c r="H107" s="22">
        <f>FC_IND_IS_EA_E!H$2</f>
        <v>216.38084076728279</v>
      </c>
      <c r="I107" s="22">
        <f>FC_IND_IS_EA_E!I$2</f>
        <v>238.6564956708944</v>
      </c>
      <c r="J107" s="22">
        <f>FC_IND_IS_EA_E!J$2</f>
        <v>236.28759777343853</v>
      </c>
      <c r="K107" s="22">
        <f>FC_IND_IS_EA_E!K$2</f>
        <v>224.44889357889303</v>
      </c>
      <c r="L107" s="22">
        <f>FC_IND_IS_EA_E!L$2</f>
        <v>149.05389291023542</v>
      </c>
      <c r="M107" s="22">
        <f>FC_IND_IS_EA_E!M$2</f>
        <v>185.09569785297015</v>
      </c>
      <c r="N107" s="22">
        <f>FC_IND_IS_EA_E!N$2</f>
        <v>206.63721549843569</v>
      </c>
      <c r="O107" s="22">
        <f>FC_IND_IS_EA_E!O$2</f>
        <v>185.96172281862371</v>
      </c>
      <c r="P107" s="22">
        <f>FC_IND_IS_EA_E!P$2</f>
        <v>175.74520217885603</v>
      </c>
      <c r="Q107" s="22">
        <f>FC_IND_IS_EA_E!Q$2</f>
        <v>171.79229127392333</v>
      </c>
      <c r="R107" s="22">
        <f>FC_IND_IS_EA_E!R$2</f>
        <v>206.46420864297457</v>
      </c>
      <c r="S107" s="22">
        <f>FC_IND_IS_EA_E!S$2</f>
        <v>194.71886771191555</v>
      </c>
      <c r="T107" s="22">
        <f>FC_IND_IS_EA_E!T$2</f>
        <v>218.28151560961095</v>
      </c>
      <c r="U107" s="22">
        <f>FC_IND_IS_EA_E!U$2</f>
        <v>233.18785389914837</v>
      </c>
      <c r="V107" s="22">
        <f>FC_IND_IS_EA_E!V$2</f>
        <v>196.11425767315922</v>
      </c>
      <c r="W107" s="22">
        <f>FC_IND_IS_EA_E!W$2</f>
        <v>177.82044860380674</v>
      </c>
      <c r="X107" s="22">
        <f>FC_IND_IS_EA_E!X$2</f>
        <v>185.34794888297813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331.77884780739464</v>
      </c>
      <c r="D108" s="19">
        <f>FC_IND_NFM_E!D$2</f>
        <v>322.53697334479796</v>
      </c>
      <c r="E108" s="19">
        <f>FC_IND_NFM_E!E$2</f>
        <v>320.20773860705077</v>
      </c>
      <c r="F108" s="19">
        <f>FC_IND_NFM_E!F$2</f>
        <v>316.82192605331045</v>
      </c>
      <c r="G108" s="19">
        <f>FC_IND_NFM_E!G$2</f>
        <v>317.65503009458297</v>
      </c>
      <c r="H108" s="19">
        <f>FC_IND_NFM_E!H$2</f>
        <v>349.92545141874461</v>
      </c>
      <c r="I108" s="19">
        <f>FC_IND_NFM_E!I$2</f>
        <v>345.84995700773868</v>
      </c>
      <c r="J108" s="19">
        <f>FC_IND_NFM_E!J$2</f>
        <v>349.7439380911436</v>
      </c>
      <c r="K108" s="19">
        <f>FC_IND_NFM_E!K$2</f>
        <v>335.11702493551155</v>
      </c>
      <c r="L108" s="19">
        <f>FC_IND_NFM_E!L$2</f>
        <v>259.27437661220978</v>
      </c>
      <c r="M108" s="19">
        <f>FC_IND_NFM_E!M$2</f>
        <v>272.98658641444541</v>
      </c>
      <c r="N108" s="19">
        <f>FC_IND_NFM_E!N$2</f>
        <v>319.7463456577816</v>
      </c>
      <c r="O108" s="19">
        <f>FC_IND_NFM_E!O$2</f>
        <v>342.05666380051588</v>
      </c>
      <c r="P108" s="19">
        <f>FC_IND_NFM_E!P$2</f>
        <v>332.33576956147908</v>
      </c>
      <c r="Q108" s="19">
        <f>FC_IND_NFM_E!Q$2</f>
        <v>318.17360275150469</v>
      </c>
      <c r="R108" s="19">
        <f>FC_IND_NFM_E!R$2</f>
        <v>316.77601031814277</v>
      </c>
      <c r="S108" s="19">
        <f>FC_IND_NFM_E!S$2</f>
        <v>323.55580395528807</v>
      </c>
      <c r="T108" s="19">
        <f>FC_IND_NFM_E!T$2</f>
        <v>327.17919174548587</v>
      </c>
      <c r="U108" s="19">
        <f>FC_IND_NFM_E!U$2</f>
        <v>331.381513327601</v>
      </c>
      <c r="V108" s="19">
        <f>FC_IND_NFM_E!V$2</f>
        <v>318.79621668099736</v>
      </c>
      <c r="W108" s="19">
        <f>FC_IND_NFM_E!W$2</f>
        <v>314.12502149613061</v>
      </c>
      <c r="X108" s="19">
        <f>FC_IND_NFM_E!X$2</f>
        <v>322.87996560619086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167.7030490964284</v>
      </c>
      <c r="D110" s="22">
        <f>FC_IND_NFM_PA_E!D$2</f>
        <v>144.59833940340755</v>
      </c>
      <c r="E110" s="22">
        <f>FC_IND_NFM_PA_E!E$2</f>
        <v>138.38192919334605</v>
      </c>
      <c r="F110" s="22">
        <f>FC_IND_NFM_PA_E!F$2</f>
        <v>140.50110625645394</v>
      </c>
      <c r="G110" s="22">
        <f>FC_IND_NFM_PA_E!G$2</f>
        <v>136.17143216924859</v>
      </c>
      <c r="H110" s="22">
        <f>FC_IND_NFM_PA_E!H$2</f>
        <v>147.80798524870877</v>
      </c>
      <c r="I110" s="22">
        <f>FC_IND_NFM_PA_E!I$2</f>
        <v>146.50116769446848</v>
      </c>
      <c r="J110" s="22">
        <f>FC_IND_NFM_PA_E!J$2</f>
        <v>145.17273631254665</v>
      </c>
      <c r="K110" s="22">
        <f>FC_IND_NFM_PA_E!K$2</f>
        <v>153.740639774816</v>
      </c>
      <c r="L110" s="22">
        <f>FC_IND_NFM_PA_E!L$2</f>
        <v>92.399354260805111</v>
      </c>
      <c r="M110" s="22">
        <f>FC_IND_NFM_PA_E!M$2</f>
        <v>120.60007167109742</v>
      </c>
      <c r="N110" s="22">
        <f>FC_IND_NFM_PA_E!N$2</f>
        <v>146.07334623196374</v>
      </c>
      <c r="O110" s="22">
        <f>FC_IND_NFM_PA_E!O$2</f>
        <v>164.3466987533256</v>
      </c>
      <c r="P110" s="22">
        <f>FC_IND_NFM_PA_E!P$2</f>
        <v>162.85450369170894</v>
      </c>
      <c r="Q110" s="22">
        <f>FC_IND_NFM_PA_E!Q$2</f>
        <v>142.87754306280536</v>
      </c>
      <c r="R110" s="22">
        <f>FC_IND_NFM_PA_E!R$2</f>
        <v>152.54754787745679</v>
      </c>
      <c r="S110" s="22">
        <f>FC_IND_NFM_PA_E!S$2</f>
        <v>157.87666320355464</v>
      </c>
      <c r="T110" s="22">
        <f>FC_IND_NFM_PA_E!T$2</f>
        <v>156.75167409274755</v>
      </c>
      <c r="U110" s="22">
        <f>FC_IND_NFM_PA_E!U$2</f>
        <v>158.48559158602768</v>
      </c>
      <c r="V110" s="22">
        <f>FC_IND_NFM_PA_E!V$2</f>
        <v>156.70536107362602</v>
      </c>
      <c r="W110" s="22">
        <f>FC_IND_NFM_PA_E!W$2</f>
        <v>144.46927150572225</v>
      </c>
      <c r="X110" s="22">
        <f>FC_IND_NFM_PA_E!X$2</f>
        <v>153.99483680201629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5.3755947314156991</v>
      </c>
      <c r="D111" s="22">
        <f>FC_IND_NFM_SA_E!D$2</f>
        <v>4.4129426258580384</v>
      </c>
      <c r="E111" s="22">
        <f>FC_IND_NFM_SA_E!E$2</f>
        <v>4.7864351196805881</v>
      </c>
      <c r="F111" s="22">
        <f>FC_IND_NFM_SA_E!F$2</f>
        <v>5.0291381779149766</v>
      </c>
      <c r="G111" s="22">
        <f>FC_IND_NFM_SA_E!G$2</f>
        <v>4.7023952529560127</v>
      </c>
      <c r="H111" s="22">
        <f>FC_IND_NFM_SA_E!H$2</f>
        <v>5.0899090231707289</v>
      </c>
      <c r="I111" s="22">
        <f>FC_IND_NFM_SA_E!I$2</f>
        <v>5.4397263625033574</v>
      </c>
      <c r="J111" s="22">
        <f>FC_IND_NFM_SA_E!J$2</f>
        <v>5.5664135299370461</v>
      </c>
      <c r="K111" s="22">
        <f>FC_IND_NFM_SA_E!K$2</f>
        <v>5.1421407789970628</v>
      </c>
      <c r="L111" s="22">
        <f>FC_IND_NFM_SA_E!L$2</f>
        <v>4.6551201105116053</v>
      </c>
      <c r="M111" s="22">
        <f>FC_IND_NFM_SA_E!M$2</f>
        <v>4.4109512816277183</v>
      </c>
      <c r="N111" s="22">
        <f>FC_IND_NFM_SA_E!N$2</f>
        <v>4.4762634925988323</v>
      </c>
      <c r="O111" s="22">
        <f>FC_IND_NFM_SA_E!O$2</f>
        <v>4.6849202581467031</v>
      </c>
      <c r="P111" s="22">
        <f>FC_IND_NFM_SA_E!P$2</f>
        <v>4.4077675139303105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158.70020397955057</v>
      </c>
      <c r="D112" s="22">
        <f>FC_IND_NFM_OM_E!D$2</f>
        <v>173.52569131553238</v>
      </c>
      <c r="E112" s="22">
        <f>FC_IND_NFM_OM_E!E$2</f>
        <v>177.03937429402413</v>
      </c>
      <c r="F112" s="22">
        <f>FC_IND_NFM_OM_E!F$2</f>
        <v>171.29168161894151</v>
      </c>
      <c r="G112" s="22">
        <f>FC_IND_NFM_OM_E!G$2</f>
        <v>176.78120267237841</v>
      </c>
      <c r="H112" s="22">
        <f>FC_IND_NFM_OM_E!H$2</f>
        <v>197.02755714686504</v>
      </c>
      <c r="I112" s="22">
        <f>FC_IND_NFM_OM_E!I$2</f>
        <v>193.90906295076678</v>
      </c>
      <c r="J112" s="22">
        <f>FC_IND_NFM_OM_E!J$2</f>
        <v>199.00478824865991</v>
      </c>
      <c r="K112" s="22">
        <f>FC_IND_NFM_OM_E!K$2</f>
        <v>176.23424438169846</v>
      </c>
      <c r="L112" s="22">
        <f>FC_IND_NFM_OM_E!L$2</f>
        <v>162.21990224089308</v>
      </c>
      <c r="M112" s="22">
        <f>FC_IND_NFM_OM_E!M$2</f>
        <v>147.97556346172027</v>
      </c>
      <c r="N112" s="22">
        <f>FC_IND_NFM_OM_E!N$2</f>
        <v>169.19673593321903</v>
      </c>
      <c r="O112" s="22">
        <f>FC_IND_NFM_OM_E!O$2</f>
        <v>173.02504478904359</v>
      </c>
      <c r="P112" s="22">
        <f>FC_IND_NFM_OM_E!P$2</f>
        <v>165.07349835583975</v>
      </c>
      <c r="Q112" s="22">
        <f>FC_IND_NFM_OM_E!Q$2</f>
        <v>175.29605968869933</v>
      </c>
      <c r="R112" s="22">
        <f>FC_IND_NFM_OM_E!R$2</f>
        <v>164.22846244068597</v>
      </c>
      <c r="S112" s="22">
        <f>FC_IND_NFM_OM_E!S$2</f>
        <v>165.67914075173337</v>
      </c>
      <c r="T112" s="22">
        <f>FC_IND_NFM_OM_E!T$2</f>
        <v>170.42751765273835</v>
      </c>
      <c r="U112" s="22">
        <f>FC_IND_NFM_OM_E!U$2</f>
        <v>172.89592174157332</v>
      </c>
      <c r="V112" s="22">
        <f>FC_IND_NFM_OM_E!V$2</f>
        <v>162.09085560737134</v>
      </c>
      <c r="W112" s="22">
        <f>FC_IND_NFM_OM_E!W$2</f>
        <v>169.65574999040842</v>
      </c>
      <c r="X112" s="22">
        <f>FC_IND_NFM_OM_E!X$2</f>
        <v>168.88512880417457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621.59647463456577</v>
      </c>
      <c r="D113" s="19">
        <f>FC_IND_CPC_E!D$2</f>
        <v>626.4665520206363</v>
      </c>
      <c r="E113" s="19">
        <f>FC_IND_CPC_E!E$2</f>
        <v>645.12519346517627</v>
      </c>
      <c r="F113" s="19">
        <f>FC_IND_CPC_E!F$2</f>
        <v>796.49131556319867</v>
      </c>
      <c r="G113" s="19">
        <f>FC_IND_CPC_E!G$2</f>
        <v>885.11513327601028</v>
      </c>
      <c r="H113" s="19">
        <f>FC_IND_CPC_E!H$2</f>
        <v>814.07067927773005</v>
      </c>
      <c r="I113" s="19">
        <f>FC_IND_CPC_E!I$2</f>
        <v>782.49097162510736</v>
      </c>
      <c r="J113" s="19">
        <f>FC_IND_CPC_E!J$2</f>
        <v>756.9278589853825</v>
      </c>
      <c r="K113" s="19">
        <f>FC_IND_CPC_E!K$2</f>
        <v>656.71556319862418</v>
      </c>
      <c r="L113" s="19">
        <f>FC_IND_CPC_E!L$2</f>
        <v>558.3756663800516</v>
      </c>
      <c r="M113" s="19">
        <f>FC_IND_CPC_E!M$2</f>
        <v>577.64780739466892</v>
      </c>
      <c r="N113" s="19">
        <f>FC_IND_CPC_E!N$2</f>
        <v>544.9472055030094</v>
      </c>
      <c r="O113" s="19">
        <f>FC_IND_CPC_E!O$2</f>
        <v>544.23963886500417</v>
      </c>
      <c r="P113" s="19">
        <f>FC_IND_CPC_E!P$2</f>
        <v>535.93998280309529</v>
      </c>
      <c r="Q113" s="19">
        <f>FC_IND_CPC_E!Q$2</f>
        <v>582.23757523645747</v>
      </c>
      <c r="R113" s="19">
        <f>FC_IND_CPC_E!R$2</f>
        <v>601.13061049011185</v>
      </c>
      <c r="S113" s="19">
        <f>FC_IND_CPC_E!S$2</f>
        <v>554.48632846087696</v>
      </c>
      <c r="T113" s="19">
        <f>FC_IND_CPC_E!T$2</f>
        <v>511.52605331040411</v>
      </c>
      <c r="U113" s="19">
        <f>FC_IND_CPC_E!U$2</f>
        <v>501.71943250214963</v>
      </c>
      <c r="V113" s="19">
        <f>FC_IND_CPC_E!V$2</f>
        <v>502.45030094582972</v>
      </c>
      <c r="W113" s="19">
        <f>FC_IND_CPC_E!W$2</f>
        <v>622.28675838349079</v>
      </c>
      <c r="X113" s="19">
        <f>FC_IND_CPC_E!X$2</f>
        <v>616.11109200343935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487.09507878875837</v>
      </c>
      <c r="D114" s="22">
        <f>FC_IND_CPC_BC_E!D$2</f>
        <v>486.57553040554666</v>
      </c>
      <c r="E114" s="22">
        <f>FC_IND_CPC_BC_E!E$2</f>
        <v>485.42946355462755</v>
      </c>
      <c r="F114" s="22">
        <f>FC_IND_CPC_BC_E!F$2</f>
        <v>622.99511329102143</v>
      </c>
      <c r="G114" s="22">
        <f>FC_IND_CPC_BC_E!G$2</f>
        <v>701.98819525971976</v>
      </c>
      <c r="H114" s="22">
        <f>FC_IND_CPC_BC_E!H$2</f>
        <v>628.22030988836013</v>
      </c>
      <c r="I114" s="22">
        <f>FC_IND_CPC_BC_E!I$2</f>
        <v>598.05942063021291</v>
      </c>
      <c r="J114" s="22">
        <f>FC_IND_CPC_BC_E!J$2</f>
        <v>583.96707475994685</v>
      </c>
      <c r="K114" s="22">
        <f>FC_IND_CPC_BC_E!K$2</f>
        <v>516.66705614491707</v>
      </c>
      <c r="L114" s="22">
        <f>FC_IND_CPC_BC_E!L$2</f>
        <v>425.57750359678982</v>
      </c>
      <c r="M114" s="22">
        <f>FC_IND_CPC_BC_E!M$2</f>
        <v>435.57238053080431</v>
      </c>
      <c r="N114" s="22">
        <f>FC_IND_CPC_BC_E!N$2</f>
        <v>413.80943050854728</v>
      </c>
      <c r="O114" s="22">
        <f>FC_IND_CPC_BC_E!O$2</f>
        <v>408.47549047905045</v>
      </c>
      <c r="P114" s="22">
        <f>FC_IND_CPC_BC_E!P$2</f>
        <v>413.13836076930113</v>
      </c>
      <c r="Q114" s="22">
        <f>FC_IND_CPC_BC_E!Q$2</f>
        <v>464.09396764202108</v>
      </c>
      <c r="R114" s="22">
        <f>FC_IND_CPC_BC_E!R$2</f>
        <v>483.88227872832363</v>
      </c>
      <c r="S114" s="22">
        <f>FC_IND_CPC_BC_E!S$2</f>
        <v>451.24656962116319</v>
      </c>
      <c r="T114" s="22">
        <f>FC_IND_CPC_BC_E!T$2</f>
        <v>424.59383373604248</v>
      </c>
      <c r="U114" s="22">
        <f>FC_IND_CPC_BC_E!U$2</f>
        <v>412.28330182532579</v>
      </c>
      <c r="V114" s="22">
        <f>FC_IND_CPC_BC_E!V$2</f>
        <v>405.33334056073596</v>
      </c>
      <c r="W114" s="22">
        <f>FC_IND_CPC_BC_E!W$2</f>
        <v>471.91265170092379</v>
      </c>
      <c r="X114" s="22">
        <f>FC_IND_CPC_BC_E!X$2</f>
        <v>464.82335798965158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87.769337973918894</v>
      </c>
      <c r="D115" s="22">
        <f>FC_IND_CPC_OC_E!D$2</f>
        <v>90.077316134002928</v>
      </c>
      <c r="E115" s="22">
        <f>FC_IND_CPC_OC_E!E$2</f>
        <v>96.751566725879883</v>
      </c>
      <c r="F115" s="22">
        <f>FC_IND_CPC_OC_E!F$2</f>
        <v>119.19951994689612</v>
      </c>
      <c r="G115" s="22">
        <f>FC_IND_CPC_OC_E!G$2</f>
        <v>132.16899327193076</v>
      </c>
      <c r="H115" s="22">
        <f>FC_IND_CPC_OC_E!H$2</f>
        <v>126.01240547070573</v>
      </c>
      <c r="I115" s="22">
        <f>FC_IND_CPC_OC_E!I$2</f>
        <v>117.6325264072828</v>
      </c>
      <c r="J115" s="22">
        <f>FC_IND_CPC_OC_E!J$2</f>
        <v>109.41618075559644</v>
      </c>
      <c r="K115" s="22">
        <f>FC_IND_CPC_OC_E!K$2</f>
        <v>87.88934014818507</v>
      </c>
      <c r="L115" s="22">
        <f>FC_IND_CPC_OC_E!L$2</f>
        <v>76.781634647189037</v>
      </c>
      <c r="M115" s="22">
        <f>FC_IND_CPC_OC_E!M$2</f>
        <v>83.634612877031074</v>
      </c>
      <c r="N115" s="22">
        <f>FC_IND_CPC_OC_E!N$2</f>
        <v>78.866350517514519</v>
      </c>
      <c r="O115" s="22">
        <f>FC_IND_CPC_OC_E!O$2</f>
        <v>88.432057051255669</v>
      </c>
      <c r="P115" s="22">
        <f>FC_IND_CPC_OC_E!P$2</f>
        <v>74.532777092534999</v>
      </c>
      <c r="Q115" s="22">
        <f>FC_IND_CPC_OC_E!Q$2</f>
        <v>63.693908540243982</v>
      </c>
      <c r="R115" s="22">
        <f>FC_IND_CPC_OC_E!R$2</f>
        <v>59.901431981481409</v>
      </c>
      <c r="S115" s="22">
        <f>FC_IND_CPC_OC_E!S$2</f>
        <v>60.3353927366947</v>
      </c>
      <c r="T115" s="22">
        <f>FC_IND_CPC_OC_E!T$2</f>
        <v>46.653247567067844</v>
      </c>
      <c r="U115" s="22">
        <f>FC_IND_CPC_OC_E!U$2</f>
        <v>54.866053290719705</v>
      </c>
      <c r="V115" s="22">
        <f>FC_IND_CPC_OC_E!V$2</f>
        <v>40.278802364594426</v>
      </c>
      <c r="W115" s="22">
        <f>FC_IND_CPC_OC_E!W$2</f>
        <v>95.215035315346086</v>
      </c>
      <c r="X115" s="22">
        <f>FC_IND_CPC_OC_E!X$2</f>
        <v>90.789761405235566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46.73205787188855</v>
      </c>
      <c r="D116" s="22">
        <f>FC_IND_CPC_PH_E!D$2</f>
        <v>49.8137054810867</v>
      </c>
      <c r="E116" s="22">
        <f>FC_IND_CPC_PH_E!E$2</f>
        <v>62.944163184668824</v>
      </c>
      <c r="F116" s="22">
        <f>FC_IND_CPC_PH_E!F$2</f>
        <v>54.29668232528104</v>
      </c>
      <c r="G116" s="22">
        <f>FC_IND_CPC_PH_E!G$2</f>
        <v>50.957944744359708</v>
      </c>
      <c r="H116" s="22">
        <f>FC_IND_CPC_PH_E!H$2</f>
        <v>59.837963918664215</v>
      </c>
      <c r="I116" s="22">
        <f>FC_IND_CPC_PH_E!I$2</f>
        <v>66.799024587611598</v>
      </c>
      <c r="J116" s="22">
        <f>FC_IND_CPC_PH_E!J$2</f>
        <v>63.544603469839309</v>
      </c>
      <c r="K116" s="22">
        <f>FC_IND_CPC_PH_E!K$2</f>
        <v>52.159166905522007</v>
      </c>
      <c r="L116" s="22">
        <f>FC_IND_CPC_PH_E!L$2</f>
        <v>56.016528136072743</v>
      </c>
      <c r="M116" s="22">
        <f>FC_IND_CPC_PH_E!M$2</f>
        <v>58.440813986833518</v>
      </c>
      <c r="N116" s="22">
        <f>FC_IND_CPC_PH_E!N$2</f>
        <v>52.271424476947651</v>
      </c>
      <c r="O116" s="22">
        <f>FC_IND_CPC_PH_E!O$2</f>
        <v>47.332091334698063</v>
      </c>
      <c r="P116" s="22">
        <f>FC_IND_CPC_PH_E!P$2</f>
        <v>48.268844941259253</v>
      </c>
      <c r="Q116" s="22">
        <f>FC_IND_CPC_PH_E!Q$2</f>
        <v>54.449699054192422</v>
      </c>
      <c r="R116" s="22">
        <f>FC_IND_CPC_PH_E!R$2</f>
        <v>57.346899780306799</v>
      </c>
      <c r="S116" s="22">
        <f>FC_IND_CPC_PH_E!S$2</f>
        <v>42.904366103019157</v>
      </c>
      <c r="T116" s="22">
        <f>FC_IND_CPC_PH_E!T$2</f>
        <v>40.278972007293866</v>
      </c>
      <c r="U116" s="22">
        <f>FC_IND_CPC_PH_E!U$2</f>
        <v>34.570077386104124</v>
      </c>
      <c r="V116" s="22">
        <f>FC_IND_CPC_PH_E!V$2</f>
        <v>56.838158020499343</v>
      </c>
      <c r="W116" s="22">
        <f>FC_IND_CPC_PH_E!W$2</f>
        <v>55.159071367220932</v>
      </c>
      <c r="X116" s="22">
        <f>FC_IND_CPC_PH_E!X$2</f>
        <v>60.497972608552246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500.92966466036114</v>
      </c>
      <c r="D117" s="19">
        <f>FC_IND_NMM_E!D$2</f>
        <v>506.11736887360269</v>
      </c>
      <c r="E117" s="19">
        <f>FC_IND_NMM_E!E$2</f>
        <v>492.14049871023218</v>
      </c>
      <c r="F117" s="19">
        <f>FC_IND_NMM_E!F$2</f>
        <v>439.37239896818562</v>
      </c>
      <c r="G117" s="19">
        <f>FC_IND_NMM_E!G$2</f>
        <v>461.16655202063623</v>
      </c>
      <c r="H117" s="19">
        <f>FC_IND_NMM_E!H$2</f>
        <v>459.822871883061</v>
      </c>
      <c r="I117" s="19">
        <f>FC_IND_NMM_E!I$2</f>
        <v>474.56190885640581</v>
      </c>
      <c r="J117" s="19">
        <f>FC_IND_NMM_E!J$2</f>
        <v>474.06715391229579</v>
      </c>
      <c r="K117" s="19">
        <f>FC_IND_NMM_E!K$2</f>
        <v>478.47411865864149</v>
      </c>
      <c r="L117" s="19">
        <f>FC_IND_NMM_E!L$2</f>
        <v>425.87205503009466</v>
      </c>
      <c r="M117" s="19">
        <f>FC_IND_NMM_E!M$2</f>
        <v>448.17386070507291</v>
      </c>
      <c r="N117" s="19">
        <f>FC_IND_NMM_E!N$2</f>
        <v>460.78907996560622</v>
      </c>
      <c r="O117" s="19">
        <f>FC_IND_NMM_E!O$2</f>
        <v>451.97102321582111</v>
      </c>
      <c r="P117" s="19">
        <f>FC_IND_NMM_E!P$2</f>
        <v>351.85253654342222</v>
      </c>
      <c r="Q117" s="19">
        <f>FC_IND_NMM_E!Q$2</f>
        <v>342.07644024075665</v>
      </c>
      <c r="R117" s="19">
        <f>FC_IND_NMM_E!R$2</f>
        <v>375.68340498710234</v>
      </c>
      <c r="S117" s="19">
        <f>FC_IND_NMM_E!S$2</f>
        <v>355.99191745485808</v>
      </c>
      <c r="T117" s="19">
        <f>FC_IND_NMM_E!T$2</f>
        <v>371.32055030094591</v>
      </c>
      <c r="U117" s="19">
        <f>FC_IND_NMM_E!U$2</f>
        <v>384.02261392949265</v>
      </c>
      <c r="V117" s="19">
        <f>FC_IND_NMM_E!V$2</f>
        <v>343.77024935511611</v>
      </c>
      <c r="W117" s="19">
        <f>FC_IND_NMM_E!W$2</f>
        <v>333.30163370593289</v>
      </c>
      <c r="X117" s="19">
        <f>FC_IND_NMM_E!X$2</f>
        <v>313.95167669819426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222.68399999985772</v>
      </c>
      <c r="D118" s="22">
        <f>FC_IND_NMM_CM_E!D$2</f>
        <v>218.15936622230205</v>
      </c>
      <c r="E118" s="22">
        <f>FC_IND_NMM_CM_E!E$2</f>
        <v>206.08074396012148</v>
      </c>
      <c r="F118" s="22">
        <f>FC_IND_NMM_CM_E!F$2</f>
        <v>174.71870319370592</v>
      </c>
      <c r="G118" s="22">
        <f>FC_IND_NMM_CM_E!G$2</f>
        <v>191.64836979105218</v>
      </c>
      <c r="H118" s="22">
        <f>FC_IND_NMM_CM_E!H$2</f>
        <v>190.74654019940428</v>
      </c>
      <c r="I118" s="22">
        <f>FC_IND_NMM_CM_E!I$2</f>
        <v>210.88785016411654</v>
      </c>
      <c r="J118" s="22">
        <f>FC_IND_NMM_CM_E!J$2</f>
        <v>205.21850466050975</v>
      </c>
      <c r="K118" s="22">
        <f>FC_IND_NMM_CM_E!K$2</f>
        <v>208.79292248203163</v>
      </c>
      <c r="L118" s="22">
        <f>FC_IND_NMM_CM_E!L$2</f>
        <v>156.41510840673882</v>
      </c>
      <c r="M118" s="22">
        <f>FC_IND_NMM_CM_E!M$2</f>
        <v>157.00767269348376</v>
      </c>
      <c r="N118" s="22">
        <f>FC_IND_NMM_CM_E!N$2</f>
        <v>132.26014836596539</v>
      </c>
      <c r="O118" s="22">
        <f>FC_IND_NMM_CM_E!O$2</f>
        <v>144.52531835043982</v>
      </c>
      <c r="P118" s="22">
        <f>FC_IND_NMM_CM_E!P$2</f>
        <v>194.99603918986713</v>
      </c>
      <c r="Q118" s="22">
        <f>FC_IND_NMM_CM_E!Q$2</f>
        <v>196.82748703851112</v>
      </c>
      <c r="R118" s="22">
        <f>FC_IND_NMM_CM_E!R$2</f>
        <v>196.48534124352437</v>
      </c>
      <c r="S118" s="22">
        <f>FC_IND_NMM_CM_E!S$2</f>
        <v>218.21881068047554</v>
      </c>
      <c r="T118" s="22">
        <f>FC_IND_NMM_CM_E!T$2</f>
        <v>241.94942010155813</v>
      </c>
      <c r="U118" s="22">
        <f>FC_IND_NMM_CM_E!U$2</f>
        <v>235.2368893474526</v>
      </c>
      <c r="V118" s="22">
        <f>FC_IND_NMM_CM_E!V$2</f>
        <v>216.30099258970262</v>
      </c>
      <c r="W118" s="22">
        <f>FC_IND_NMM_CM_E!W$2</f>
        <v>196.94356628567903</v>
      </c>
      <c r="X118" s="22">
        <f>FC_IND_NMM_CM_E!X$2</f>
        <v>182.71687031891557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190.8423322974794</v>
      </c>
      <c r="D119" s="22">
        <f>FC_IND_NMM_CR_E!D$2</f>
        <v>203.94486337261199</v>
      </c>
      <c r="E119" s="22">
        <f>FC_IND_NMM_CR_E!E$2</f>
        <v>208.75529224114058</v>
      </c>
      <c r="F119" s="22">
        <f>FC_IND_NMM_CR_E!F$2</f>
        <v>196.05614067436386</v>
      </c>
      <c r="G119" s="22">
        <f>FC_IND_NMM_CR_E!G$2</f>
        <v>197.55144691150531</v>
      </c>
      <c r="H119" s="22">
        <f>FC_IND_NMM_CR_E!H$2</f>
        <v>201.45943531649434</v>
      </c>
      <c r="I119" s="22">
        <f>FC_IND_NMM_CR_E!I$2</f>
        <v>188.60663951459679</v>
      </c>
      <c r="J119" s="22">
        <f>FC_IND_NMM_CR_E!J$2</f>
        <v>196.57515019198783</v>
      </c>
      <c r="K119" s="22">
        <f>FC_IND_NMM_CR_E!K$2</f>
        <v>205.24359579050366</v>
      </c>
      <c r="L119" s="22">
        <f>FC_IND_NMM_CR_E!L$2</f>
        <v>213.19348646610371</v>
      </c>
      <c r="M119" s="22">
        <f>FC_IND_NMM_CR_E!M$2</f>
        <v>226.46161992978469</v>
      </c>
      <c r="N119" s="22">
        <f>FC_IND_NMM_CR_E!N$2</f>
        <v>261.78998532126866</v>
      </c>
      <c r="O119" s="22">
        <f>FC_IND_NMM_CR_E!O$2</f>
        <v>243.45834309211193</v>
      </c>
      <c r="P119" s="22">
        <f>FC_IND_NMM_CR_E!P$2</f>
        <v>86.602006020825769</v>
      </c>
      <c r="Q119" s="22">
        <f>FC_IND_NMM_CR_E!Q$2</f>
        <v>79.334144298638407</v>
      </c>
      <c r="R119" s="22">
        <f>FC_IND_NMM_CR_E!R$2</f>
        <v>113.00319321439977</v>
      </c>
      <c r="S119" s="22">
        <f>FC_IND_NMM_CR_E!S$2</f>
        <v>57.908668584473439</v>
      </c>
      <c r="T119" s="22">
        <f>FC_IND_NMM_CR_E!T$2</f>
        <v>48.786977580687754</v>
      </c>
      <c r="U119" s="22">
        <f>FC_IND_NMM_CR_E!U$2</f>
        <v>67.216692468032079</v>
      </c>
      <c r="V119" s="22">
        <f>FC_IND_NMM_CR_E!V$2</f>
        <v>46.322133771358821</v>
      </c>
      <c r="W119" s="22">
        <f>FC_IND_NMM_CR_E!W$2</f>
        <v>64.792694560656969</v>
      </c>
      <c r="X119" s="22">
        <f>FC_IND_NMM_CR_E!X$2</f>
        <v>63.798158597959272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87.403332363024006</v>
      </c>
      <c r="D120" s="22">
        <f>FC_IND_NMM_GL_E!D$2</f>
        <v>84.013139278688698</v>
      </c>
      <c r="E120" s="22">
        <f>FC_IND_NMM_GL_E!E$2</f>
        <v>77.30446250897009</v>
      </c>
      <c r="F120" s="22">
        <f>FC_IND_NMM_GL_E!F$2</f>
        <v>68.597555100115869</v>
      </c>
      <c r="G120" s="22">
        <f>FC_IND_NMM_GL_E!G$2</f>
        <v>71.966735318078733</v>
      </c>
      <c r="H120" s="22">
        <f>FC_IND_NMM_GL_E!H$2</f>
        <v>67.616896367162383</v>
      </c>
      <c r="I120" s="22">
        <f>FC_IND_NMM_GL_E!I$2</f>
        <v>75.067419177692443</v>
      </c>
      <c r="J120" s="22">
        <f>FC_IND_NMM_GL_E!J$2</f>
        <v>72.27349905979824</v>
      </c>
      <c r="K120" s="22">
        <f>FC_IND_NMM_GL_E!K$2</f>
        <v>64.437600386106126</v>
      </c>
      <c r="L120" s="22">
        <f>FC_IND_NMM_GL_E!L$2</f>
        <v>56.263460157252055</v>
      </c>
      <c r="M120" s="22">
        <f>FC_IND_NMM_GL_E!M$2</f>
        <v>64.704568081804553</v>
      </c>
      <c r="N120" s="22">
        <f>FC_IND_NMM_GL_E!N$2</f>
        <v>66.73894627837214</v>
      </c>
      <c r="O120" s="22">
        <f>FC_IND_NMM_GL_E!O$2</f>
        <v>63.987361773269384</v>
      </c>
      <c r="P120" s="22">
        <f>FC_IND_NMM_GL_E!P$2</f>
        <v>70.254491332729259</v>
      </c>
      <c r="Q120" s="22">
        <f>FC_IND_NMM_GL_E!Q$2</f>
        <v>65.914808903607096</v>
      </c>
      <c r="R120" s="22">
        <f>FC_IND_NMM_GL_E!R$2</f>
        <v>66.194870529178132</v>
      </c>
      <c r="S120" s="22">
        <f>FC_IND_NMM_GL_E!S$2</f>
        <v>79.864438189909166</v>
      </c>
      <c r="T120" s="22">
        <f>FC_IND_NMM_GL_E!T$2</f>
        <v>80.584152618699989</v>
      </c>
      <c r="U120" s="22">
        <f>FC_IND_NMM_GL_E!U$2</f>
        <v>81.569032114007967</v>
      </c>
      <c r="V120" s="22">
        <f>FC_IND_NMM_GL_E!V$2</f>
        <v>81.147122994054641</v>
      </c>
      <c r="W120" s="22">
        <f>FC_IND_NMM_GL_E!W$2</f>
        <v>71.565372859596948</v>
      </c>
      <c r="X120" s="22">
        <f>FC_IND_NMM_GL_E!X$2</f>
        <v>67.436647781319436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5997.1208082545145</v>
      </c>
      <c r="D121" s="19">
        <f>FC_IND_PPP_E!D$2</f>
        <v>5670.968357695614</v>
      </c>
      <c r="E121" s="19">
        <f>FC_IND_PPP_E!E$2</f>
        <v>5565.3698194325016</v>
      </c>
      <c r="F121" s="19">
        <f>FC_IND_PPP_E!F$2</f>
        <v>5550.0109200343932</v>
      </c>
      <c r="G121" s="19">
        <f>FC_IND_PPP_E!G$2</f>
        <v>5519.3752364574366</v>
      </c>
      <c r="H121" s="19">
        <f>FC_IND_PPP_E!H$2</f>
        <v>5592.1238177128116</v>
      </c>
      <c r="I121" s="19">
        <f>FC_IND_PPP_E!I$2</f>
        <v>6035.7398968185717</v>
      </c>
      <c r="J121" s="19">
        <f>FC_IND_PPP_E!J$2</f>
        <v>6182.9784178847804</v>
      </c>
      <c r="K121" s="19">
        <f>FC_IND_PPP_E!K$2</f>
        <v>5988.1129836629389</v>
      </c>
      <c r="L121" s="19">
        <f>FC_IND_PPP_E!L$2</f>
        <v>5908.6431642304397</v>
      </c>
      <c r="M121" s="19">
        <f>FC_IND_PPP_E!M$2</f>
        <v>6154.0531384350825</v>
      </c>
      <c r="N121" s="19">
        <f>FC_IND_PPP_E!N$2</f>
        <v>5964.5005159071352</v>
      </c>
      <c r="O121" s="19">
        <f>FC_IND_PPP_E!O$2</f>
        <v>5925.9264832330182</v>
      </c>
      <c r="P121" s="19">
        <f>FC_IND_PPP_E!P$2</f>
        <v>5853.8024075666381</v>
      </c>
      <c r="Q121" s="19">
        <f>FC_IND_PPP_E!Q$2</f>
        <v>5742.1579027332846</v>
      </c>
      <c r="R121" s="19">
        <f>FC_IND_PPP_E!R$2</f>
        <v>5810.8403267411859</v>
      </c>
      <c r="S121" s="19">
        <f>FC_IND_PPP_E!S$2</f>
        <v>5727.6843508168531</v>
      </c>
      <c r="T121" s="19">
        <f>FC_IND_PPP_E!T$2</f>
        <v>5631.3852106620798</v>
      </c>
      <c r="U121" s="19">
        <f>FC_IND_PPP_E!U$2</f>
        <v>5629.1721410146165</v>
      </c>
      <c r="V121" s="19">
        <f>FC_IND_PPP_E!V$2</f>
        <v>5660.1950128976778</v>
      </c>
      <c r="W121" s="19">
        <f>FC_IND_PPP_E!W$2</f>
        <v>6005.4875322441967</v>
      </c>
      <c r="X121" s="19">
        <f>FC_IND_PPP_E!X$2</f>
        <v>5844.4480653482369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3524.522603164286</v>
      </c>
      <c r="D122" s="22">
        <f>FC_IND_PPP_PU_E!D$2</f>
        <v>3301.844786328847</v>
      </c>
      <c r="E122" s="22">
        <f>FC_IND_PPP_PU_E!E$2</f>
        <v>3261.4534985252667</v>
      </c>
      <c r="F122" s="22">
        <f>FC_IND_PPP_PU_E!F$2</f>
        <v>3271.5846604046533</v>
      </c>
      <c r="G122" s="22">
        <f>FC_IND_PPP_PU_E!G$2</f>
        <v>3233.8807527434492</v>
      </c>
      <c r="H122" s="22">
        <f>FC_IND_PPP_PU_E!H$2</f>
        <v>3287.8246600242751</v>
      </c>
      <c r="I122" s="22">
        <f>FC_IND_PPP_PU_E!I$2</f>
        <v>3493.3025537962585</v>
      </c>
      <c r="J122" s="22">
        <f>FC_IND_PPP_PU_E!J$2</f>
        <v>3669.9767907928517</v>
      </c>
      <c r="K122" s="22">
        <f>FC_IND_PPP_PU_E!K$2</f>
        <v>3523.9551462481968</v>
      </c>
      <c r="L122" s="22">
        <f>FC_IND_PPP_PU_E!L$2</f>
        <v>3482.4884996546207</v>
      </c>
      <c r="M122" s="22">
        <f>FC_IND_PPP_PU_E!M$2</f>
        <v>3618.9246771075182</v>
      </c>
      <c r="N122" s="22">
        <f>FC_IND_PPP_PU_E!N$2</f>
        <v>3517.7901178411494</v>
      </c>
      <c r="O122" s="22">
        <f>FC_IND_PPP_PU_E!O$2</f>
        <v>3466.9075880747614</v>
      </c>
      <c r="P122" s="22">
        <f>FC_IND_PPP_PU_E!P$2</f>
        <v>3365.6517794299148</v>
      </c>
      <c r="Q122" s="22">
        <f>FC_IND_PPP_PU_E!Q$2</f>
        <v>3480.0501141434361</v>
      </c>
      <c r="R122" s="22">
        <f>FC_IND_PPP_PU_E!R$2</f>
        <v>3497.6529312588459</v>
      </c>
      <c r="S122" s="22">
        <f>FC_IND_PPP_PU_E!S$2</f>
        <v>3463.0000120483264</v>
      </c>
      <c r="T122" s="22">
        <f>FC_IND_PPP_PU_E!T$2</f>
        <v>3394.3700221612908</v>
      </c>
      <c r="U122" s="22">
        <f>FC_IND_PPP_PU_E!U$2</f>
        <v>3391.9296813373085</v>
      </c>
      <c r="V122" s="22">
        <f>FC_IND_PPP_PU_E!V$2</f>
        <v>3492.6271205836865</v>
      </c>
      <c r="W122" s="22">
        <f>FC_IND_PPP_PU_E!W$2</f>
        <v>3680.5393661461308</v>
      </c>
      <c r="X122" s="22">
        <f>FC_IND_PPP_PU_E!X$2</f>
        <v>3605.7470237556554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2414.8561506117817</v>
      </c>
      <c r="D123" s="22">
        <f>FC_IND_PPP_PA_E!D$2</f>
        <v>2312.8706627212919</v>
      </c>
      <c r="E123" s="22">
        <f>FC_IND_PPP_PA_E!E$2</f>
        <v>2250.8127206545278</v>
      </c>
      <c r="F123" s="22">
        <f>FC_IND_PPP_PA_E!F$2</f>
        <v>2228.648898951928</v>
      </c>
      <c r="G123" s="22">
        <f>FC_IND_PPP_PA_E!G$2</f>
        <v>2235.1570105113155</v>
      </c>
      <c r="H123" s="22">
        <f>FC_IND_PPP_PA_E!H$2</f>
        <v>2255.3462106865827</v>
      </c>
      <c r="I123" s="22">
        <f>FC_IND_PPP_PA_E!I$2</f>
        <v>2494.9895649664495</v>
      </c>
      <c r="J123" s="22">
        <f>FC_IND_PPP_PA_E!J$2</f>
        <v>2465.9039656205809</v>
      </c>
      <c r="K123" s="22">
        <f>FC_IND_PPP_PA_E!K$2</f>
        <v>2419.4779930148106</v>
      </c>
      <c r="L123" s="22">
        <f>FC_IND_PPP_PA_E!L$2</f>
        <v>2388.6564573017922</v>
      </c>
      <c r="M123" s="22">
        <f>FC_IND_PPP_PA_E!M$2</f>
        <v>2497.6550906802772</v>
      </c>
      <c r="N123" s="22">
        <f>FC_IND_PPP_PA_E!N$2</f>
        <v>2408.9709248535673</v>
      </c>
      <c r="O123" s="22">
        <f>FC_IND_PPP_PA_E!O$2</f>
        <v>2421.9884973255971</v>
      </c>
      <c r="P123" s="22">
        <f>FC_IND_PPP_PA_E!P$2</f>
        <v>2456.0831780555263</v>
      </c>
      <c r="Q123" s="22">
        <f>FC_IND_PPP_PA_E!Q$2</f>
        <v>2220.1892712423905</v>
      </c>
      <c r="R123" s="22">
        <f>FC_IND_PPP_PA_E!R$2</f>
        <v>2272.86836052751</v>
      </c>
      <c r="S123" s="22">
        <f>FC_IND_PPP_PA_E!S$2</f>
        <v>2225.4555641747725</v>
      </c>
      <c r="T123" s="22">
        <f>FC_IND_PPP_PA_E!T$2</f>
        <v>2198.9288218245892</v>
      </c>
      <c r="U123" s="22">
        <f>FC_IND_PPP_PA_E!U$2</f>
        <v>2201.7093556360492</v>
      </c>
      <c r="V123" s="22">
        <f>FC_IND_PPP_PA_E!V$2</f>
        <v>2136.8523100077095</v>
      </c>
      <c r="W123" s="22">
        <f>FC_IND_PPP_PA_E!W$2</f>
        <v>2295.6107246153215</v>
      </c>
      <c r="X123" s="22">
        <f>FC_IND_PPP_PA_E!X$2</f>
        <v>2208.482155921607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57.742054478446647</v>
      </c>
      <c r="D124" s="22">
        <f>FC_IND_PPP_PR_E!D$2</f>
        <v>56.25290864547565</v>
      </c>
      <c r="E124" s="22">
        <f>FC_IND_PPP_PR_E!E$2</f>
        <v>53.103600252707096</v>
      </c>
      <c r="F124" s="22">
        <f>FC_IND_PPP_PR_E!F$2</f>
        <v>49.777360677812155</v>
      </c>
      <c r="G124" s="22">
        <f>FC_IND_PPP_PR_E!G$2</f>
        <v>50.33747320267171</v>
      </c>
      <c r="H124" s="22">
        <f>FC_IND_PPP_PR_E!H$2</f>
        <v>48.952947001953774</v>
      </c>
      <c r="I124" s="22">
        <f>FC_IND_PPP_PR_E!I$2</f>
        <v>47.447778055864106</v>
      </c>
      <c r="J124" s="22">
        <f>FC_IND_PPP_PR_E!J$2</f>
        <v>47.09766147134826</v>
      </c>
      <c r="K124" s="22">
        <f>FC_IND_PPP_PR_E!K$2</f>
        <v>44.679844399931042</v>
      </c>
      <c r="L124" s="22">
        <f>FC_IND_PPP_PR_E!L$2</f>
        <v>37.498207274026733</v>
      </c>
      <c r="M124" s="22">
        <f>FC_IND_PPP_PR_E!M$2</f>
        <v>37.473370647286799</v>
      </c>
      <c r="N124" s="22">
        <f>FC_IND_PPP_PR_E!N$2</f>
        <v>37.739473212418183</v>
      </c>
      <c r="O124" s="22">
        <f>FC_IND_PPP_PR_E!O$2</f>
        <v>37.030397832659375</v>
      </c>
      <c r="P124" s="22">
        <f>FC_IND_PPP_PR_E!P$2</f>
        <v>32.067450081196739</v>
      </c>
      <c r="Q124" s="22">
        <f>FC_IND_PPP_PR_E!Q$2</f>
        <v>41.918517347457403</v>
      </c>
      <c r="R124" s="22">
        <f>FC_IND_PPP_PR_E!R$2</f>
        <v>40.31903495482932</v>
      </c>
      <c r="S124" s="22">
        <f>FC_IND_PPP_PR_E!S$2</f>
        <v>39.228774593754743</v>
      </c>
      <c r="T124" s="22">
        <f>FC_IND_PPP_PR_E!T$2</f>
        <v>38.086366676199752</v>
      </c>
      <c r="U124" s="22">
        <f>FC_IND_PPP_PR_E!U$2</f>
        <v>35.533104041259406</v>
      </c>
      <c r="V124" s="22">
        <f>FC_IND_PPP_PR_E!V$2</f>
        <v>30.715582306281373</v>
      </c>
      <c r="W124" s="22">
        <f>FC_IND_PPP_PR_E!W$2</f>
        <v>29.337441482744147</v>
      </c>
      <c r="X124" s="22">
        <f>FC_IND_PPP_PR_E!X$2</f>
        <v>30.21888567097464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518.49234737747202</v>
      </c>
      <c r="D125" s="19">
        <f>FC_IND_FBT_E!D$2</f>
        <v>508.0944969905417</v>
      </c>
      <c r="E125" s="19">
        <f>FC_IND_FBT_E!E$2</f>
        <v>502.73714531384354</v>
      </c>
      <c r="F125" s="19">
        <f>FC_IND_FBT_E!F$2</f>
        <v>505.98839208942388</v>
      </c>
      <c r="G125" s="19">
        <f>FC_IND_FBT_E!G$2</f>
        <v>481.33043852106618</v>
      </c>
      <c r="H125" s="19">
        <f>FC_IND_FBT_E!H$2</f>
        <v>408.24471195184861</v>
      </c>
      <c r="I125" s="19">
        <f>FC_IND_FBT_E!I$2</f>
        <v>411.12364574376608</v>
      </c>
      <c r="J125" s="19">
        <f>FC_IND_FBT_E!J$2</f>
        <v>386.45485812553738</v>
      </c>
      <c r="K125" s="19">
        <f>FC_IND_FBT_E!K$2</f>
        <v>401.58779019776432</v>
      </c>
      <c r="L125" s="19">
        <f>FC_IND_FBT_E!L$2</f>
        <v>398.12020636285467</v>
      </c>
      <c r="M125" s="19">
        <f>FC_IND_FBT_E!M$2</f>
        <v>416.48865004299222</v>
      </c>
      <c r="N125" s="19">
        <f>FC_IND_FBT_E!N$2</f>
        <v>400.30601891659495</v>
      </c>
      <c r="O125" s="19">
        <f>FC_IND_FBT_E!O$2</f>
        <v>399.29673258813409</v>
      </c>
      <c r="P125" s="19">
        <f>FC_IND_FBT_E!P$2</f>
        <v>376.98005159071363</v>
      </c>
      <c r="Q125" s="19">
        <f>FC_IND_FBT_E!Q$2</f>
        <v>355.39114359415305</v>
      </c>
      <c r="R125" s="19">
        <f>FC_IND_FBT_E!R$2</f>
        <v>353.81977644024073</v>
      </c>
      <c r="S125" s="19">
        <f>FC_IND_FBT_E!S$2</f>
        <v>363.26526225279451</v>
      </c>
      <c r="T125" s="19">
        <f>FC_IND_FBT_E!T$2</f>
        <v>339.12562338779014</v>
      </c>
      <c r="U125" s="19">
        <f>FC_IND_FBT_E!U$2</f>
        <v>346.87205503009454</v>
      </c>
      <c r="V125" s="19">
        <f>FC_IND_FBT_E!V$2</f>
        <v>349.61934651762681</v>
      </c>
      <c r="W125" s="19">
        <f>FC_IND_FBT_E!W$2</f>
        <v>428.84720550300938</v>
      </c>
      <c r="X125" s="19">
        <f>FC_IND_FBT_E!X$2</f>
        <v>409.8563198624247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277.26087704213239</v>
      </c>
      <c r="D126" s="19">
        <f>FC_IND_TE_E!D$2</f>
        <v>307.57858985382632</v>
      </c>
      <c r="E126" s="19">
        <f>FC_IND_TE_E!E$2</f>
        <v>298.87601031814273</v>
      </c>
      <c r="F126" s="19">
        <f>FC_IND_TE_E!F$2</f>
        <v>294.73490971625108</v>
      </c>
      <c r="G126" s="19">
        <f>FC_IND_TE_E!G$2</f>
        <v>302.53035253654338</v>
      </c>
      <c r="H126" s="19">
        <f>FC_IND_TE_E!H$2</f>
        <v>300.29028374892522</v>
      </c>
      <c r="I126" s="19">
        <f>FC_IND_TE_E!I$2</f>
        <v>279.91160791057609</v>
      </c>
      <c r="J126" s="19">
        <f>FC_IND_TE_E!J$2</f>
        <v>282.66672398968183</v>
      </c>
      <c r="K126" s="19">
        <f>FC_IND_TE_E!K$2</f>
        <v>236.29810834049869</v>
      </c>
      <c r="L126" s="19">
        <f>FC_IND_TE_E!L$2</f>
        <v>192.47635425623392</v>
      </c>
      <c r="M126" s="19">
        <f>FC_IND_TE_E!M$2</f>
        <v>206.87704213241614</v>
      </c>
      <c r="N126" s="19">
        <f>FC_IND_TE_E!N$2</f>
        <v>208.71582115219255</v>
      </c>
      <c r="O126" s="19">
        <f>FC_IND_TE_E!O$2</f>
        <v>202.49277730008595</v>
      </c>
      <c r="P126" s="19">
        <f>FC_IND_TE_E!P$2</f>
        <v>206.44359415305243</v>
      </c>
      <c r="Q126" s="19">
        <f>FC_IND_TE_E!Q$2</f>
        <v>201.92020636285466</v>
      </c>
      <c r="R126" s="19">
        <f>FC_IND_TE_E!R$2</f>
        <v>189.4355975924334</v>
      </c>
      <c r="S126" s="19">
        <f>FC_IND_TE_E!S$2</f>
        <v>198.04660361135001</v>
      </c>
      <c r="T126" s="19">
        <f>FC_IND_TE_E!T$2</f>
        <v>206.87171109200344</v>
      </c>
      <c r="U126" s="19">
        <f>FC_IND_TE_E!U$2</f>
        <v>214.21865864144456</v>
      </c>
      <c r="V126" s="19">
        <f>FC_IND_TE_E!V$2</f>
        <v>199.94342218400686</v>
      </c>
      <c r="W126" s="19">
        <f>FC_IND_TE_E!W$2</f>
        <v>212.52957867583834</v>
      </c>
      <c r="X126" s="19">
        <f>FC_IND_TE_E!X$2</f>
        <v>231.32605331040415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286.9088564058469</v>
      </c>
      <c r="D127" s="19">
        <f>FC_IND_MAC_E!D$2</f>
        <v>262.15012897678412</v>
      </c>
      <c r="E127" s="19">
        <f>FC_IND_MAC_E!E$2</f>
        <v>268.76130696474638</v>
      </c>
      <c r="F127" s="19">
        <f>FC_IND_MAC_E!F$2</f>
        <v>305.24024075666375</v>
      </c>
      <c r="G127" s="19">
        <f>FC_IND_MAC_E!G$2</f>
        <v>297.31289767841781</v>
      </c>
      <c r="H127" s="19">
        <f>FC_IND_MAC_E!H$2</f>
        <v>228.23903697334475</v>
      </c>
      <c r="I127" s="19">
        <f>FC_IND_MAC_E!I$2</f>
        <v>236.23998280309544</v>
      </c>
      <c r="J127" s="19">
        <f>FC_IND_MAC_E!J$2</f>
        <v>224.57747205503011</v>
      </c>
      <c r="K127" s="19">
        <f>FC_IND_MAC_E!K$2</f>
        <v>198.1644024075666</v>
      </c>
      <c r="L127" s="19">
        <f>FC_IND_MAC_E!L$2</f>
        <v>226.475494411006</v>
      </c>
      <c r="M127" s="19">
        <f>FC_IND_MAC_E!M$2</f>
        <v>409.45262252794492</v>
      </c>
      <c r="N127" s="19">
        <f>FC_IND_MAC_E!N$2</f>
        <v>386.52312983662938</v>
      </c>
      <c r="O127" s="19">
        <f>FC_IND_MAC_E!O$2</f>
        <v>367.63447979363718</v>
      </c>
      <c r="P127" s="19">
        <f>FC_IND_MAC_E!P$2</f>
        <v>347.4044711951849</v>
      </c>
      <c r="Q127" s="19">
        <f>FC_IND_MAC_E!Q$2</f>
        <v>358.07532244196051</v>
      </c>
      <c r="R127" s="19">
        <f>FC_IND_MAC_E!R$2</f>
        <v>337.39527085124672</v>
      </c>
      <c r="S127" s="19">
        <f>FC_IND_MAC_E!S$2</f>
        <v>327.82553740326739</v>
      </c>
      <c r="T127" s="19">
        <f>FC_IND_MAC_E!T$2</f>
        <v>331.57962166809972</v>
      </c>
      <c r="U127" s="19">
        <f>FC_IND_MAC_E!U$2</f>
        <v>338.58718830610491</v>
      </c>
      <c r="V127" s="19">
        <f>FC_IND_MAC_E!V$2</f>
        <v>321.61926053310395</v>
      </c>
      <c r="W127" s="19">
        <f>FC_IND_MAC_E!W$2</f>
        <v>354.96586414445392</v>
      </c>
      <c r="X127" s="19">
        <f>FC_IND_MAC_E!X$2</f>
        <v>367.62364574376613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48.323301805674973</v>
      </c>
      <c r="D128" s="19">
        <f>FC_IND_TL_E!D$2</f>
        <v>75.121754084264822</v>
      </c>
      <c r="E128" s="19">
        <f>FC_IND_TL_E!E$2</f>
        <v>66.800515907136713</v>
      </c>
      <c r="F128" s="19">
        <f>FC_IND_TL_E!F$2</f>
        <v>64.180309544282025</v>
      </c>
      <c r="G128" s="19">
        <f>FC_IND_TL_E!G$2</f>
        <v>62.7042132416165</v>
      </c>
      <c r="H128" s="19">
        <f>FC_IND_TL_E!H$2</f>
        <v>39.069045571797076</v>
      </c>
      <c r="I128" s="19">
        <f>FC_IND_TL_E!I$2</f>
        <v>34.29002579535684</v>
      </c>
      <c r="J128" s="19">
        <f>FC_IND_TL_E!J$2</f>
        <v>32.153224419604463</v>
      </c>
      <c r="K128" s="19">
        <f>FC_IND_TL_E!K$2</f>
        <v>35.947463456577808</v>
      </c>
      <c r="L128" s="19">
        <f>FC_IND_TL_E!L$2</f>
        <v>26.165778159931214</v>
      </c>
      <c r="M128" s="19">
        <f>FC_IND_TL_E!M$2</f>
        <v>28.130438521066203</v>
      </c>
      <c r="N128" s="19">
        <f>FC_IND_TL_E!N$2</f>
        <v>23.486758383490965</v>
      </c>
      <c r="O128" s="19">
        <f>FC_IND_TL_E!O$2</f>
        <v>21.16689595872743</v>
      </c>
      <c r="P128" s="19">
        <f>FC_IND_TL_E!P$2</f>
        <v>20.558125537403271</v>
      </c>
      <c r="Q128" s="19">
        <f>FC_IND_TL_E!Q$2</f>
        <v>24.380137575236454</v>
      </c>
      <c r="R128" s="19">
        <f>FC_IND_TL_E!R$2</f>
        <v>23.248753224419605</v>
      </c>
      <c r="S128" s="19">
        <f>FC_IND_TL_E!S$2</f>
        <v>23.478675838349094</v>
      </c>
      <c r="T128" s="19">
        <f>FC_IND_TL_E!T$2</f>
        <v>22.036199484092858</v>
      </c>
      <c r="U128" s="19">
        <f>FC_IND_TL_E!U$2</f>
        <v>20.593207222699917</v>
      </c>
      <c r="V128" s="19">
        <f>FC_IND_TL_E!V$2</f>
        <v>20.778245915735162</v>
      </c>
      <c r="W128" s="19">
        <f>FC_IND_TL_E!W$2</f>
        <v>22.861822871883057</v>
      </c>
      <c r="X128" s="19">
        <f>FC_IND_TL_E!X$2</f>
        <v>22.35073086844368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1084.4248495270851</v>
      </c>
      <c r="D129" s="19">
        <f>FC_IND_WP_E!D$2</f>
        <v>589.20412725709366</v>
      </c>
      <c r="E129" s="19">
        <f>FC_IND_WP_E!E$2</f>
        <v>654.74823731728281</v>
      </c>
      <c r="F129" s="19">
        <f>FC_IND_WP_E!F$2</f>
        <v>667.6460017196905</v>
      </c>
      <c r="G129" s="19">
        <f>FC_IND_WP_E!G$2</f>
        <v>653.52055030094573</v>
      </c>
      <c r="H129" s="19">
        <f>FC_IND_WP_E!H$2</f>
        <v>640.3421324161651</v>
      </c>
      <c r="I129" s="19">
        <f>FC_IND_WP_E!I$2</f>
        <v>646.69914015477207</v>
      </c>
      <c r="J129" s="19">
        <f>FC_IND_WP_E!J$2</f>
        <v>629.65546001719667</v>
      </c>
      <c r="K129" s="19">
        <f>FC_IND_WP_E!K$2</f>
        <v>591.11650902837482</v>
      </c>
      <c r="L129" s="19">
        <f>FC_IND_WP_E!L$2</f>
        <v>537.65030094582971</v>
      </c>
      <c r="M129" s="19">
        <f>FC_IND_WP_E!M$2</f>
        <v>571.6190885640583</v>
      </c>
      <c r="N129" s="19">
        <f>FC_IND_WP_E!N$2</f>
        <v>532.65786758383479</v>
      </c>
      <c r="O129" s="19">
        <f>FC_IND_WP_E!O$2</f>
        <v>507.09836629406709</v>
      </c>
      <c r="P129" s="19">
        <f>FC_IND_WP_E!P$2</f>
        <v>543.14230438521054</v>
      </c>
      <c r="Q129" s="19">
        <f>FC_IND_WP_E!Q$2</f>
        <v>527.2055030094582</v>
      </c>
      <c r="R129" s="19">
        <f>FC_IND_WP_E!R$2</f>
        <v>529.92992261392953</v>
      </c>
      <c r="S129" s="19">
        <f>FC_IND_WP_E!S$2</f>
        <v>571.60834049871028</v>
      </c>
      <c r="T129" s="19">
        <f>FC_IND_WP_E!T$2</f>
        <v>594.4332760103182</v>
      </c>
      <c r="U129" s="19">
        <f>FC_IND_WP_E!U$2</f>
        <v>589.28589853826304</v>
      </c>
      <c r="V129" s="19">
        <f>FC_IND_WP_E!V$2</f>
        <v>572.67214101461741</v>
      </c>
      <c r="W129" s="19">
        <f>FC_IND_WP_E!W$2</f>
        <v>698.19681857265698</v>
      </c>
      <c r="X129" s="19">
        <f>FC_IND_WP_E!X$2</f>
        <v>656.33817712811685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331.49664660361134</v>
      </c>
      <c r="D130" s="19">
        <f>FC_IND_MQ_E!D$2</f>
        <v>330.13422184006879</v>
      </c>
      <c r="E130" s="19">
        <f>FC_IND_MQ_E!E$2</f>
        <v>355.31908856405846</v>
      </c>
      <c r="F130" s="19">
        <f>FC_IND_MQ_E!F$2</f>
        <v>370.79389509888216</v>
      </c>
      <c r="G130" s="19">
        <f>FC_IND_MQ_E!G$2</f>
        <v>370.27325881341358</v>
      </c>
      <c r="H130" s="19">
        <f>FC_IND_MQ_E!H$2</f>
        <v>357.57239896818567</v>
      </c>
      <c r="I130" s="19">
        <f>FC_IND_MQ_E!I$2</f>
        <v>366.50490111779874</v>
      </c>
      <c r="J130" s="19">
        <f>FC_IND_MQ_E!J$2</f>
        <v>379.01564918314699</v>
      </c>
      <c r="K130" s="19">
        <f>FC_IND_MQ_E!K$2</f>
        <v>422.7499570077386</v>
      </c>
      <c r="L130" s="19">
        <f>FC_IND_MQ_E!L$2</f>
        <v>337.6686156491831</v>
      </c>
      <c r="M130" s="19">
        <f>FC_IND_MQ_E!M$2</f>
        <v>436.01616509028372</v>
      </c>
      <c r="N130" s="19">
        <f>FC_IND_MQ_E!N$2</f>
        <v>476.49570077386068</v>
      </c>
      <c r="O130" s="19">
        <f>FC_IND_MQ_E!O$2</f>
        <v>468.89561478933786</v>
      </c>
      <c r="P130" s="19">
        <f>FC_IND_MQ_E!P$2</f>
        <v>495.41263972484944</v>
      </c>
      <c r="Q130" s="19">
        <f>FC_IND_MQ_E!Q$2</f>
        <v>487.49802206196608</v>
      </c>
      <c r="R130" s="19">
        <f>FC_IND_MQ_E!R$2</f>
        <v>474.04084264832323</v>
      </c>
      <c r="S130" s="19">
        <f>FC_IND_MQ_E!S$2</f>
        <v>520.01117798796213</v>
      </c>
      <c r="T130" s="19">
        <f>FC_IND_MQ_E!T$2</f>
        <v>534.41573516766971</v>
      </c>
      <c r="U130" s="19">
        <f>FC_IND_MQ_E!U$2</f>
        <v>543.58263112639725</v>
      </c>
      <c r="V130" s="19">
        <f>FC_IND_MQ_E!V$2</f>
        <v>539.46156491831471</v>
      </c>
      <c r="W130" s="19">
        <f>FC_IND_MQ_E!W$2</f>
        <v>539.29329320722263</v>
      </c>
      <c r="X130" s="19">
        <f>FC_IND_MQ_E!X$2</f>
        <v>568.55055889939808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56.943250214961296</v>
      </c>
      <c r="D131" s="19">
        <f>FC_IND_CON_E!D$2</f>
        <v>68.271711092003443</v>
      </c>
      <c r="E131" s="19">
        <f>FC_IND_CON_E!E$2</f>
        <v>74.355116079105755</v>
      </c>
      <c r="F131" s="19">
        <f>FC_IND_CON_E!F$2</f>
        <v>69.668959587274287</v>
      </c>
      <c r="G131" s="19">
        <f>FC_IND_CON_E!G$2</f>
        <v>71.023215821152192</v>
      </c>
      <c r="H131" s="19">
        <f>FC_IND_CON_E!H$2</f>
        <v>250.75717970765254</v>
      </c>
      <c r="I131" s="19">
        <f>FC_IND_CON_E!I$2</f>
        <v>262.34789337919176</v>
      </c>
      <c r="J131" s="19">
        <f>FC_IND_CON_E!J$2</f>
        <v>277.35975924333616</v>
      </c>
      <c r="K131" s="19">
        <f>FC_IND_CON_E!K$2</f>
        <v>289.00369733447985</v>
      </c>
      <c r="L131" s="19">
        <f>FC_IND_CON_E!L$2</f>
        <v>296.61917454858127</v>
      </c>
      <c r="M131" s="19">
        <f>FC_IND_CON_E!M$2</f>
        <v>310.75425623387787</v>
      </c>
      <c r="N131" s="19">
        <f>FC_IND_CON_E!N$2</f>
        <v>307.20928632846085</v>
      </c>
      <c r="O131" s="19">
        <f>FC_IND_CON_E!O$2</f>
        <v>305.9796216680997</v>
      </c>
      <c r="P131" s="19">
        <f>FC_IND_CON_E!P$2</f>
        <v>313.72029234737749</v>
      </c>
      <c r="Q131" s="19">
        <f>FC_IND_CON_E!Q$2</f>
        <v>310.12966466036113</v>
      </c>
      <c r="R131" s="19">
        <f>FC_IND_CON_E!R$2</f>
        <v>328.98228718830603</v>
      </c>
      <c r="S131" s="19">
        <f>FC_IND_CON_E!S$2</f>
        <v>344.39853826311258</v>
      </c>
      <c r="T131" s="19">
        <f>FC_IND_CON_E!T$2</f>
        <v>318.01066208082545</v>
      </c>
      <c r="U131" s="19">
        <f>FC_IND_CON_E!U$2</f>
        <v>337.80232158211516</v>
      </c>
      <c r="V131" s="19">
        <f>FC_IND_CON_E!V$2</f>
        <v>332.19931212381783</v>
      </c>
      <c r="W131" s="19">
        <f>FC_IND_CON_E!W$2</f>
        <v>316.16913155631983</v>
      </c>
      <c r="X131" s="19">
        <f>FC_IND_CON_E!X$2</f>
        <v>347.24325021496128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1056.3856405846946</v>
      </c>
      <c r="D132" s="19">
        <f>FC_IND_NSP_E!D$2</f>
        <v>1030.1527944969905</v>
      </c>
      <c r="E132" s="19">
        <f>FC_IND_NSP_E!E$2</f>
        <v>1059.1536543422185</v>
      </c>
      <c r="F132" s="19">
        <f>FC_IND_NSP_E!F$2</f>
        <v>1023.6924333619947</v>
      </c>
      <c r="G132" s="19">
        <f>FC_IND_NSP_E!G$2</f>
        <v>1053.8930352536543</v>
      </c>
      <c r="H132" s="19">
        <f>FC_IND_NSP_E!H$2</f>
        <v>971.13551160791053</v>
      </c>
      <c r="I132" s="19">
        <f>FC_IND_NSP_E!I$2</f>
        <v>895.76646603611346</v>
      </c>
      <c r="J132" s="19">
        <f>FC_IND_NSP_E!J$2</f>
        <v>904.26233877901973</v>
      </c>
      <c r="K132" s="19">
        <f>FC_IND_NSP_E!K$2</f>
        <v>952.32622527944966</v>
      </c>
      <c r="L132" s="19">
        <f>FC_IND_NSP_E!L$2</f>
        <v>975.98013757523631</v>
      </c>
      <c r="M132" s="19">
        <f>FC_IND_NSP_E!M$2</f>
        <v>844.62416165090281</v>
      </c>
      <c r="N132" s="19">
        <f>FC_IND_NSP_E!N$2</f>
        <v>691.82115219260527</v>
      </c>
      <c r="O132" s="19">
        <f>FC_IND_NSP_E!O$2</f>
        <v>785.56096302665514</v>
      </c>
      <c r="P132" s="19">
        <f>FC_IND_NSP_E!P$2</f>
        <v>754.26706792777293</v>
      </c>
      <c r="Q132" s="19">
        <f>FC_IND_NSP_E!Q$2</f>
        <v>670.12876995969441</v>
      </c>
      <c r="R132" s="19">
        <f>FC_IND_NSP_E!R$2</f>
        <v>773.51951848667227</v>
      </c>
      <c r="S132" s="19">
        <f>FC_IND_NSP_E!S$2</f>
        <v>795.54402407566624</v>
      </c>
      <c r="T132" s="19">
        <f>FC_IND_NSP_E!T$2</f>
        <v>815.25150472914868</v>
      </c>
      <c r="U132" s="19">
        <f>FC_IND_NSP_E!U$2</f>
        <v>829.24780739466905</v>
      </c>
      <c r="V132" s="19">
        <f>FC_IND_NSP_E!V$2</f>
        <v>788.48486672398963</v>
      </c>
      <c r="W132" s="19">
        <f>FC_IND_NSP_E!W$2</f>
        <v>428.52020636285465</v>
      </c>
      <c r="X132" s="19">
        <f>FC_IND_NSP_E!X$2</f>
        <v>510.16380051590704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7452.61529843071</v>
      </c>
      <c r="D133" s="16">
        <f>FC_TRA_E!D$2</f>
        <v>7413.2031729348728</v>
      </c>
      <c r="E133" s="16">
        <f>FC_TRA_E!E$2</f>
        <v>7503.5362484991447</v>
      </c>
      <c r="F133" s="16">
        <f>FC_TRA_E!F$2</f>
        <v>7628.5745769363057</v>
      </c>
      <c r="G133" s="16">
        <f>FC_TRA_E!G$2</f>
        <v>7827.3183114824806</v>
      </c>
      <c r="H133" s="16">
        <f>FC_TRA_E!H$2</f>
        <v>7474.973138581996</v>
      </c>
      <c r="I133" s="16">
        <f>FC_TRA_E!I$2</f>
        <v>7563.4552874845485</v>
      </c>
      <c r="J133" s="16">
        <f>FC_TRA_E!J$2</f>
        <v>7669.4700256719998</v>
      </c>
      <c r="K133" s="16">
        <f>FC_TRA_E!K$2</f>
        <v>7534.4650764037169</v>
      </c>
      <c r="L133" s="16">
        <f>FC_TRA_E!L$2</f>
        <v>7375.4122410824948</v>
      </c>
      <c r="M133" s="16">
        <f>FC_TRA_E!M$2</f>
        <v>7502.7584013783053</v>
      </c>
      <c r="N133" s="16">
        <f>FC_TRA_E!N$2</f>
        <v>7511.1678424826487</v>
      </c>
      <c r="O133" s="16">
        <f>FC_TRA_E!O$2</f>
        <v>7232.8855787385482</v>
      </c>
      <c r="P133" s="16">
        <f>FC_TRA_E!P$2</f>
        <v>7149.1257455420637</v>
      </c>
      <c r="Q133" s="16">
        <f>FC_TRA_E!Q$2</f>
        <v>7147.3101537125594</v>
      </c>
      <c r="R133" s="16">
        <f>FC_TRA_E!R$2</f>
        <v>7298.422921485153</v>
      </c>
      <c r="S133" s="16">
        <f>FC_TRA_E!S$2</f>
        <v>7230.0026049374455</v>
      </c>
      <c r="T133" s="16">
        <f>FC_TRA_E!T$2</f>
        <v>7315.9441531714001</v>
      </c>
      <c r="U133" s="16">
        <f>FC_TRA_E!U$2</f>
        <v>7140.3217910655067</v>
      </c>
      <c r="V133" s="16">
        <f>FC_TRA_E!V$2</f>
        <v>7028.57331355725</v>
      </c>
      <c r="W133" s="16">
        <f>FC_TRA_E!W$2</f>
        <v>6618.6616273733052</v>
      </c>
      <c r="X133" s="16">
        <f>FC_TRA_E!X$2</f>
        <v>6837.4422192630263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299.28349097162516</v>
      </c>
      <c r="D134" s="19">
        <f>FC_TRA_RAIL_E!D$2</f>
        <v>270.73662940670675</v>
      </c>
      <c r="E134" s="19">
        <f>FC_TRA_RAIL_E!E$2</f>
        <v>274.2476354256234</v>
      </c>
      <c r="F134" s="19">
        <f>FC_TRA_RAIL_E!F$2</f>
        <v>269.7</v>
      </c>
      <c r="G134" s="19">
        <f>FC_TRA_RAIL_E!G$2</f>
        <v>278.57549441100599</v>
      </c>
      <c r="H134" s="19">
        <f>FC_TRA_RAIL_E!H$2</f>
        <v>263.47059329320723</v>
      </c>
      <c r="I134" s="19">
        <f>FC_TRA_RAIL_E!I$2</f>
        <v>270.49484092863287</v>
      </c>
      <c r="J134" s="19">
        <f>FC_TRA_RAIL_E!J$2</f>
        <v>273.3804815133276</v>
      </c>
      <c r="K134" s="19">
        <f>FC_TRA_RAIL_E!K$2</f>
        <v>226.87669819432497</v>
      </c>
      <c r="L134" s="19">
        <f>FC_TRA_RAIL_E!L$2</f>
        <v>230.1022355975924</v>
      </c>
      <c r="M134" s="19">
        <f>FC_TRA_RAIL_E!M$2</f>
        <v>226.50808254514189</v>
      </c>
      <c r="N134" s="19">
        <f>FC_TRA_RAIL_E!N$2</f>
        <v>246.46973344797937</v>
      </c>
      <c r="O134" s="19">
        <f>FC_TRA_RAIL_E!O$2</f>
        <v>250.17678417884784</v>
      </c>
      <c r="P134" s="19">
        <f>FC_TRA_RAIL_E!P$2</f>
        <v>253.68701633705933</v>
      </c>
      <c r="Q134" s="19">
        <f>FC_TRA_RAIL_E!Q$2</f>
        <v>240.22321582115219</v>
      </c>
      <c r="R134" s="19">
        <f>FC_TRA_RAIL_E!R$2</f>
        <v>238.13078245915733</v>
      </c>
      <c r="S134" s="19">
        <f>FC_TRA_RAIL_E!S$2</f>
        <v>243.52553740326744</v>
      </c>
      <c r="T134" s="19">
        <f>FC_TRA_RAIL_E!T$2</f>
        <v>226.25012897678423</v>
      </c>
      <c r="U134" s="19">
        <f>FC_TRA_RAIL_E!U$2</f>
        <v>235.50782459157344</v>
      </c>
      <c r="V134" s="19">
        <f>FC_TRA_RAIL_E!V$2</f>
        <v>227.73697334479795</v>
      </c>
      <c r="W134" s="19">
        <f>FC_TRA_RAIL_E!W$2</f>
        <v>208.41349957007739</v>
      </c>
      <c r="X134" s="19">
        <f>FC_TRA_RAIL_E!X$2</f>
        <v>231.42734307824585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13.159133621069508</v>
      </c>
      <c r="D135" s="22">
        <f>FC_TRA_RAIL_MTU_E!D$2</f>
        <v>13.060838119795735</v>
      </c>
      <c r="E135" s="22">
        <f>FC_TRA_RAIL_MTU_E!E$2</f>
        <v>12.061395205247324</v>
      </c>
      <c r="F135" s="22">
        <f>FC_TRA_RAIL_MTU_E!F$2</f>
        <v>11.956159866324967</v>
      </c>
      <c r="G135" s="22">
        <f>FC_TRA_RAIL_MTU_E!G$2</f>
        <v>11.880759165510957</v>
      </c>
      <c r="H135" s="22">
        <f>FC_TRA_RAIL_MTU_E!H$2</f>
        <v>11.500950285146017</v>
      </c>
      <c r="I135" s="22">
        <f>FC_TRA_RAIL_MTU_E!I$2</f>
        <v>12.073210807926676</v>
      </c>
      <c r="J135" s="22">
        <f>FC_TRA_RAIL_MTU_E!J$2</f>
        <v>12.487855243274488</v>
      </c>
      <c r="K135" s="22">
        <f>FC_TRA_RAIL_MTU_E!K$2</f>
        <v>12.326539414169222</v>
      </c>
      <c r="L135" s="22">
        <f>FC_TRA_RAIL_MTU_E!L$2</f>
        <v>12.254763308428476</v>
      </c>
      <c r="M135" s="22">
        <f>FC_TRA_RAIL_MTU_E!M$2</f>
        <v>12.377476769679815</v>
      </c>
      <c r="N135" s="22">
        <f>FC_TRA_RAIL_MTU_E!N$2</f>
        <v>12.646943657447071</v>
      </c>
      <c r="O135" s="22">
        <f>FC_TRA_RAIL_MTU_E!O$2</f>
        <v>12.761261139306418</v>
      </c>
      <c r="P135" s="22">
        <f>FC_TRA_RAIL_MTU_E!P$2</f>
        <v>13.074526339320876</v>
      </c>
      <c r="Q135" s="22">
        <f>FC_TRA_RAIL_MTU_E!Q$2</f>
        <v>12.859609085255608</v>
      </c>
      <c r="R135" s="22">
        <f>FC_TRA_RAIL_MTU_E!R$2</f>
        <v>13.075352244082447</v>
      </c>
      <c r="S135" s="22">
        <f>FC_TRA_RAIL_MTU_E!S$2</f>
        <v>13.546857326081748</v>
      </c>
      <c r="T135" s="22">
        <f>FC_TRA_RAIL_MTU_E!T$2</f>
        <v>13.609687246394479</v>
      </c>
      <c r="U135" s="22">
        <f>FC_TRA_RAIL_MTU_E!U$2</f>
        <v>13.298114716520246</v>
      </c>
      <c r="V135" s="22">
        <f>FC_TRA_RAIL_MTU_E!V$2</f>
        <v>13.075066677093064</v>
      </c>
      <c r="W135" s="22">
        <f>FC_TRA_RAIL_MTU_E!W$2</f>
        <v>12.991403951958192</v>
      </c>
      <c r="X135" s="22">
        <f>FC_TRA_RAIL_MTU_E!X$2</f>
        <v>13.02799191411091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136.40813675975343</v>
      </c>
      <c r="D136" s="22">
        <f>FC_TRA_RAIL_CPT_E!D$2</f>
        <v>125.62672829263209</v>
      </c>
      <c r="E136" s="22">
        <f>FC_TRA_RAIL_CPT_E!E$2</f>
        <v>128.02549618147046</v>
      </c>
      <c r="F136" s="22">
        <f>FC_TRA_RAIL_CPT_E!F$2</f>
        <v>126.1178673878287</v>
      </c>
      <c r="G136" s="22">
        <f>FC_TRA_RAIL_CPT_E!G$2</f>
        <v>127.90298973408284</v>
      </c>
      <c r="H136" s="22">
        <f>FC_TRA_RAIL_CPT_E!H$2</f>
        <v>116.95578138827294</v>
      </c>
      <c r="I136" s="22">
        <f>FC_TRA_RAIL_CPT_E!I$2</f>
        <v>122.41187642760896</v>
      </c>
      <c r="J136" s="22">
        <f>FC_TRA_RAIL_CPT_E!J$2</f>
        <v>122.03165154522459</v>
      </c>
      <c r="K136" s="22">
        <f>FC_TRA_RAIL_CPT_E!K$2</f>
        <v>103.66454637438703</v>
      </c>
      <c r="L136" s="22">
        <f>FC_TRA_RAIL_CPT_E!L$2</f>
        <v>114.70767237077079</v>
      </c>
      <c r="M136" s="22">
        <f>FC_TRA_RAIL_CPT_E!M$2</f>
        <v>109.20365583889358</v>
      </c>
      <c r="N136" s="22">
        <f>FC_TRA_RAIL_CPT_E!N$2</f>
        <v>123.07033726662617</v>
      </c>
      <c r="O136" s="22">
        <f>FC_TRA_RAIL_CPT_E!O$2</f>
        <v>131.60258486972634</v>
      </c>
      <c r="P136" s="22">
        <f>FC_TRA_RAIL_CPT_E!P$2</f>
        <v>136.70453323160919</v>
      </c>
      <c r="Q136" s="22">
        <f>FC_TRA_RAIL_CPT_E!Q$2</f>
        <v>128.27979982845633</v>
      </c>
      <c r="R136" s="22">
        <f>FC_TRA_RAIL_CPT_E!R$2</f>
        <v>130.6924872828705</v>
      </c>
      <c r="S136" s="22">
        <f>FC_TRA_RAIL_CPT_E!S$2</f>
        <v>135.35950614377327</v>
      </c>
      <c r="T136" s="22">
        <f>FC_TRA_RAIL_CPT_E!T$2</f>
        <v>115.74276775247688</v>
      </c>
      <c r="U136" s="22">
        <f>FC_TRA_RAIL_CPT_E!U$2</f>
        <v>130.67123755686626</v>
      </c>
      <c r="V136" s="22">
        <f>FC_TRA_RAIL_CPT_E!V$2</f>
        <v>123.19332791325306</v>
      </c>
      <c r="W136" s="22">
        <f>FC_TRA_RAIL_CPT_E!W$2</f>
        <v>113.80894713033038</v>
      </c>
      <c r="X136" s="22">
        <f>FC_TRA_RAIL_CPT_E!X$2</f>
        <v>131.77794962423368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30.046010778576221</v>
      </c>
      <c r="D137" s="22">
        <f>FC_TRA_RAIL_HST_E!D$2</f>
        <v>31.804337559382969</v>
      </c>
      <c r="E137" s="22">
        <f>FC_TRA_RAIL_HST_E!E$2</f>
        <v>33.375488543838173</v>
      </c>
      <c r="F137" s="22">
        <f>FC_TRA_RAIL_HST_E!F$2</f>
        <v>33.031380776688081</v>
      </c>
      <c r="G137" s="22">
        <f>FC_TRA_RAIL_HST_E!G$2</f>
        <v>32.756502959891314</v>
      </c>
      <c r="H137" s="22">
        <f>FC_TRA_RAIL_HST_E!H$2</f>
        <v>30.970528010679278</v>
      </c>
      <c r="I137" s="22">
        <f>FC_TRA_RAIL_HST_E!I$2</f>
        <v>28.736596514190499</v>
      </c>
      <c r="J137" s="22">
        <f>FC_TRA_RAIL_HST_E!J$2</f>
        <v>28.386975500649765</v>
      </c>
      <c r="K137" s="22">
        <f>FC_TRA_RAIL_HST_E!K$2</f>
        <v>28.899017526189329</v>
      </c>
      <c r="L137" s="22">
        <f>FC_TRA_RAIL_HST_E!L$2</f>
        <v>29.494328218889827</v>
      </c>
      <c r="M137" s="22">
        <f>FC_TRA_RAIL_HST_E!M$2</f>
        <v>28.314924478561011</v>
      </c>
      <c r="N137" s="22">
        <f>FC_TRA_RAIL_HST_E!N$2</f>
        <v>28.856883828125444</v>
      </c>
      <c r="O137" s="22">
        <f>FC_TRA_RAIL_HST_E!O$2</f>
        <v>28.927107521284654</v>
      </c>
      <c r="P137" s="22">
        <f>FC_TRA_RAIL_HST_E!P$2</f>
        <v>30.566930934671696</v>
      </c>
      <c r="Q137" s="22">
        <f>FC_TRA_RAIL_HST_E!Q$2</f>
        <v>33.944551300827733</v>
      </c>
      <c r="R137" s="22">
        <f>FC_TRA_RAIL_HST_E!R$2</f>
        <v>32.049000709016894</v>
      </c>
      <c r="S137" s="22">
        <f>FC_TRA_RAIL_HST_E!S$2</f>
        <v>32.990356654534224</v>
      </c>
      <c r="T137" s="22">
        <f>FC_TRA_RAIL_HST_E!T$2</f>
        <v>34.974328458083448</v>
      </c>
      <c r="U137" s="22">
        <f>FC_TRA_RAIL_HST_E!U$2</f>
        <v>33.22783374679581</v>
      </c>
      <c r="V137" s="22">
        <f>FC_TRA_RAIL_HST_E!V$2</f>
        <v>36.348650580165113</v>
      </c>
      <c r="W137" s="22">
        <f>FC_TRA_RAIL_HST_E!W$2</f>
        <v>29.065456382622376</v>
      </c>
      <c r="X137" s="22">
        <f>FC_TRA_RAIL_HST_E!X$2</f>
        <v>29.653110974780638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119.67020981222595</v>
      </c>
      <c r="D138" s="22">
        <f>FC_TRA_RAIL_FRT_E!D$2</f>
        <v>100.24472543489598</v>
      </c>
      <c r="E138" s="22">
        <f>FC_TRA_RAIL_FRT_E!E$2</f>
        <v>100.78525549506746</v>
      </c>
      <c r="F138" s="22">
        <f>FC_TRA_RAIL_FRT_E!F$2</f>
        <v>98.59459196915823</v>
      </c>
      <c r="G138" s="22">
        <f>FC_TRA_RAIL_FRT_E!G$2</f>
        <v>106.03524255152088</v>
      </c>
      <c r="H138" s="22">
        <f>FC_TRA_RAIL_FRT_E!H$2</f>
        <v>104.043333609109</v>
      </c>
      <c r="I138" s="22">
        <f>FC_TRA_RAIL_FRT_E!I$2</f>
        <v>107.27315717890673</v>
      </c>
      <c r="J138" s="22">
        <f>FC_TRA_RAIL_FRT_E!J$2</f>
        <v>110.47399922417875</v>
      </c>
      <c r="K138" s="22">
        <f>FC_TRA_RAIL_FRT_E!K$2</f>
        <v>81.9865948795794</v>
      </c>
      <c r="L138" s="22">
        <f>FC_TRA_RAIL_FRT_E!L$2</f>
        <v>73.645471699503318</v>
      </c>
      <c r="M138" s="22">
        <f>FC_TRA_RAIL_FRT_E!M$2</f>
        <v>76.612025458007494</v>
      </c>
      <c r="N138" s="22">
        <f>FC_TRA_RAIL_FRT_E!N$2</f>
        <v>81.895568695780668</v>
      </c>
      <c r="O138" s="22">
        <f>FC_TRA_RAIL_FRT_E!O$2</f>
        <v>76.885830648530444</v>
      </c>
      <c r="P138" s="22">
        <f>FC_TRA_RAIL_FRT_E!P$2</f>
        <v>73.341025831457571</v>
      </c>
      <c r="Q138" s="22">
        <f>FC_TRA_RAIL_FRT_E!Q$2</f>
        <v>65.139255606612537</v>
      </c>
      <c r="R138" s="22">
        <f>FC_TRA_RAIL_FRT_E!R$2</f>
        <v>62.313942223187503</v>
      </c>
      <c r="S138" s="22">
        <f>FC_TRA_RAIL_FRT_E!S$2</f>
        <v>61.628817278878167</v>
      </c>
      <c r="T138" s="22">
        <f>FC_TRA_RAIL_FRT_E!T$2</f>
        <v>61.923345519829411</v>
      </c>
      <c r="U138" s="22">
        <f>FC_TRA_RAIL_FRT_E!U$2</f>
        <v>58.310638571391124</v>
      </c>
      <c r="V138" s="22">
        <f>FC_TRA_RAIL_FRT_E!V$2</f>
        <v>55.119928174286734</v>
      </c>
      <c r="W138" s="22">
        <f>FC_TRA_RAIL_FRT_E!W$2</f>
        <v>52.547692105166462</v>
      </c>
      <c r="X138" s="22">
        <f>FC_TRA_RAIL_FRT_E!X$2</f>
        <v>56.968290565120633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6752.1709304169526</v>
      </c>
      <c r="D139" s="19">
        <f>FC_TRA_ROAD_E!D$2</f>
        <v>6738.398959693257</v>
      </c>
      <c r="E139" s="19">
        <f>FC_TRA_ROAD_E!E$2</f>
        <v>6875.6318632884822</v>
      </c>
      <c r="F139" s="19">
        <f>FC_TRA_ROAD_E!F$2</f>
        <v>6985.2981366955491</v>
      </c>
      <c r="G139" s="19">
        <f>FC_TRA_ROAD_E!G$2</f>
        <v>7172.4650010783525</v>
      </c>
      <c r="H139" s="19">
        <f>FC_TRA_ROAD_E!H$2</f>
        <v>6839.086380198506</v>
      </c>
      <c r="I139" s="19">
        <f>FC_TRA_ROAD_E!I$2</f>
        <v>6932.3921748448247</v>
      </c>
      <c r="J139" s="19">
        <f>FC_TRA_ROAD_E!J$2</f>
        <v>7043.5603954054486</v>
      </c>
      <c r="K139" s="19">
        <f>FC_TRA_ROAD_E!K$2</f>
        <v>6970.6149474269323</v>
      </c>
      <c r="L139" s="19">
        <f>FC_TRA_ROAD_E!L$2</f>
        <v>6830.7989994659856</v>
      </c>
      <c r="M139" s="19">
        <f>FC_TRA_ROAD_E!M$2</f>
        <v>6961.0665699079709</v>
      </c>
      <c r="N139" s="19">
        <f>FC_TRA_ROAD_E!N$2</f>
        <v>6929.7654349160111</v>
      </c>
      <c r="O139" s="19">
        <f>FC_TRA_ROAD_E!O$2</f>
        <v>6663.0140396155912</v>
      </c>
      <c r="P139" s="19">
        <f>FC_TRA_ROAD_E!P$2</f>
        <v>6567.6270353099053</v>
      </c>
      <c r="Q139" s="19">
        <f>FC_TRA_ROAD_E!Q$2</f>
        <v>6584.8461812276073</v>
      </c>
      <c r="R139" s="19">
        <f>FC_TRA_ROAD_E!R$2</f>
        <v>6743.0066704103465</v>
      </c>
      <c r="S139" s="19">
        <f>FC_TRA_ROAD_E!S$2</f>
        <v>6649.9572051094146</v>
      </c>
      <c r="T139" s="19">
        <f>FC_TRA_ROAD_E!T$2</f>
        <v>6756.4686587603937</v>
      </c>
      <c r="U139" s="19">
        <f>FC_TRA_ROAD_E!U$2</f>
        <v>6581.0089793716106</v>
      </c>
      <c r="V139" s="19">
        <f>FC_TRA_ROAD_E!V$2</f>
        <v>6496.1361682434062</v>
      </c>
      <c r="W139" s="19">
        <f>FC_TRA_ROAD_E!W$2</f>
        <v>6232.3726333922214</v>
      </c>
      <c r="X139" s="19">
        <f>FC_TRA_ROAD_E!X$2</f>
        <v>6425.3754952733443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22.71495622002292</v>
      </c>
      <c r="D140" s="22">
        <f>FC_TRA_ROAD_P2W_E!D$2</f>
        <v>24.372989851088295</v>
      </c>
      <c r="E140" s="22">
        <f>FC_TRA_ROAD_P2W_E!E$2</f>
        <v>27.053455862730857</v>
      </c>
      <c r="F140" s="22">
        <f>FC_TRA_ROAD_P2W_E!F$2</f>
        <v>28.89891993675371</v>
      </c>
      <c r="G140" s="22">
        <f>FC_TRA_ROAD_P2W_E!G$2</f>
        <v>30.81305118199127</v>
      </c>
      <c r="H140" s="22">
        <f>FC_TRA_ROAD_P2W_E!H$2</f>
        <v>31.120026018421655</v>
      </c>
      <c r="I140" s="22">
        <f>FC_TRA_ROAD_P2W_E!I$2</f>
        <v>33.263686542663812</v>
      </c>
      <c r="J140" s="22">
        <f>FC_TRA_ROAD_P2W_E!J$2</f>
        <v>36.391626213900018</v>
      </c>
      <c r="K140" s="22">
        <f>FC_TRA_ROAD_P2W_E!K$2</f>
        <v>35.111153523686482</v>
      </c>
      <c r="L140" s="22">
        <f>FC_TRA_ROAD_P2W_E!L$2</f>
        <v>34.670957195974616</v>
      </c>
      <c r="M140" s="22">
        <f>FC_TRA_ROAD_P2W_E!M$2</f>
        <v>32.338771778545635</v>
      </c>
      <c r="N140" s="22">
        <f>FC_TRA_ROAD_P2W_E!N$2</f>
        <v>31.724210007686558</v>
      </c>
      <c r="O140" s="22">
        <f>FC_TRA_ROAD_P2W_E!O$2</f>
        <v>27.010612597051438</v>
      </c>
      <c r="P140" s="22">
        <f>FC_TRA_ROAD_P2W_E!P$2</f>
        <v>29.71357766512131</v>
      </c>
      <c r="Q140" s="22">
        <f>FC_TRA_ROAD_P2W_E!Q$2</f>
        <v>28.928022409406559</v>
      </c>
      <c r="R140" s="22">
        <f>FC_TRA_ROAD_P2W_E!R$2</f>
        <v>28.907112488024673</v>
      </c>
      <c r="S140" s="22">
        <f>FC_TRA_ROAD_P2W_E!S$2</f>
        <v>29.913355386583493</v>
      </c>
      <c r="T140" s="22">
        <f>FC_TRA_ROAD_P2W_E!T$2</f>
        <v>27.867517628053278</v>
      </c>
      <c r="U140" s="22">
        <f>FC_TRA_ROAD_P2W_E!U$2</f>
        <v>26.231014910939802</v>
      </c>
      <c r="V140" s="22">
        <f>FC_TRA_ROAD_P2W_E!V$2</f>
        <v>27.479953796767695</v>
      </c>
      <c r="W140" s="22">
        <f>FC_TRA_ROAD_P2W_E!W$2</f>
        <v>24.410747498100385</v>
      </c>
      <c r="X140" s="22">
        <f>FC_TRA_ROAD_P2W_E!X$2</f>
        <v>23.816923293523981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4442.2434293631632</v>
      </c>
      <c r="D141" s="22">
        <f>FC_TRA_ROAD_CAR_E!D$2</f>
        <v>4398.8940240038264</v>
      </c>
      <c r="E141" s="22">
        <f>FC_TRA_ROAD_CAR_E!E$2</f>
        <v>4540.3244513393029</v>
      </c>
      <c r="F141" s="22">
        <f>FC_TRA_ROAD_CAR_E!F$2</f>
        <v>4570.5023545203421</v>
      </c>
      <c r="G141" s="22">
        <f>FC_TRA_ROAD_CAR_E!G$2</f>
        <v>4579.0684133313152</v>
      </c>
      <c r="H141" s="22">
        <f>FC_TRA_ROAD_CAR_E!H$2</f>
        <v>4400.3706280868546</v>
      </c>
      <c r="I141" s="22">
        <f>FC_TRA_ROAD_CAR_E!I$2</f>
        <v>4395.6682085852462</v>
      </c>
      <c r="J141" s="22">
        <f>FC_TRA_ROAD_CAR_E!J$2</f>
        <v>4487.9207742819171</v>
      </c>
      <c r="K141" s="22">
        <f>FC_TRA_ROAD_CAR_E!K$2</f>
        <v>4407.2780270288422</v>
      </c>
      <c r="L141" s="22">
        <f>FC_TRA_ROAD_CAR_E!L$2</f>
        <v>4448.251757382066</v>
      </c>
      <c r="M141" s="22">
        <f>FC_TRA_ROAD_CAR_E!M$2</f>
        <v>4444.7725153248084</v>
      </c>
      <c r="N141" s="22">
        <f>FC_TRA_ROAD_CAR_E!N$2</f>
        <v>4432.616188456198</v>
      </c>
      <c r="O141" s="22">
        <f>FC_TRA_ROAD_CAR_E!O$2</f>
        <v>4343.9476931197632</v>
      </c>
      <c r="P141" s="22">
        <f>FC_TRA_ROAD_CAR_E!P$2</f>
        <v>4315.3670677033588</v>
      </c>
      <c r="Q141" s="22">
        <f>FC_TRA_ROAD_CAR_E!Q$2</f>
        <v>4355.0150747461348</v>
      </c>
      <c r="R141" s="22">
        <f>FC_TRA_ROAD_CAR_E!R$2</f>
        <v>4495.5509124380733</v>
      </c>
      <c r="S141" s="22">
        <f>FC_TRA_ROAD_CAR_E!S$2</f>
        <v>4508.5268459364688</v>
      </c>
      <c r="T141" s="22">
        <f>FC_TRA_ROAD_CAR_E!T$2</f>
        <v>4547.4498405668519</v>
      </c>
      <c r="U141" s="22">
        <f>FC_TRA_ROAD_CAR_E!U$2</f>
        <v>4467.4955689031676</v>
      </c>
      <c r="V141" s="22">
        <f>FC_TRA_ROAD_CAR_E!V$2</f>
        <v>4382.158122035672</v>
      </c>
      <c r="W141" s="22">
        <f>FC_TRA_ROAD_CAR_E!W$2</f>
        <v>4077.939446147464</v>
      </c>
      <c r="X141" s="22">
        <f>FC_TRA_ROAD_CAR_E!X$2</f>
        <v>4192.9750236142709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617.69413388198188</v>
      </c>
      <c r="D142" s="22">
        <f>FC_TRA_ROAD_BUS_E!D$2</f>
        <v>597.44941839121577</v>
      </c>
      <c r="E142" s="22">
        <f>FC_TRA_ROAD_BUS_E!E$2</f>
        <v>583.76728287773517</v>
      </c>
      <c r="F142" s="22">
        <f>FC_TRA_ROAD_BUS_E!F$2</f>
        <v>590.56603198799496</v>
      </c>
      <c r="G142" s="22">
        <f>FC_TRA_ROAD_BUS_E!G$2</f>
        <v>582.0264406323879</v>
      </c>
      <c r="H142" s="22">
        <f>FC_TRA_ROAD_BUS_E!H$2</f>
        <v>517.63461853424519</v>
      </c>
      <c r="I142" s="22">
        <f>FC_TRA_ROAD_BUS_E!I$2</f>
        <v>541.58006784905854</v>
      </c>
      <c r="J142" s="22">
        <f>FC_TRA_ROAD_BUS_E!J$2</f>
        <v>516.94268252312611</v>
      </c>
      <c r="K142" s="22">
        <f>FC_TRA_ROAD_BUS_E!K$2</f>
        <v>515.48517062102644</v>
      </c>
      <c r="L142" s="22">
        <f>FC_TRA_ROAD_BUS_E!L$2</f>
        <v>493.52193666245086</v>
      </c>
      <c r="M142" s="22">
        <f>FC_TRA_ROAD_BUS_E!M$2</f>
        <v>515.0202944540174</v>
      </c>
      <c r="N142" s="22">
        <f>FC_TRA_ROAD_BUS_E!N$2</f>
        <v>540.82105753697124</v>
      </c>
      <c r="O142" s="22">
        <f>FC_TRA_ROAD_BUS_E!O$2</f>
        <v>546.34624975385032</v>
      </c>
      <c r="P142" s="22">
        <f>FC_TRA_ROAD_BUS_E!P$2</f>
        <v>525.75622983810547</v>
      </c>
      <c r="Q142" s="22">
        <f>FC_TRA_ROAD_BUS_E!Q$2</f>
        <v>500.09733025207237</v>
      </c>
      <c r="R142" s="22">
        <f>FC_TRA_ROAD_BUS_E!R$2</f>
        <v>499.79485417365271</v>
      </c>
      <c r="S142" s="22">
        <f>FC_TRA_ROAD_BUS_E!S$2</f>
        <v>490.99680105748132</v>
      </c>
      <c r="T142" s="22">
        <f>FC_TRA_ROAD_BUS_E!T$2</f>
        <v>491.22951284875353</v>
      </c>
      <c r="U142" s="22">
        <f>FC_TRA_ROAD_BUS_E!U$2</f>
        <v>489.45252341974538</v>
      </c>
      <c r="V142" s="22">
        <f>FC_TRA_ROAD_BUS_E!V$2</f>
        <v>474.92447465403336</v>
      </c>
      <c r="W142" s="22">
        <f>FC_TRA_ROAD_BUS_E!W$2</f>
        <v>428.62637479265595</v>
      </c>
      <c r="X142" s="22">
        <f>FC_TRA_ROAD_BUS_E!X$2</f>
        <v>416.83826663081516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395.95543144006433</v>
      </c>
      <c r="D143" s="22">
        <f>FC_TRA_ROAD_LCV_E!D$2</f>
        <v>439.92123451987356</v>
      </c>
      <c r="E143" s="22">
        <f>FC_TRA_ROAD_LCV_E!E$2</f>
        <v>463.27044107741671</v>
      </c>
      <c r="F143" s="22">
        <f>FC_TRA_ROAD_LCV_E!F$2</f>
        <v>503.48021915734597</v>
      </c>
      <c r="G143" s="22">
        <f>FC_TRA_ROAD_LCV_E!G$2</f>
        <v>563.9043150357279</v>
      </c>
      <c r="H143" s="22">
        <f>FC_TRA_ROAD_LCV_E!H$2</f>
        <v>509.26647733573384</v>
      </c>
      <c r="I143" s="22">
        <f>FC_TRA_ROAD_LCV_E!I$2</f>
        <v>547.92804050918551</v>
      </c>
      <c r="J143" s="22">
        <f>FC_TRA_ROAD_LCV_E!J$2</f>
        <v>563.35282338040486</v>
      </c>
      <c r="K143" s="22">
        <f>FC_TRA_ROAD_LCV_E!K$2</f>
        <v>572.12039924968497</v>
      </c>
      <c r="L143" s="22">
        <f>FC_TRA_ROAD_LCV_E!L$2</f>
        <v>566.82372234021716</v>
      </c>
      <c r="M143" s="22">
        <f>FC_TRA_ROAD_LCV_E!M$2</f>
        <v>607.81758620089772</v>
      </c>
      <c r="N143" s="22">
        <f>FC_TRA_ROAD_LCV_E!N$2</f>
        <v>622.24238753552822</v>
      </c>
      <c r="O143" s="22">
        <f>FC_TRA_ROAD_LCV_E!O$2</f>
        <v>600.73064599598399</v>
      </c>
      <c r="P143" s="22">
        <f>FC_TRA_ROAD_LCV_E!P$2</f>
        <v>591.13409983032147</v>
      </c>
      <c r="Q143" s="22">
        <f>FC_TRA_ROAD_LCV_E!Q$2</f>
        <v>573.80678128330464</v>
      </c>
      <c r="R143" s="22">
        <f>FC_TRA_ROAD_LCV_E!R$2</f>
        <v>598.26175978182698</v>
      </c>
      <c r="S143" s="22">
        <f>FC_TRA_ROAD_LCV_E!S$2</f>
        <v>586.72491370968601</v>
      </c>
      <c r="T143" s="22">
        <f>FC_TRA_ROAD_LCV_E!T$2</f>
        <v>629.770799904304</v>
      </c>
      <c r="U143" s="22">
        <f>FC_TRA_ROAD_LCV_E!U$2</f>
        <v>600.38582292180479</v>
      </c>
      <c r="V143" s="22">
        <f>FC_TRA_ROAD_LCV_E!V$2</f>
        <v>611.33732590529257</v>
      </c>
      <c r="W143" s="22">
        <f>FC_TRA_ROAD_LCV_E!W$2</f>
        <v>630.85807585741168</v>
      </c>
      <c r="X143" s="22">
        <f>FC_TRA_ROAD_LCV_E!X$2</f>
        <v>643.49388346323769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1273.5629795117206</v>
      </c>
      <c r="D144" s="22">
        <f>FC_TRA_ROAD_HGV_E!D$2</f>
        <v>1277.761292927253</v>
      </c>
      <c r="E144" s="22">
        <f>FC_TRA_ROAD_HGV_E!E$2</f>
        <v>1261.2162321312965</v>
      </c>
      <c r="F144" s="22">
        <f>FC_TRA_ROAD_HGV_E!F$2</f>
        <v>1291.8506110931112</v>
      </c>
      <c r="G144" s="22">
        <f>FC_TRA_ROAD_HGV_E!G$2</f>
        <v>1416.6527808969302</v>
      </c>
      <c r="H144" s="22">
        <f>FC_TRA_ROAD_HGV_E!H$2</f>
        <v>1380.6946302232502</v>
      </c>
      <c r="I144" s="22">
        <f>FC_TRA_ROAD_HGV_E!I$2</f>
        <v>1413.9521713586696</v>
      </c>
      <c r="J144" s="22">
        <f>FC_TRA_ROAD_HGV_E!J$2</f>
        <v>1438.9524890061004</v>
      </c>
      <c r="K144" s="22">
        <f>FC_TRA_ROAD_HGV_E!K$2</f>
        <v>1440.6201970036927</v>
      </c>
      <c r="L144" s="22">
        <f>FC_TRA_ROAD_HGV_E!L$2</f>
        <v>1287.5306258852756</v>
      </c>
      <c r="M144" s="22">
        <f>FC_TRA_ROAD_HGV_E!M$2</f>
        <v>1361.1174021497006</v>
      </c>
      <c r="N144" s="22">
        <f>FC_TRA_ROAD_HGV_E!N$2</f>
        <v>1302.3615913796273</v>
      </c>
      <c r="O144" s="22">
        <f>FC_TRA_ROAD_HGV_E!O$2</f>
        <v>1144.9788381489434</v>
      </c>
      <c r="P144" s="22">
        <f>FC_TRA_ROAD_HGV_E!P$2</f>
        <v>1105.656060272998</v>
      </c>
      <c r="Q144" s="22">
        <f>FC_TRA_ROAD_HGV_E!Q$2</f>
        <v>1126.9989725366893</v>
      </c>
      <c r="R144" s="22">
        <f>FC_TRA_ROAD_HGV_E!R$2</f>
        <v>1120.4920315287688</v>
      </c>
      <c r="S144" s="22">
        <f>FC_TRA_ROAD_HGV_E!S$2</f>
        <v>1033.7952890191962</v>
      </c>
      <c r="T144" s="22">
        <f>FC_TRA_ROAD_HGV_E!T$2</f>
        <v>1060.1509878124316</v>
      </c>
      <c r="U144" s="22">
        <f>FC_TRA_ROAD_HGV_E!U$2</f>
        <v>997.44404921595424</v>
      </c>
      <c r="V144" s="22">
        <f>FC_TRA_ROAD_HGV_E!V$2</f>
        <v>1000.2362918516412</v>
      </c>
      <c r="W144" s="22">
        <f>FC_TRA_ROAD_HGV_E!W$2</f>
        <v>1070.5379890965901</v>
      </c>
      <c r="X144" s="22">
        <f>FC_TRA_ROAD_HGV_E!X$2</f>
        <v>1148.2513982714972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244.39191745485806</v>
      </c>
      <c r="D145" s="19">
        <f>FC_TRA_DAVI_E!D$2</f>
        <v>247.54703353396388</v>
      </c>
      <c r="E145" s="19">
        <f>FC_TRA_DAVI_E!E$2</f>
        <v>205.41461736887362</v>
      </c>
      <c r="F145" s="19">
        <f>FC_TRA_DAVI_E!F$2</f>
        <v>199.09475494410998</v>
      </c>
      <c r="G145" s="19">
        <f>FC_TRA_DAVI_E!G$2</f>
        <v>227.534135855546</v>
      </c>
      <c r="H145" s="19">
        <f>FC_TRA_DAVI_E!H$2</f>
        <v>234.35485812553745</v>
      </c>
      <c r="I145" s="19">
        <f>FC_TRA_DAVI_E!I$2</f>
        <v>221.57747205503006</v>
      </c>
      <c r="J145" s="19">
        <f>FC_TRA_DAVI_E!J$2</f>
        <v>216.58056749785035</v>
      </c>
      <c r="K145" s="19">
        <f>FC_TRA_DAVI_E!K$2</f>
        <v>202.82106620808258</v>
      </c>
      <c r="L145" s="19">
        <f>FC_TRA_DAVI_E!L$2</f>
        <v>177.69673258813413</v>
      </c>
      <c r="M145" s="19">
        <f>FC_TRA_DAVI_E!M$2</f>
        <v>167.00713671539123</v>
      </c>
      <c r="N145" s="19">
        <f>FC_TRA_DAVI_E!N$2</f>
        <v>183.50137575236454</v>
      </c>
      <c r="O145" s="19">
        <f>FC_TRA_DAVI_E!O$2</f>
        <v>180.31349957007734</v>
      </c>
      <c r="P145" s="19">
        <f>FC_TRA_DAVI_E!P$2</f>
        <v>181.52115219260534</v>
      </c>
      <c r="Q145" s="19">
        <f>FC_TRA_DAVI_E!Q$2</f>
        <v>180.51822871883058</v>
      </c>
      <c r="R145" s="19">
        <f>FC_TRA_DAVI_E!R$2</f>
        <v>178.36079105760956</v>
      </c>
      <c r="S145" s="19">
        <f>FC_TRA_DAVI_E!S$2</f>
        <v>189.96259673258814</v>
      </c>
      <c r="T145" s="19">
        <f>FC_TRA_DAVI_E!T$2</f>
        <v>188.37901977644026</v>
      </c>
      <c r="U145" s="19">
        <f>FC_TRA_DAVI_E!U$2</f>
        <v>177.77850386930348</v>
      </c>
      <c r="V145" s="19">
        <f>FC_TRA_DAVI_E!V$2</f>
        <v>159.79079965606189</v>
      </c>
      <c r="W145" s="19">
        <f>FC_TRA_DAVI_E!W$2</f>
        <v>61.785296646603605</v>
      </c>
      <c r="X145" s="19">
        <f>FC_TRA_DAVI_E!X$2</f>
        <v>70.674978503869298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243.1290772475333</v>
      </c>
      <c r="D146" s="22">
        <f>FC_TRA_DAVI_PA_E!D$2</f>
        <v>246.46845462909079</v>
      </c>
      <c r="E146" s="22">
        <f>FC_TRA_DAVI_PA_E!E$2</f>
        <v>204.20905236578017</v>
      </c>
      <c r="F146" s="22">
        <f>FC_TRA_DAVI_PA_E!F$2</f>
        <v>197.71902651633701</v>
      </c>
      <c r="G146" s="22">
        <f>FC_TRA_DAVI_PA_E!G$2</f>
        <v>225.20565389853633</v>
      </c>
      <c r="H146" s="22">
        <f>FC_TRA_DAVI_PA_E!H$2</f>
        <v>231.67042355775575</v>
      </c>
      <c r="I146" s="22">
        <f>FC_TRA_DAVI_PA_E!I$2</f>
        <v>218.37515175487954</v>
      </c>
      <c r="J146" s="22">
        <f>FC_TRA_DAVI_PA_E!J$2</f>
        <v>212.71921587524065</v>
      </c>
      <c r="K146" s="22">
        <f>FC_TRA_DAVI_PA_E!K$2</f>
        <v>198.95123713975275</v>
      </c>
      <c r="L146" s="22">
        <f>FC_TRA_DAVI_PA_E!L$2</f>
        <v>174.76676139809558</v>
      </c>
      <c r="M146" s="22">
        <f>FC_TRA_DAVI_PA_E!M$2</f>
        <v>164.60810198351476</v>
      </c>
      <c r="N146" s="22">
        <f>FC_TRA_DAVI_PA_E!N$2</f>
        <v>181.35926972033678</v>
      </c>
      <c r="O146" s="22">
        <f>FC_TRA_DAVI_PA_E!O$2</f>
        <v>178.18700242999819</v>
      </c>
      <c r="P146" s="22">
        <f>FC_TRA_DAVI_PA_E!P$2</f>
        <v>179.47774824142019</v>
      </c>
      <c r="Q146" s="22">
        <f>FC_TRA_DAVI_PA_E!Q$2</f>
        <v>178.66435960348784</v>
      </c>
      <c r="R146" s="22">
        <f>FC_TRA_DAVI_PA_E!R$2</f>
        <v>176.57362453433865</v>
      </c>
      <c r="S146" s="22">
        <f>FC_TRA_DAVI_PA_E!S$2</f>
        <v>188.37399115528578</v>
      </c>
      <c r="T146" s="22">
        <f>FC_TRA_DAVI_PA_E!T$2</f>
        <v>186.67284483087289</v>
      </c>
      <c r="U146" s="22">
        <f>FC_TRA_DAVI_PA_E!U$2</f>
        <v>176.53485705831486</v>
      </c>
      <c r="V146" s="22">
        <f>FC_TRA_DAVI_PA_E!V$2</f>
        <v>158.99431411642624</v>
      </c>
      <c r="W146" s="22">
        <f>FC_TRA_DAVI_PA_E!W$2</f>
        <v>61.195604366532692</v>
      </c>
      <c r="X146" s="22">
        <f>FC_TRA_DAVI_PA_E!X$2</f>
        <v>69.863650048822777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1.2628402073247793</v>
      </c>
      <c r="D147" s="22">
        <f>FC_TRA_DAVI_FR_E!D$2</f>
        <v>1.0785789048731036</v>
      </c>
      <c r="E147" s="22">
        <f>FC_TRA_DAVI_FR_E!E$2</f>
        <v>1.2055650030934626</v>
      </c>
      <c r="F147" s="22">
        <f>FC_TRA_DAVI_FR_E!F$2</f>
        <v>1.37572842777297</v>
      </c>
      <c r="G147" s="22">
        <f>FC_TRA_DAVI_FR_E!G$2</f>
        <v>2.3284819570096826</v>
      </c>
      <c r="H147" s="22">
        <f>FC_TRA_DAVI_FR_E!H$2</f>
        <v>2.684434567781695</v>
      </c>
      <c r="I147" s="22">
        <f>FC_TRA_DAVI_FR_E!I$2</f>
        <v>3.2023203001505083</v>
      </c>
      <c r="J147" s="22">
        <f>FC_TRA_DAVI_FR_E!J$2</f>
        <v>3.8613516226096962</v>
      </c>
      <c r="K147" s="22">
        <f>FC_TRA_DAVI_FR_E!K$2</f>
        <v>3.8698290683298162</v>
      </c>
      <c r="L147" s="22">
        <f>FC_TRA_DAVI_FR_E!L$2</f>
        <v>2.9299711900385357</v>
      </c>
      <c r="M147" s="22">
        <f>FC_TRA_DAVI_FR_E!M$2</f>
        <v>2.3990347318764691</v>
      </c>
      <c r="N147" s="22">
        <f>FC_TRA_DAVI_FR_E!N$2</f>
        <v>2.1421060320277823</v>
      </c>
      <c r="O147" s="22">
        <f>FC_TRA_DAVI_FR_E!O$2</f>
        <v>2.1264971400791577</v>
      </c>
      <c r="P147" s="22">
        <f>FC_TRA_DAVI_FR_E!P$2</f>
        <v>2.0434039511851663</v>
      </c>
      <c r="Q147" s="22">
        <f>FC_TRA_DAVI_FR_E!Q$2</f>
        <v>1.8538691153427511</v>
      </c>
      <c r="R147" s="22">
        <f>FC_TRA_DAVI_FR_E!R$2</f>
        <v>1.7871665232709022</v>
      </c>
      <c r="S147" s="22">
        <f>FC_TRA_DAVI_FR_E!S$2</f>
        <v>1.5886055773023449</v>
      </c>
      <c r="T147" s="22">
        <f>FC_TRA_DAVI_FR_E!T$2</f>
        <v>1.7061749455673527</v>
      </c>
      <c r="U147" s="22">
        <f>FC_TRA_DAVI_FR_E!U$2</f>
        <v>1.2436468109886434</v>
      </c>
      <c r="V147" s="22">
        <f>FC_TRA_DAVI_FR_E!V$2</f>
        <v>0.79648553963565771</v>
      </c>
      <c r="W147" s="22">
        <f>FC_TRA_DAVI_FR_E!W$2</f>
        <v>0.58969228007091734</v>
      </c>
      <c r="X147" s="22">
        <f>FC_TRA_DAVI_FR_E!X$2</f>
        <v>0.81132845504652296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156.76895958727425</v>
      </c>
      <c r="D148" s="19">
        <f>FC_TRA_DNAVI_E!D$2</f>
        <v>156.52055030094584</v>
      </c>
      <c r="E148" s="19">
        <f>FC_TRA_DNAVI_E!E$2</f>
        <v>148.24213241616508</v>
      </c>
      <c r="F148" s="19">
        <f>FC_TRA_DNAVI_E!F$2</f>
        <v>174.48168529664662</v>
      </c>
      <c r="G148" s="19">
        <f>FC_TRA_DNAVI_E!G$2</f>
        <v>148.74368013757521</v>
      </c>
      <c r="H148" s="19">
        <f>FC_TRA_DNAVI_E!H$2</f>
        <v>138.06130696474634</v>
      </c>
      <c r="I148" s="19">
        <f>FC_TRA_DNAVI_E!I$2</f>
        <v>138.99079965606188</v>
      </c>
      <c r="J148" s="19">
        <f>FC_TRA_DNAVI_E!J$2</f>
        <v>135.94858125537405</v>
      </c>
      <c r="K148" s="19">
        <f>FC_TRA_DNAVI_E!K$2</f>
        <v>134.15236457437661</v>
      </c>
      <c r="L148" s="19">
        <f>FC_TRA_DNAVI_E!L$2</f>
        <v>136.81427343078244</v>
      </c>
      <c r="M148" s="19">
        <f>FC_TRA_DNAVI_E!M$2</f>
        <v>148.17661220980222</v>
      </c>
      <c r="N148" s="19">
        <f>FC_TRA_DNAVI_E!N$2</f>
        <v>151.4312983662941</v>
      </c>
      <c r="O148" s="19">
        <f>FC_TRA_DNAVI_E!O$2</f>
        <v>139.38125537403266</v>
      </c>
      <c r="P148" s="19">
        <f>FC_TRA_DNAVI_E!P$2</f>
        <v>146.2905417024935</v>
      </c>
      <c r="Q148" s="19">
        <f>FC_TRA_DNAVI_E!Q$2</f>
        <v>141.7225279449699</v>
      </c>
      <c r="R148" s="19">
        <f>FC_TRA_DNAVI_E!R$2</f>
        <v>138.92467755803955</v>
      </c>
      <c r="S148" s="19">
        <f>FC_TRA_DNAVI_E!S$2</f>
        <v>146.55726569217541</v>
      </c>
      <c r="T148" s="19">
        <f>FC_TRA_DNAVI_E!T$2</f>
        <v>144.8463456577816</v>
      </c>
      <c r="U148" s="19">
        <f>FC_TRA_DNAVI_E!U$2</f>
        <v>146.02648323301804</v>
      </c>
      <c r="V148" s="19">
        <f>FC_TRA_DNAVI_E!V$2</f>
        <v>144.90937231298366</v>
      </c>
      <c r="W148" s="19">
        <f>FC_TRA_DNAVI_E!W$2</f>
        <v>116.09019776440239</v>
      </c>
      <c r="X148" s="19">
        <f>FC_TRA_DNAVI_E!X$2</f>
        <v>109.96440240756665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156.76895958727425</v>
      </c>
      <c r="D149" s="22">
        <f>FC_TRA_DNAVI_DCS_E!D$2</f>
        <v>156.52055030094584</v>
      </c>
      <c r="E149" s="22">
        <f>FC_TRA_DNAVI_DCS_E!E$2</f>
        <v>148.24213241616508</v>
      </c>
      <c r="F149" s="22">
        <f>FC_TRA_DNAVI_DCS_E!F$2</f>
        <v>174.48168529664662</v>
      </c>
      <c r="G149" s="22">
        <f>FC_TRA_DNAVI_DCS_E!G$2</f>
        <v>148.74368013757521</v>
      </c>
      <c r="H149" s="22">
        <f>FC_TRA_DNAVI_DCS_E!H$2</f>
        <v>138.06130696474634</v>
      </c>
      <c r="I149" s="22">
        <f>FC_TRA_DNAVI_DCS_E!I$2</f>
        <v>138.99079965606188</v>
      </c>
      <c r="J149" s="22">
        <f>FC_TRA_DNAVI_DCS_E!J$2</f>
        <v>135.94858125537405</v>
      </c>
      <c r="K149" s="22">
        <f>FC_TRA_DNAVI_DCS_E!K$2</f>
        <v>134.15236457437661</v>
      </c>
      <c r="L149" s="22">
        <f>FC_TRA_DNAVI_DCS_E!L$2</f>
        <v>136.81427343078244</v>
      </c>
      <c r="M149" s="22">
        <f>FC_TRA_DNAVI_DCS_E!M$2</f>
        <v>148.17661220980222</v>
      </c>
      <c r="N149" s="22">
        <f>FC_TRA_DNAVI_DCS_E!N$2</f>
        <v>151.4312983662941</v>
      </c>
      <c r="O149" s="22">
        <f>FC_TRA_DNAVI_DCS_E!O$2</f>
        <v>139.38125537403266</v>
      </c>
      <c r="P149" s="22">
        <f>FC_TRA_DNAVI_DCS_E!P$2</f>
        <v>146.2905417024935</v>
      </c>
      <c r="Q149" s="22">
        <f>FC_TRA_DNAVI_DCS_E!Q$2</f>
        <v>141.7225279449699</v>
      </c>
      <c r="R149" s="22">
        <f>FC_TRA_DNAVI_DCS_E!R$2</f>
        <v>138.92467755803955</v>
      </c>
      <c r="S149" s="22">
        <f>FC_TRA_DNAVI_DCS_E!S$2</f>
        <v>146.32507159856436</v>
      </c>
      <c r="T149" s="22">
        <f>FC_TRA_DNAVI_DCS_E!T$2</f>
        <v>144.78708161835399</v>
      </c>
      <c r="U149" s="22">
        <f>FC_TRA_DNAVI_DCS_E!U$2</f>
        <v>145.53253717455684</v>
      </c>
      <c r="V149" s="22">
        <f>FC_TRA_DNAVI_DCS_E!V$2</f>
        <v>144.33649229479198</v>
      </c>
      <c r="W149" s="22">
        <f>FC_TRA_DNAVI_DCS_E!W$2</f>
        <v>115.34625163425703</v>
      </c>
      <c r="X149" s="22">
        <f>FC_TRA_DNAVI_DCS_E!X$2</f>
        <v>108.87723996154206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0.23219409361101825</v>
      </c>
      <c r="T150" s="22">
        <f>FC_TRA_DNAVI_IWW_E!T$2</f>
        <v>5.9264039427586963E-2</v>
      </c>
      <c r="U150" s="22">
        <f>FC_TRA_DNAVI_IWW_E!U$2</f>
        <v>0.4939460584612182</v>
      </c>
      <c r="V150" s="22">
        <f>FC_TRA_DNAVI_IWW_E!V$2</f>
        <v>0.57288001819167322</v>
      </c>
      <c r="W150" s="22">
        <f>FC_TRA_DNAVI_IWW_E!W$2</f>
        <v>0.74394613014536271</v>
      </c>
      <c r="X150" s="22">
        <f>FC_TRA_DNAVI_IWW_E!X$2</f>
        <v>1.0871624460245908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0</v>
      </c>
      <c r="N151" s="19">
        <f>FC_TRA_PIPE_E!N$2</f>
        <v>0</v>
      </c>
      <c r="O151" s="19">
        <f>FC_TRA_PIPE_E!O$2</f>
        <v>0</v>
      </c>
      <c r="P151" s="19">
        <f>FC_TRA_PIPE_E!P$2</f>
        <v>0</v>
      </c>
      <c r="Q151" s="19">
        <f>FC_TRA_PIPE_E!Q$2</f>
        <v>0</v>
      </c>
      <c r="R151" s="19">
        <f>FC_TRA_PIPE_E!R$2</f>
        <v>0</v>
      </c>
      <c r="S151" s="19">
        <f>FC_TRA_PIPE_E!S$2</f>
        <v>0</v>
      </c>
      <c r="T151" s="19">
        <f>FC_TRA_PIPE_E!T$2</f>
        <v>0</v>
      </c>
      <c r="U151" s="19">
        <f>FC_TRA_PIPE_E!U$2</f>
        <v>0</v>
      </c>
      <c r="V151" s="19">
        <f>FC_TRA_PIPE_E!V$2</f>
        <v>0</v>
      </c>
      <c r="W151" s="19">
        <f>FC_TRA_PIPE_E!W$2</f>
        <v>0</v>
      </c>
      <c r="X151" s="19">
        <f>FC_TRA_PIPE_E!X$2</f>
        <v>0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12520.843944905488</v>
      </c>
      <c r="D152" s="16">
        <f>FC_OTH_E!D$2</f>
        <v>13088.497514941304</v>
      </c>
      <c r="E152" s="16">
        <f>FC_OTH_E!E$2</f>
        <v>12970.821447115641</v>
      </c>
      <c r="F152" s="16">
        <f>FC_OTH_E!F$2</f>
        <v>13030.157581275216</v>
      </c>
      <c r="G152" s="16">
        <f>FC_OTH_E!G$2</f>
        <v>12527.857440882093</v>
      </c>
      <c r="H152" s="16">
        <f>FC_OTH_E!H$2</f>
        <v>12529.167446112755</v>
      </c>
      <c r="I152" s="16">
        <f>FC_OTH_E!I$2</f>
        <v>12214.798968749326</v>
      </c>
      <c r="J152" s="16">
        <f>FC_OTH_E!J$2</f>
        <v>12085.524299349494</v>
      </c>
      <c r="K152" s="16">
        <f>FC_OTH_E!K$2</f>
        <v>11856.088577938499</v>
      </c>
      <c r="L152" s="16">
        <f>FC_OTH_E!L$2</f>
        <v>11987.502376286375</v>
      </c>
      <c r="M152" s="16">
        <f>FC_OTH_E!M$2</f>
        <v>13318.033860014639</v>
      </c>
      <c r="N152" s="16">
        <f>FC_OTH_E!N$2</f>
        <v>13263.094754249936</v>
      </c>
      <c r="O152" s="16">
        <f>FC_OTH_E!O$2</f>
        <v>13834.588195982</v>
      </c>
      <c r="P152" s="16">
        <f>FC_OTH_E!P$2</f>
        <v>13492.725243279947</v>
      </c>
      <c r="Q152" s="16">
        <f>FC_OTH_E!Q$2</f>
        <v>12982.439803295179</v>
      </c>
      <c r="R152" s="16">
        <f>FC_OTH_E!R$2</f>
        <v>13193.355066477015</v>
      </c>
      <c r="S152" s="16">
        <f>FC_OTH_E!S$2</f>
        <v>13836.434540376395</v>
      </c>
      <c r="T152" s="16">
        <f>FC_OTH_E!T$2</f>
        <v>13629.146415186293</v>
      </c>
      <c r="U152" s="16">
        <f>FC_OTH_E!U$2</f>
        <v>13575.499103173534</v>
      </c>
      <c r="V152" s="16">
        <f>FC_OTH_E!V$2</f>
        <v>13383.839154198558</v>
      </c>
      <c r="W152" s="16">
        <f>FC_OTH_E!W$2</f>
        <v>13246.119971938815</v>
      </c>
      <c r="X152" s="16">
        <f>FC_OTH_E!X$2</f>
        <v>14197.952793634649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4408.4480721625814</v>
      </c>
      <c r="D153" s="19">
        <f>FC_OTH_CP_E!D$2</f>
        <v>4791.9248580195526</v>
      </c>
      <c r="E153" s="19">
        <f>FC_OTH_CP_E!E$2</f>
        <v>4783.6186096263909</v>
      </c>
      <c r="F153" s="19">
        <f>FC_OTH_CP_E!F$2</f>
        <v>4791.443049890866</v>
      </c>
      <c r="G153" s="19">
        <f>FC_OTH_CP_E!G$2</f>
        <v>4555.2243368408217</v>
      </c>
      <c r="H153" s="19">
        <f>FC_OTH_CP_E!H$2</f>
        <v>4104.5083747456038</v>
      </c>
      <c r="I153" s="19">
        <f>FC_OTH_CP_E!I$2</f>
        <v>4145.5308690072816</v>
      </c>
      <c r="J153" s="19">
        <f>FC_OTH_CP_E!J$2</f>
        <v>4219.9451935885318</v>
      </c>
      <c r="K153" s="19">
        <f>FC_OTH_CP_E!K$2</f>
        <v>4167.8711230803747</v>
      </c>
      <c r="L153" s="19">
        <f>FC_OTH_CP_E!L$2</f>
        <v>4036.6453685477695</v>
      </c>
      <c r="M153" s="19">
        <f>FC_OTH_CP_E!M$2</f>
        <v>4333.6488213216053</v>
      </c>
      <c r="N153" s="19">
        <f>FC_OTH_CP_E!N$2</f>
        <v>3927.1171153849341</v>
      </c>
      <c r="O153" s="19">
        <f>FC_OTH_CP_E!O$2</f>
        <v>4116.2245867816555</v>
      </c>
      <c r="P153" s="19">
        <f>FC_OTH_CP_E!P$2</f>
        <v>4036.9115992558723</v>
      </c>
      <c r="Q153" s="19">
        <f>FC_OTH_CP_E!Q$2</f>
        <v>4041.7699064766061</v>
      </c>
      <c r="R153" s="19">
        <f>FC_OTH_CP_E!R$2</f>
        <v>4107.5100140264549</v>
      </c>
      <c r="S153" s="19">
        <f>FC_OTH_CP_E!S$2</f>
        <v>4320.9681414082097</v>
      </c>
      <c r="T153" s="19">
        <f>FC_OTH_CP_E!T$2</f>
        <v>4111.2641279979871</v>
      </c>
      <c r="U153" s="19">
        <f>FC_OTH_CP_E!U$2</f>
        <v>4236.333070929335</v>
      </c>
      <c r="V153" s="19">
        <f>FC_OTH_CP_E!V$2</f>
        <v>4158.2839607333781</v>
      </c>
      <c r="W153" s="19">
        <f>FC_OTH_CP_E!W$2</f>
        <v>4152.5395037530889</v>
      </c>
      <c r="X153" s="19">
        <f>FC_OTH_CP_E!X$2</f>
        <v>4412.6346509003397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2864.3786290832086</v>
      </c>
      <c r="D154" s="22">
        <f>FC_OTH_CP_SH_E!D$2</f>
        <v>3191.5489875975627</v>
      </c>
      <c r="E154" s="22">
        <f>FC_OTH_CP_SH_E!E$2</f>
        <v>3146.6106432254264</v>
      </c>
      <c r="F154" s="22">
        <f>FC_OTH_CP_SH_E!F$2</f>
        <v>3123.4971947943518</v>
      </c>
      <c r="G154" s="22">
        <f>FC_OTH_CP_SH_E!G$2</f>
        <v>2853.9012715528506</v>
      </c>
      <c r="H154" s="22">
        <f>FC_OTH_CP_SH_E!H$2</f>
        <v>2386.6733470943836</v>
      </c>
      <c r="I154" s="22">
        <f>FC_OTH_CP_SH_E!I$2</f>
        <v>2389.8426369818753</v>
      </c>
      <c r="J154" s="22">
        <f>FC_OTH_CP_SH_E!J$2</f>
        <v>2422.4497766611826</v>
      </c>
      <c r="K154" s="22">
        <f>FC_OTH_CP_SH_E!K$2</f>
        <v>2350.5291646746582</v>
      </c>
      <c r="L154" s="22">
        <f>FC_OTH_CP_SH_E!L$2</f>
        <v>2210.9149095796843</v>
      </c>
      <c r="M154" s="22">
        <f>FC_OTH_CP_SH_E!M$2</f>
        <v>2471.3533779584795</v>
      </c>
      <c r="N154" s="22">
        <f>FC_OTH_CP_SH_E!N$2</f>
        <v>2078.4576140951303</v>
      </c>
      <c r="O154" s="22">
        <f>FC_OTH_CP_SH_E!O$2</f>
        <v>2263.4453263642372</v>
      </c>
      <c r="P154" s="22">
        <f>FC_OTH_CP_SH_E!P$2</f>
        <v>2152.4791641291922</v>
      </c>
      <c r="Q154" s="22">
        <f>FC_OTH_CP_SH_E!Q$2</f>
        <v>2129.0533669704982</v>
      </c>
      <c r="R154" s="22">
        <f>FC_OTH_CP_SH_E!R$2</f>
        <v>2158.5394630447208</v>
      </c>
      <c r="S154" s="22">
        <f>FC_OTH_CP_SH_E!S$2</f>
        <v>2342.1345695650871</v>
      </c>
      <c r="T154" s="22">
        <f>FC_OTH_CP_SH_E!T$2</f>
        <v>2118.0065980718255</v>
      </c>
      <c r="U154" s="22">
        <f>FC_OTH_CP_SH_E!U$2</f>
        <v>2231.8436458350466</v>
      </c>
      <c r="V154" s="22">
        <f>FC_OTH_CP_SH_E!V$2</f>
        <v>2125.1289530148388</v>
      </c>
      <c r="W154" s="22">
        <f>FC_OTH_CP_SH_E!W$2</f>
        <v>2012.7184888241491</v>
      </c>
      <c r="X154" s="22">
        <f>FC_OTH_CP_SH_E!X$2</f>
        <v>2243.6954535521531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43.650326837978632</v>
      </c>
      <c r="D155" s="22">
        <f>FC_OTH_CP_SC_E!D$2</f>
        <v>43.169009322612887</v>
      </c>
      <c r="E155" s="22">
        <f>FC_OTH_CP_SC_E!E$2</f>
        <v>42.708687300100443</v>
      </c>
      <c r="F155" s="22">
        <f>FC_OTH_CP_SC_E!F$2</f>
        <v>41.742775519913721</v>
      </c>
      <c r="G155" s="22">
        <f>FC_OTH_CP_SC_E!G$2</f>
        <v>41.108190368267358</v>
      </c>
      <c r="H155" s="22">
        <f>FC_OTH_CP_SC_E!H$2</f>
        <v>40.112272027826499</v>
      </c>
      <c r="I155" s="22">
        <f>FC_OTH_CP_SC_E!I$2</f>
        <v>39.02127996419869</v>
      </c>
      <c r="J155" s="22">
        <f>FC_OTH_CP_SC_E!J$2</f>
        <v>38.016972034977563</v>
      </c>
      <c r="K155" s="22">
        <f>FC_OTH_CP_SC_E!K$2</f>
        <v>36.82691178503827</v>
      </c>
      <c r="L155" s="22">
        <f>FC_OTH_CP_SC_E!L$2</f>
        <v>37.221951259329231</v>
      </c>
      <c r="M155" s="22">
        <f>FC_OTH_CP_SC_E!M$2</f>
        <v>38.078440540807627</v>
      </c>
      <c r="N155" s="22">
        <f>FC_OTH_CP_SC_E!N$2</f>
        <v>36.984601388807384</v>
      </c>
      <c r="O155" s="22">
        <f>FC_OTH_CP_SC_E!O$2</f>
        <v>36.438056033881651</v>
      </c>
      <c r="P155" s="22">
        <f>FC_OTH_CP_SC_E!P$2</f>
        <v>36.091792439610273</v>
      </c>
      <c r="Q155" s="22">
        <f>FC_OTH_CP_SC_E!Q$2</f>
        <v>35.806359874934124</v>
      </c>
      <c r="R155" s="22">
        <f>FC_OTH_CP_SC_E!R$2</f>
        <v>34.622461206865353</v>
      </c>
      <c r="S155" s="22">
        <f>FC_OTH_CP_SC_E!S$2</f>
        <v>34.280020071779795</v>
      </c>
      <c r="T155" s="22">
        <f>FC_OTH_CP_SC_E!T$2</f>
        <v>34.046233561645074</v>
      </c>
      <c r="U155" s="22">
        <f>FC_OTH_CP_SC_E!U$2</f>
        <v>33.803878851324697</v>
      </c>
      <c r="V155" s="22">
        <f>FC_OTH_CP_SC_E!V$2</f>
        <v>33.255482611373175</v>
      </c>
      <c r="W155" s="22">
        <f>FC_OTH_CP_SC_E!W$2</f>
        <v>32.262620985453459</v>
      </c>
      <c r="X155" s="22">
        <f>FC_OTH_CP_SC_E!X$2</f>
        <v>32.575482113046746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363.44200800210331</v>
      </c>
      <c r="D156" s="22">
        <f>FC_OTH_CP_HW_E!D$2</f>
        <v>363.61635521015614</v>
      </c>
      <c r="E156" s="22">
        <f>FC_OTH_CP_HW_E!E$2</f>
        <v>362.63629205679297</v>
      </c>
      <c r="F156" s="22">
        <f>FC_OTH_CP_HW_E!F$2</f>
        <v>362.60108475380764</v>
      </c>
      <c r="G156" s="22">
        <f>FC_OTH_CP_HW_E!G$2</f>
        <v>359.92735287891389</v>
      </c>
      <c r="H156" s="22">
        <f>FC_OTH_CP_HW_E!H$2</f>
        <v>353.46649733958475</v>
      </c>
      <c r="I156" s="22">
        <f>FC_OTH_CP_HW_E!I$2</f>
        <v>355.24700852374872</v>
      </c>
      <c r="J156" s="22">
        <f>FC_OTH_CP_HW_E!J$2</f>
        <v>358.63229283226667</v>
      </c>
      <c r="K156" s="22">
        <f>FC_OTH_CP_HW_E!K$2</f>
        <v>360.26325375765111</v>
      </c>
      <c r="L156" s="22">
        <f>FC_OTH_CP_HW_E!L$2</f>
        <v>358.15257457636642</v>
      </c>
      <c r="M156" s="22">
        <f>FC_OTH_CP_HW_E!M$2</f>
        <v>358.64865810801103</v>
      </c>
      <c r="N156" s="22">
        <f>FC_OTH_CP_HW_E!N$2</f>
        <v>359.72596256211727</v>
      </c>
      <c r="O156" s="22">
        <f>FC_OTH_CP_HW_E!O$2</f>
        <v>364.14761975170825</v>
      </c>
      <c r="P156" s="22">
        <f>FC_OTH_CP_HW_E!P$2</f>
        <v>367.5854835640971</v>
      </c>
      <c r="Q156" s="22">
        <f>FC_OTH_CP_HW_E!Q$2</f>
        <v>368.88972622837298</v>
      </c>
      <c r="R156" s="22">
        <f>FC_OTH_CP_HW_E!R$2</f>
        <v>373.64605301819415</v>
      </c>
      <c r="S156" s="22">
        <f>FC_OTH_CP_HW_E!S$2</f>
        <v>372.29750761611371</v>
      </c>
      <c r="T156" s="22">
        <f>FC_OTH_CP_HW_E!T$2</f>
        <v>369.89446936544277</v>
      </c>
      <c r="U156" s="22">
        <f>FC_OTH_CP_HW_E!U$2</f>
        <v>370.95666960376957</v>
      </c>
      <c r="V156" s="22">
        <f>FC_OTH_CP_HW_E!V$2</f>
        <v>368.37432449632809</v>
      </c>
      <c r="W156" s="22">
        <f>FC_OTH_CP_HW_E!W$2</f>
        <v>357.57929210219737</v>
      </c>
      <c r="X156" s="22">
        <f>FC_OTH_CP_HW_E!X$2</f>
        <v>363.1530128380241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264.6179250429044</v>
      </c>
      <c r="D157" s="22">
        <f>FC_OTH_CP_CA_E!D$2</f>
        <v>276.92888595744074</v>
      </c>
      <c r="E157" s="22">
        <f>FC_OTH_CP_CA_E!E$2</f>
        <v>276.09813121996609</v>
      </c>
      <c r="F157" s="22">
        <f>FC_OTH_CP_CA_E!F$2</f>
        <v>275.43692140751477</v>
      </c>
      <c r="G157" s="22">
        <f>FC_OTH_CP_CA_E!G$2</f>
        <v>279.42183058553348</v>
      </c>
      <c r="H157" s="22">
        <f>FC_OTH_CP_CA_E!H$2</f>
        <v>282.1436168724743</v>
      </c>
      <c r="I157" s="22">
        <f>FC_OTH_CP_CA_E!I$2</f>
        <v>297.7475281818584</v>
      </c>
      <c r="J157" s="22">
        <f>FC_OTH_CP_CA_E!J$2</f>
        <v>313.39104123785432</v>
      </c>
      <c r="K157" s="22">
        <f>FC_OTH_CP_CA_E!K$2</f>
        <v>315.10190144111141</v>
      </c>
      <c r="L157" s="22">
        <f>FC_OTH_CP_CA_E!L$2</f>
        <v>312.08514712639703</v>
      </c>
      <c r="M157" s="22">
        <f>FC_OTH_CP_CA_E!M$2</f>
        <v>325.45436067297061</v>
      </c>
      <c r="N157" s="22">
        <f>FC_OTH_CP_CA_E!N$2</f>
        <v>328.3875125501603</v>
      </c>
      <c r="O157" s="22">
        <f>FC_OTH_CP_CA_E!O$2</f>
        <v>315.58596168851312</v>
      </c>
      <c r="P157" s="22">
        <f>FC_OTH_CP_CA_E!P$2</f>
        <v>319.48510354769934</v>
      </c>
      <c r="Q157" s="22">
        <f>FC_OTH_CP_CA_E!Q$2</f>
        <v>323.31305798502297</v>
      </c>
      <c r="R157" s="22">
        <f>FC_OTH_CP_CA_E!R$2</f>
        <v>320.27171965721402</v>
      </c>
      <c r="S157" s="22">
        <f>FC_OTH_CP_CA_E!S$2</f>
        <v>326.2877113331578</v>
      </c>
      <c r="T157" s="22">
        <f>FC_OTH_CP_CA_E!T$2</f>
        <v>329.32956603209692</v>
      </c>
      <c r="U157" s="22">
        <f>FC_OTH_CP_CA_E!U$2</f>
        <v>331.67013040666853</v>
      </c>
      <c r="V157" s="22">
        <f>FC_OTH_CP_CA_E!V$2</f>
        <v>336.82846400130478</v>
      </c>
      <c r="W157" s="22">
        <f>FC_OTH_CP_CA_E!W$2</f>
        <v>321.97905827585259</v>
      </c>
      <c r="X157" s="22">
        <f>FC_OTH_CP_CA_E!X$2</f>
        <v>325.80071408308794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56.292327701601486</v>
      </c>
      <c r="D158" s="22">
        <f>FC_OTH_CP_VE_E!D$2</f>
        <v>56.893507883358346</v>
      </c>
      <c r="E158" s="22">
        <f>FC_OTH_CP_VE_E!E$2</f>
        <v>57.326019059842835</v>
      </c>
      <c r="F158" s="22">
        <f>FC_OTH_CP_VE_E!F$2</f>
        <v>57.806969310768373</v>
      </c>
      <c r="G158" s="22">
        <f>FC_OTH_CP_VE_E!G$2</f>
        <v>58.45342124519302</v>
      </c>
      <c r="H158" s="22">
        <f>FC_OTH_CP_VE_E!H$2</f>
        <v>59.12099418984856</v>
      </c>
      <c r="I158" s="22">
        <f>FC_OTH_CP_VE_E!I$2</f>
        <v>60.08510977000978</v>
      </c>
      <c r="J158" s="22">
        <f>FC_OTH_CP_VE_E!J$2</f>
        <v>60.910366443312199</v>
      </c>
      <c r="K158" s="22">
        <f>FC_OTH_CP_VE_E!K$2</f>
        <v>61.655501600853157</v>
      </c>
      <c r="L158" s="22">
        <f>FC_OTH_CP_VE_E!L$2</f>
        <v>62.353520987348844</v>
      </c>
      <c r="M158" s="22">
        <f>FC_OTH_CP_VE_E!M$2</f>
        <v>63.062831679782654</v>
      </c>
      <c r="N158" s="22">
        <f>FC_OTH_CP_VE_E!N$2</f>
        <v>63.492705290337824</v>
      </c>
      <c r="O158" s="22">
        <f>FC_OTH_CP_VE_E!O$2</f>
        <v>63.611416551402698</v>
      </c>
      <c r="P158" s="22">
        <f>FC_OTH_CP_VE_E!P$2</f>
        <v>64.022016470911268</v>
      </c>
      <c r="Q158" s="22">
        <f>FC_OTH_CP_VE_E!Q$2</f>
        <v>64.230586350960323</v>
      </c>
      <c r="R158" s="22">
        <f>FC_OTH_CP_VE_E!R$2</f>
        <v>64.501803141025775</v>
      </c>
      <c r="S158" s="22">
        <f>FC_OTH_CP_VE_E!S$2</f>
        <v>64.394316618864025</v>
      </c>
      <c r="T158" s="22">
        <f>FC_OTH_CP_VE_E!T$2</f>
        <v>64.321774093294735</v>
      </c>
      <c r="U158" s="22">
        <f>FC_OTH_CP_VE_E!U$2</f>
        <v>64.075189518263031</v>
      </c>
      <c r="V158" s="22">
        <f>FC_OTH_CP_VE_E!V$2</f>
        <v>64.267563640020072</v>
      </c>
      <c r="W158" s="22">
        <f>FC_OTH_CP_VE_E!W$2</f>
        <v>64.495374869584367</v>
      </c>
      <c r="X158" s="22">
        <f>FC_OTH_CP_VE_E!X$2</f>
        <v>64.73753646196117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141.66228267170064</v>
      </c>
      <c r="D159" s="22">
        <f>FC_OTH_CP_SL_E!D$2</f>
        <v>141.91234641061359</v>
      </c>
      <c r="E159" s="22">
        <f>FC_OTH_CP_SL_E!E$2</f>
        <v>142.4553033922875</v>
      </c>
      <c r="F159" s="22">
        <f>FC_OTH_CP_SL_E!F$2</f>
        <v>143.25370861279066</v>
      </c>
      <c r="G159" s="22">
        <f>FC_OTH_CP_SL_E!G$2</f>
        <v>143.36684814056855</v>
      </c>
      <c r="H159" s="22">
        <f>FC_OTH_CP_SL_E!H$2</f>
        <v>143.48914697769885</v>
      </c>
      <c r="I159" s="22">
        <f>FC_OTH_CP_SL_E!I$2</f>
        <v>143.05945335108342</v>
      </c>
      <c r="J159" s="22">
        <f>FC_OTH_CP_SL_E!J$2</f>
        <v>142.69807868937477</v>
      </c>
      <c r="K159" s="22">
        <f>FC_OTH_CP_SL_E!K$2</f>
        <v>143.67111523589173</v>
      </c>
      <c r="L159" s="22">
        <f>FC_OTH_CP_SL_E!L$2</f>
        <v>145.51806129364661</v>
      </c>
      <c r="M159" s="22">
        <f>FC_OTH_CP_SL_E!M$2</f>
        <v>147.38281845257413</v>
      </c>
      <c r="N159" s="22">
        <f>FC_OTH_CP_SL_E!N$2</f>
        <v>150.06049733607125</v>
      </c>
      <c r="O159" s="22">
        <f>FC_OTH_CP_SL_E!O$2</f>
        <v>152.86234217641666</v>
      </c>
      <c r="P159" s="22">
        <f>FC_OTH_CP_SL_E!P$2</f>
        <v>156.39884499408137</v>
      </c>
      <c r="Q159" s="22">
        <f>FC_OTH_CP_SL_E!Q$2</f>
        <v>159.33561437986552</v>
      </c>
      <c r="R159" s="22">
        <f>FC_OTH_CP_SL_E!R$2</f>
        <v>163.24230623821248</v>
      </c>
      <c r="S159" s="22">
        <f>FC_OTH_CP_SL_E!S$2</f>
        <v>166.25994623773181</v>
      </c>
      <c r="T159" s="22">
        <f>FC_OTH_CP_SL_E!T$2</f>
        <v>161.56702331273331</v>
      </c>
      <c r="U159" s="22">
        <f>FC_OTH_CP_SL_E!U$2</f>
        <v>159.23900544960478</v>
      </c>
      <c r="V159" s="22">
        <f>FC_OTH_CP_SL_E!V$2</f>
        <v>156.7756992050216</v>
      </c>
      <c r="W159" s="22">
        <f>FC_OTH_CP_SL_E!W$2</f>
        <v>152.30203996302464</v>
      </c>
      <c r="X159" s="22">
        <f>FC_OTH_CP_SL_E!X$2</f>
        <v>148.07703872972323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234.23243639231424</v>
      </c>
      <c r="D160" s="22">
        <f>FC_OTH_CP_BL_E!D$2</f>
        <v>237.73564103739596</v>
      </c>
      <c r="E160" s="22">
        <f>FC_OTH_CP_BL_E!E$2</f>
        <v>240.80309727335097</v>
      </c>
      <c r="F160" s="22">
        <f>FC_OTH_CP_BL_E!F$2</f>
        <v>242.49175107302437</v>
      </c>
      <c r="G160" s="22">
        <f>FC_OTH_CP_BL_E!G$2</f>
        <v>244.36289086159061</v>
      </c>
      <c r="H160" s="22">
        <f>FC_OTH_CP_BL_E!H$2</f>
        <v>244.67668043404251</v>
      </c>
      <c r="I160" s="22">
        <f>FC_OTH_CP_BL_E!I$2</f>
        <v>245.50624199140222</v>
      </c>
      <c r="J160" s="22">
        <f>FC_OTH_CP_BL_E!J$2</f>
        <v>247.10609953276031</v>
      </c>
      <c r="K160" s="22">
        <f>FC_OTH_CP_BL_E!K$2</f>
        <v>248.38160418853144</v>
      </c>
      <c r="L160" s="22">
        <f>FC_OTH_CP_BL_E!L$2</f>
        <v>250.01269262702647</v>
      </c>
      <c r="M160" s="22">
        <f>FC_OTH_CP_BL_E!M$2</f>
        <v>254.21069247273113</v>
      </c>
      <c r="N160" s="22">
        <f>FC_OTH_CP_BL_E!N$2</f>
        <v>255.61495623980139</v>
      </c>
      <c r="O160" s="22">
        <f>FC_OTH_CP_BL_E!O$2</f>
        <v>257.08222859190562</v>
      </c>
      <c r="P160" s="22">
        <f>FC_OTH_CP_BL_E!P$2</f>
        <v>259.53907902765513</v>
      </c>
      <c r="Q160" s="22">
        <f>FC_OTH_CP_BL_E!Q$2</f>
        <v>261.9637737481761</v>
      </c>
      <c r="R160" s="22">
        <f>FC_OTH_CP_BL_E!R$2</f>
        <v>264.92351310041562</v>
      </c>
      <c r="S160" s="22">
        <f>FC_OTH_CP_BL_E!S$2</f>
        <v>265.52681929448102</v>
      </c>
      <c r="T160" s="22">
        <f>FC_OTH_CP_BL_E!T$2</f>
        <v>256.06041713342194</v>
      </c>
      <c r="U160" s="22">
        <f>FC_OTH_CP_BL_E!U$2</f>
        <v>247.75723090441855</v>
      </c>
      <c r="V160" s="22">
        <f>FC_OTH_CP_BL_E!V$2</f>
        <v>240.75550848324721</v>
      </c>
      <c r="W160" s="22">
        <f>FC_OTH_CP_BL_E!W$2</f>
        <v>245.19191041502214</v>
      </c>
      <c r="X160" s="22">
        <f>FC_OTH_CP_BL_E!X$2</f>
        <v>237.20802468688515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128.93682880372228</v>
      </c>
      <c r="D161" s="22">
        <f>FC_OTH_CP_CR_E!D$2</f>
        <v>129.63053803805991</v>
      </c>
      <c r="E161" s="22">
        <f>FC_OTH_CP_CR_E!E$2</f>
        <v>130.89507571948701</v>
      </c>
      <c r="F161" s="22">
        <f>FC_OTH_CP_CR_E!F$2</f>
        <v>131.80009363375049</v>
      </c>
      <c r="G161" s="22">
        <f>FC_OTH_CP_CR_E!G$2</f>
        <v>132.94307320780561</v>
      </c>
      <c r="H161" s="22">
        <f>FC_OTH_CP_CR_E!H$2</f>
        <v>134.53029529477419</v>
      </c>
      <c r="I161" s="22">
        <f>FC_OTH_CP_CR_E!I$2</f>
        <v>133.91701201271914</v>
      </c>
      <c r="J161" s="22">
        <f>FC_OTH_CP_CR_E!J$2</f>
        <v>134.55952184207612</v>
      </c>
      <c r="K161" s="22">
        <f>FC_OTH_CP_CR_E!K$2</f>
        <v>135.21741196631802</v>
      </c>
      <c r="L161" s="22">
        <f>FC_OTH_CP_CR_E!L$2</f>
        <v>135.07217258671278</v>
      </c>
      <c r="M161" s="22">
        <f>FC_OTH_CP_CR_E!M$2</f>
        <v>134.80387556504201</v>
      </c>
      <c r="N161" s="22">
        <f>FC_OTH_CP_CR_E!N$2</f>
        <v>134.38327313883994</v>
      </c>
      <c r="O161" s="22">
        <f>FC_OTH_CP_CR_E!O$2</f>
        <v>134.1000365223214</v>
      </c>
      <c r="P161" s="22">
        <f>FC_OTH_CP_CR_E!P$2</f>
        <v>134.14465872730781</v>
      </c>
      <c r="Q161" s="22">
        <f>FC_OTH_CP_CR_E!Q$2</f>
        <v>134.67258062037806</v>
      </c>
      <c r="R161" s="22">
        <f>FC_OTH_CP_CR_E!R$2</f>
        <v>134.60562249642348</v>
      </c>
      <c r="S161" s="22">
        <f>FC_OTH_CP_CR_E!S$2</f>
        <v>133.62498829320788</v>
      </c>
      <c r="T161" s="22">
        <f>FC_OTH_CP_CR_E!T$2</f>
        <v>134.03123227325375</v>
      </c>
      <c r="U161" s="22">
        <f>FC_OTH_CP_CR_E!U$2</f>
        <v>134.00657421673449</v>
      </c>
      <c r="V161" s="22">
        <f>FC_OTH_CP_CR_E!V$2</f>
        <v>134.00507185184114</v>
      </c>
      <c r="W161" s="22">
        <f>FC_OTH_CP_CR_E!W$2</f>
        <v>133.86015049547649</v>
      </c>
      <c r="X161" s="22">
        <f>FC_OTH_CP_CR_E!X$2</f>
        <v>133.87795527795276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66.838766374684909</v>
      </c>
      <c r="D162" s="22">
        <f>FC_OTH_CP_BT_E!D$2</f>
        <v>72.906995676802538</v>
      </c>
      <c r="E162" s="22">
        <f>FC_OTH_CP_BT_E!E$2</f>
        <v>78.739145883095176</v>
      </c>
      <c r="F162" s="22">
        <f>FC_OTH_CP_BT_E!F$2</f>
        <v>83.515689076800115</v>
      </c>
      <c r="G162" s="22">
        <f>FC_OTH_CP_BT_E!G$2</f>
        <v>89.254422467268242</v>
      </c>
      <c r="H162" s="22">
        <f>FC_OTH_CP_BT_E!H$2</f>
        <v>93.676697848178421</v>
      </c>
      <c r="I162" s="22">
        <f>FC_OTH_CP_BT_E!I$2</f>
        <v>97.523875884028286</v>
      </c>
      <c r="J162" s="22">
        <f>FC_OTH_CP_BT_E!J$2</f>
        <v>101.12358981463868</v>
      </c>
      <c r="K162" s="22">
        <f>FC_OTH_CP_BT_E!K$2</f>
        <v>104.35141739551952</v>
      </c>
      <c r="L162" s="22">
        <f>FC_OTH_CP_BT_E!L$2</f>
        <v>107.43152790884706</v>
      </c>
      <c r="M162" s="22">
        <f>FC_OTH_CP_BT_E!M$2</f>
        <v>109.9532202529677</v>
      </c>
      <c r="N162" s="22">
        <f>FC_OTH_CP_BT_E!N$2</f>
        <v>111.2346441654431</v>
      </c>
      <c r="O162" s="22">
        <f>FC_OTH_CP_BT_E!O$2</f>
        <v>112.32735167984792</v>
      </c>
      <c r="P162" s="22">
        <f>FC_OTH_CP_BT_E!P$2</f>
        <v>113.53058870135429</v>
      </c>
      <c r="Q162" s="22">
        <f>FC_OTH_CP_BT_E!Q$2</f>
        <v>113.67985669829051</v>
      </c>
      <c r="R162" s="22">
        <f>FC_OTH_CP_BT_E!R$2</f>
        <v>113.83116896668122</v>
      </c>
      <c r="S162" s="22">
        <f>FC_OTH_CP_BT_E!S$2</f>
        <v>117.80610681446309</v>
      </c>
      <c r="T162" s="22">
        <f>FC_OTH_CP_BT_E!T$2</f>
        <v>117.47611032960981</v>
      </c>
      <c r="U162" s="22">
        <f>FC_OTH_CP_BT_E!U$2</f>
        <v>118.7102158940486</v>
      </c>
      <c r="V162" s="22">
        <f>FC_OTH_CP_BT_E!V$2</f>
        <v>120.14038234821201</v>
      </c>
      <c r="W162" s="22">
        <f>FC_OTH_CP_BT_E!W$2</f>
        <v>129.28584201362094</v>
      </c>
      <c r="X162" s="22">
        <f>FC_OTH_CP_BT_E!X$2</f>
        <v>134.05143959101184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244.39654125236282</v>
      </c>
      <c r="D163" s="22">
        <f>FC_OTH_CP_IT_E!D$2</f>
        <v>277.58259088555008</v>
      </c>
      <c r="E163" s="22">
        <f>FC_OTH_CP_IT_E!E$2</f>
        <v>305.34621449604185</v>
      </c>
      <c r="F163" s="22">
        <f>FC_OTH_CP_IT_E!F$2</f>
        <v>329.29686170814375</v>
      </c>
      <c r="G163" s="22">
        <f>FC_OTH_CP_IT_E!G$2</f>
        <v>352.4850355328303</v>
      </c>
      <c r="H163" s="22">
        <f>FC_OTH_CP_IT_E!H$2</f>
        <v>366.61882666679196</v>
      </c>
      <c r="I163" s="22">
        <f>FC_OTH_CP_IT_E!I$2</f>
        <v>383.58072234635733</v>
      </c>
      <c r="J163" s="22">
        <f>FC_OTH_CP_IT_E!J$2</f>
        <v>401.05745450008828</v>
      </c>
      <c r="K163" s="22">
        <f>FC_OTH_CP_IT_E!K$2</f>
        <v>411.87284103480141</v>
      </c>
      <c r="L163" s="22">
        <f>FC_OTH_CP_IT_E!L$2</f>
        <v>417.8828106024111</v>
      </c>
      <c r="M163" s="22">
        <f>FC_OTH_CP_IT_E!M$2</f>
        <v>430.70054561823912</v>
      </c>
      <c r="N163" s="22">
        <f>FC_OTH_CP_IT_E!N$2</f>
        <v>408.77534861822551</v>
      </c>
      <c r="O163" s="22">
        <f>FC_OTH_CP_IT_E!O$2</f>
        <v>416.62424742142042</v>
      </c>
      <c r="P163" s="22">
        <f>FC_OTH_CP_IT_E!P$2</f>
        <v>433.63486765396311</v>
      </c>
      <c r="Q163" s="22">
        <f>FC_OTH_CP_IT_E!Q$2</f>
        <v>450.82498362010716</v>
      </c>
      <c r="R163" s="22">
        <f>FC_OTH_CP_IT_E!R$2</f>
        <v>479.32590315670228</v>
      </c>
      <c r="S163" s="22">
        <f>FC_OTH_CP_IT_E!S$2</f>
        <v>498.3561555633234</v>
      </c>
      <c r="T163" s="22">
        <f>FC_OTH_CP_IT_E!T$2</f>
        <v>526.53070382466399</v>
      </c>
      <c r="U163" s="22">
        <f>FC_OTH_CP_IT_E!U$2</f>
        <v>544.27053024945621</v>
      </c>
      <c r="V163" s="22">
        <f>FC_OTH_CP_IT_E!V$2</f>
        <v>578.75251108119141</v>
      </c>
      <c r="W163" s="22">
        <f>FC_OTH_CP_IT_E!W$2</f>
        <v>702.86472580870748</v>
      </c>
      <c r="X163" s="22">
        <f>FC_OTH_CP_IT_E!X$2</f>
        <v>729.45799356649366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7302.5745485812549</v>
      </c>
      <c r="D164" s="19">
        <f>FC_OTH_HH_E!D$2</f>
        <v>7514.3737747205496</v>
      </c>
      <c r="E164" s="19">
        <f>FC_OTH_HH_E!E$2</f>
        <v>7338.621496130695</v>
      </c>
      <c r="F164" s="19">
        <f>FC_OTH_HH_E!F$2</f>
        <v>7384.9766122098026</v>
      </c>
      <c r="G164" s="19">
        <f>FC_OTH_HH_E!G$2</f>
        <v>7148.4046431642309</v>
      </c>
      <c r="H164" s="19">
        <f>FC_OTH_HH_E!H$2</f>
        <v>7640.433190025793</v>
      </c>
      <c r="I164" s="19">
        <f>FC_OTH_HH_E!I$2</f>
        <v>7316.7245915735166</v>
      </c>
      <c r="J164" s="19">
        <f>FC_OTH_HH_E!J$2</f>
        <v>7052.9744625967323</v>
      </c>
      <c r="K164" s="19">
        <f>FC_OTH_HH_E!K$2</f>
        <v>6947.4815993121229</v>
      </c>
      <c r="L164" s="19">
        <f>FC_OTH_HH_E!L$2</f>
        <v>7232.548409286328</v>
      </c>
      <c r="M164" s="19">
        <f>FC_OTH_HH_E!M$2</f>
        <v>8282.6848667239865</v>
      </c>
      <c r="N164" s="19">
        <f>FC_OTH_HH_E!N$2</f>
        <v>8660.1177936371441</v>
      </c>
      <c r="O164" s="19">
        <f>FC_OTH_HH_E!O$2</f>
        <v>9064.6483039552895</v>
      </c>
      <c r="P164" s="19">
        <f>FC_OTH_HH_E!P$2</f>
        <v>8737.8994565778157</v>
      </c>
      <c r="Q164" s="19">
        <f>FC_OTH_HH_E!Q$2</f>
        <v>8249.1384264832341</v>
      </c>
      <c r="R164" s="19">
        <f>FC_OTH_HH_E!R$2</f>
        <v>8425.4692141014639</v>
      </c>
      <c r="S164" s="19">
        <f>FC_OTH_HH_E!S$2</f>
        <v>8835.3407755803946</v>
      </c>
      <c r="T164" s="19">
        <f>FC_OTH_HH_E!T$2</f>
        <v>8866.6055889939817</v>
      </c>
      <c r="U164" s="19">
        <f>FC_OTH_HH_E!U$2</f>
        <v>8713.4992222699948</v>
      </c>
      <c r="V164" s="19">
        <f>FC_OTH_HH_E!V$2</f>
        <v>8580.3157265692207</v>
      </c>
      <c r="W164" s="19">
        <f>FC_OTH_HH_E!W$2</f>
        <v>8491.0650769561471</v>
      </c>
      <c r="X164" s="19">
        <f>FC_OTH_HH_E!X$2</f>
        <v>9190.6220120378348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5924.0319319147638</v>
      </c>
      <c r="D165" s="22">
        <f>FC_OTH_HH_SH_E!D$2</f>
        <v>6134.2834376336759</v>
      </c>
      <c r="E165" s="22">
        <f>FC_OTH_HH_SH_E!E$2</f>
        <v>5947.0406660368817</v>
      </c>
      <c r="F165" s="22">
        <f>FC_OTH_HH_SH_E!F$2</f>
        <v>5977.2298942864654</v>
      </c>
      <c r="G165" s="22">
        <f>FC_OTH_HH_SH_E!G$2</f>
        <v>5717.9345235870542</v>
      </c>
      <c r="H165" s="22">
        <f>FC_OTH_HH_SH_E!H$2</f>
        <v>6195.4436794591657</v>
      </c>
      <c r="I165" s="22">
        <f>FC_OTH_HH_SH_E!I$2</f>
        <v>5873.0484872282459</v>
      </c>
      <c r="J165" s="22">
        <f>FC_OTH_HH_SH_E!J$2</f>
        <v>5601.9945653113209</v>
      </c>
      <c r="K165" s="22">
        <f>FC_OTH_HH_SH_E!K$2</f>
        <v>5495.151985917284</v>
      </c>
      <c r="L165" s="22">
        <f>FC_OTH_HH_SH_E!L$2</f>
        <v>5713.0214938065146</v>
      </c>
      <c r="M165" s="22">
        <f>FC_OTH_HH_SH_E!M$2</f>
        <v>6777.6785797976981</v>
      </c>
      <c r="N165" s="22">
        <f>FC_OTH_HH_SH_E!N$2</f>
        <v>7137.6654216230118</v>
      </c>
      <c r="O165" s="22">
        <f>FC_OTH_HH_SH_E!O$2</f>
        <v>7547.9992181952148</v>
      </c>
      <c r="P165" s="22">
        <f>FC_OTH_HH_SH_E!P$2</f>
        <v>7156.0699228934218</v>
      </c>
      <c r="Q165" s="22">
        <f>FC_OTH_HH_SH_E!Q$2</f>
        <v>6658.255390542342</v>
      </c>
      <c r="R165" s="22">
        <f>FC_OTH_HH_SH_E!R$2</f>
        <v>6772.449409043762</v>
      </c>
      <c r="S165" s="22">
        <f>FC_OTH_HH_SH_E!S$2</f>
        <v>7145.9496202654154</v>
      </c>
      <c r="T165" s="22">
        <f>FC_OTH_HH_SH_E!T$2</f>
        <v>7217.1669401849276</v>
      </c>
      <c r="U165" s="22">
        <f>FC_OTH_HH_SH_E!U$2</f>
        <v>7024.2606277167706</v>
      </c>
      <c r="V165" s="22">
        <f>FC_OTH_HH_SH_E!V$2</f>
        <v>6881.4921622600741</v>
      </c>
      <c r="W165" s="22">
        <f>FC_OTH_HH_SH_E!W$2</f>
        <v>6792.7403791761853</v>
      </c>
      <c r="X165" s="22">
        <f>FC_OTH_HH_SH_E!X$2</f>
        <v>7420.9624230750169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0.47377053310821271</v>
      </c>
      <c r="D166" s="22">
        <f>FC_OTH_HH_SC_E!D$2</f>
        <v>0.49416575305179167</v>
      </c>
      <c r="E166" s="22">
        <f>FC_OTH_HH_SC_E!E$2</f>
        <v>0.51329933074686851</v>
      </c>
      <c r="F166" s="22">
        <f>FC_OTH_HH_SC_E!F$2</f>
        <v>0.52980471263960405</v>
      </c>
      <c r="G166" s="22">
        <f>FC_OTH_HH_SC_E!G$2</f>
        <v>0.55344795791571344</v>
      </c>
      <c r="H166" s="22">
        <f>FC_OTH_HH_SC_E!H$2</f>
        <v>0.59772020952976912</v>
      </c>
      <c r="I166" s="22">
        <f>FC_OTH_HH_SC_E!I$2</f>
        <v>0.6448350318778876</v>
      </c>
      <c r="J166" s="22">
        <f>FC_OTH_HH_SC_E!J$2</f>
        <v>0.698281318285074</v>
      </c>
      <c r="K166" s="22">
        <f>FC_OTH_HH_SC_E!K$2</f>
        <v>0.7541961446792701</v>
      </c>
      <c r="L166" s="22">
        <f>FC_OTH_HH_SC_E!L$2</f>
        <v>0.82093526665406846</v>
      </c>
      <c r="M166" s="22">
        <f>FC_OTH_HH_SC_E!M$2</f>
        <v>0.95979430445775094</v>
      </c>
      <c r="N166" s="22">
        <f>FC_OTH_HH_SC_E!N$2</f>
        <v>0.94416071504200394</v>
      </c>
      <c r="O166" s="22">
        <f>FC_OTH_HH_SC_E!O$2</f>
        <v>1.0329188209444398</v>
      </c>
      <c r="P166" s="22">
        <f>FC_OTH_HH_SC_E!P$2</f>
        <v>1.1225688104381943</v>
      </c>
      <c r="Q166" s="22">
        <f>FC_OTH_HH_SC_E!Q$2</f>
        <v>1.3183663280406559</v>
      </c>
      <c r="R166" s="22">
        <f>FC_OTH_HH_SC_E!R$2</f>
        <v>1.3281180995218675</v>
      </c>
      <c r="S166" s="22">
        <f>FC_OTH_HH_SC_E!S$2</f>
        <v>1.3754269660259104</v>
      </c>
      <c r="T166" s="22">
        <f>FC_OTH_HH_SC_E!T$2</f>
        <v>1.4730133990673728</v>
      </c>
      <c r="U166" s="22">
        <f>FC_OTH_HH_SC_E!U$2</f>
        <v>1.6169665170008811</v>
      </c>
      <c r="V166" s="22">
        <f>FC_OTH_HH_SC_E!V$2</f>
        <v>1.6945400155682195</v>
      </c>
      <c r="W166" s="22">
        <f>FC_OTH_HH_SC_E!W$2</f>
        <v>1.8575483013288956</v>
      </c>
      <c r="X166" s="22">
        <f>FC_OTH_HH_SC_E!X$2</f>
        <v>1.9483514287289343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450.62590294836633</v>
      </c>
      <c r="D167" s="22">
        <f>FC_OTH_HH_WH_E!D$2</f>
        <v>432.49388589703432</v>
      </c>
      <c r="E167" s="22">
        <f>FC_OTH_HH_WH_E!E$2</f>
        <v>428.45678311253897</v>
      </c>
      <c r="F167" s="22">
        <f>FC_OTH_HH_WH_E!F$2</f>
        <v>430.10859932384778</v>
      </c>
      <c r="G167" s="22">
        <f>FC_OTH_HH_WH_E!G$2</f>
        <v>433.57751437297111</v>
      </c>
      <c r="H167" s="22">
        <f>FC_OTH_HH_WH_E!H$2</f>
        <v>448.20281935640531</v>
      </c>
      <c r="I167" s="22">
        <f>FC_OTH_HH_WH_E!I$2</f>
        <v>441.521871438191</v>
      </c>
      <c r="J167" s="22">
        <f>FC_OTH_HH_WH_E!J$2</f>
        <v>438.64584687199056</v>
      </c>
      <c r="K167" s="22">
        <f>FC_OTH_HH_WH_E!K$2</f>
        <v>425.87765098546203</v>
      </c>
      <c r="L167" s="22">
        <f>FC_OTH_HH_WH_E!L$2</f>
        <v>459.10585791157348</v>
      </c>
      <c r="M167" s="22">
        <f>FC_OTH_HH_WH_E!M$2</f>
        <v>439.08449082498151</v>
      </c>
      <c r="N167" s="22">
        <f>FC_OTH_HH_WH_E!N$2</f>
        <v>459.96476029200926</v>
      </c>
      <c r="O167" s="22">
        <f>FC_OTH_HH_WH_E!O$2</f>
        <v>463.35617009567358</v>
      </c>
      <c r="P167" s="22">
        <f>FC_OTH_HH_WH_E!P$2</f>
        <v>505.12906540236111</v>
      </c>
      <c r="Q167" s="22">
        <f>FC_OTH_HH_WH_E!Q$2</f>
        <v>510.98080945337347</v>
      </c>
      <c r="R167" s="22">
        <f>FC_OTH_HH_WH_E!R$2</f>
        <v>558.68792546337068</v>
      </c>
      <c r="S167" s="22">
        <f>FC_OTH_HH_WH_E!S$2</f>
        <v>600.26363161831273</v>
      </c>
      <c r="T167" s="22">
        <f>FC_OTH_HH_WH_E!T$2</f>
        <v>560.41442400742358</v>
      </c>
      <c r="U167" s="22">
        <f>FC_OTH_HH_WH_E!U$2</f>
        <v>596.34525793047101</v>
      </c>
      <c r="V167" s="22">
        <f>FC_OTH_HH_WH_E!V$2</f>
        <v>600.27251801918021</v>
      </c>
      <c r="W167" s="22">
        <f>FC_OTH_HH_WH_E!W$2</f>
        <v>580.34430047079013</v>
      </c>
      <c r="X167" s="22">
        <f>FC_OTH_HH_WH_E!X$2</f>
        <v>625.68490755191601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59.065778461815817</v>
      </c>
      <c r="D168" s="22">
        <f>FC_OTH_HH_CO_E!D$2</f>
        <v>58.981126440240118</v>
      </c>
      <c r="E168" s="22">
        <f>FC_OTH_HH_CO_E!E$2</f>
        <v>60.013058173752171</v>
      </c>
      <c r="F168" s="22">
        <f>FC_OTH_HH_CO_E!F$2</f>
        <v>62.59380579843917</v>
      </c>
      <c r="G168" s="22">
        <f>FC_OTH_HH_CO_E!G$2</f>
        <v>65.786093383364488</v>
      </c>
      <c r="H168" s="22">
        <f>FC_OTH_HH_CO_E!H$2</f>
        <v>68.018257540374108</v>
      </c>
      <c r="I168" s="22">
        <f>FC_OTH_HH_CO_E!I$2</f>
        <v>69.134016789301455</v>
      </c>
      <c r="J168" s="22">
        <f>FC_OTH_HH_CO_E!J$2</f>
        <v>68.931545991028614</v>
      </c>
      <c r="K168" s="22">
        <f>FC_OTH_HH_CO_E!K$2</f>
        <v>68.420148520653029</v>
      </c>
      <c r="L168" s="22">
        <f>FC_OTH_HH_CO_E!L$2</f>
        <v>77.575676207040772</v>
      </c>
      <c r="M168" s="22">
        <f>FC_OTH_HH_CO_E!M$2</f>
        <v>82.366363130827665</v>
      </c>
      <c r="N168" s="22">
        <f>FC_OTH_HH_CO_E!N$2</f>
        <v>82.608531500165327</v>
      </c>
      <c r="O168" s="22">
        <f>FC_OTH_HH_CO_E!O$2</f>
        <v>85.031462365102172</v>
      </c>
      <c r="P168" s="22">
        <f>FC_OTH_HH_CO_E!P$2</f>
        <v>95.132855829196117</v>
      </c>
      <c r="Q168" s="22">
        <f>FC_OTH_HH_CO_E!Q$2</f>
        <v>95.582884613954519</v>
      </c>
      <c r="R168" s="22">
        <f>FC_OTH_HH_CO_E!R$2</f>
        <v>104.37846999153393</v>
      </c>
      <c r="S168" s="22">
        <f>FC_OTH_HH_CO_E!S$2</f>
        <v>104.70958708147977</v>
      </c>
      <c r="T168" s="22">
        <f>FC_OTH_HH_CO_E!T$2</f>
        <v>112.92146710110927</v>
      </c>
      <c r="U168" s="22">
        <f>FC_OTH_HH_CO_E!U$2</f>
        <v>120.37385812628952</v>
      </c>
      <c r="V168" s="22">
        <f>FC_OTH_HH_CO_E!V$2</f>
        <v>121.43182341578105</v>
      </c>
      <c r="W168" s="22">
        <f>FC_OTH_HH_CO_E!W$2</f>
        <v>122.5753232653088</v>
      </c>
      <c r="X168" s="22">
        <f>FC_OTH_HH_CO_E!X$2</f>
        <v>123.30029037015883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184.83640902034313</v>
      </c>
      <c r="D169" s="22">
        <f>FC_OTH_HH_RF_E!D$2</f>
        <v>185.12768004805193</v>
      </c>
      <c r="E169" s="22">
        <f>FC_OTH_HH_RF_E!E$2</f>
        <v>185.49947164390008</v>
      </c>
      <c r="F169" s="22">
        <f>FC_OTH_HH_RF_E!F$2</f>
        <v>186.09500879609635</v>
      </c>
      <c r="G169" s="22">
        <f>FC_OTH_HH_RF_E!G$2</f>
        <v>186.46674488720922</v>
      </c>
      <c r="H169" s="22">
        <f>FC_OTH_HH_RF_E!H$2</f>
        <v>183.57214926399223</v>
      </c>
      <c r="I169" s="22">
        <f>FC_OTH_HH_RF_E!I$2</f>
        <v>181.05905438607462</v>
      </c>
      <c r="J169" s="22">
        <f>FC_OTH_HH_RF_E!J$2</f>
        <v>180.14396266830133</v>
      </c>
      <c r="K169" s="22">
        <f>FC_OTH_HH_RF_E!K$2</f>
        <v>182.66683821337293</v>
      </c>
      <c r="L169" s="22">
        <f>FC_OTH_HH_RF_E!L$2</f>
        <v>184.43548388973528</v>
      </c>
      <c r="M169" s="22">
        <f>FC_OTH_HH_RF_E!M$2</f>
        <v>180.34628005772331</v>
      </c>
      <c r="N169" s="22">
        <f>FC_OTH_HH_RF_E!N$2</f>
        <v>178.53866298019665</v>
      </c>
      <c r="O169" s="22">
        <f>FC_OTH_HH_RF_E!O$2</f>
        <v>177.07521670966003</v>
      </c>
      <c r="P169" s="22">
        <f>FC_OTH_HH_RF_E!P$2</f>
        <v>176.51738808645763</v>
      </c>
      <c r="Q169" s="22">
        <f>FC_OTH_HH_RF_E!Q$2</f>
        <v>174.42972628149423</v>
      </c>
      <c r="R169" s="22">
        <f>FC_OTH_HH_RF_E!R$2</f>
        <v>171.55810012739522</v>
      </c>
      <c r="S169" s="22">
        <f>FC_OTH_HH_RF_E!S$2</f>
        <v>167.3504217414455</v>
      </c>
      <c r="T169" s="22">
        <f>FC_OTH_HH_RF_E!T$2</f>
        <v>162.71138284934761</v>
      </c>
      <c r="U169" s="22">
        <f>FC_OTH_HH_RF_E!U$2</f>
        <v>159.43713814711398</v>
      </c>
      <c r="V169" s="22">
        <f>FC_OTH_HH_RF_E!V$2</f>
        <v>157.49447866336078</v>
      </c>
      <c r="W169" s="22">
        <f>FC_OTH_HH_RF_E!W$2</f>
        <v>155.43036547879117</v>
      </c>
      <c r="X169" s="22">
        <f>FC_OTH_HH_RF_E!X$2</f>
        <v>152.83685149910798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87.43844483937481</v>
      </c>
      <c r="D170" s="22">
        <f>FC_OTH_HH_WM_E!D$2</f>
        <v>85.945800552313258</v>
      </c>
      <c r="E170" s="22">
        <f>FC_OTH_HH_WM_E!E$2</f>
        <v>85.585772603680269</v>
      </c>
      <c r="F170" s="22">
        <f>FC_OTH_HH_WM_E!F$2</f>
        <v>84.954823965436958</v>
      </c>
      <c r="G170" s="22">
        <f>FC_OTH_HH_WM_E!G$2</f>
        <v>84.732179660565308</v>
      </c>
      <c r="H170" s="22">
        <f>FC_OTH_HH_WM_E!H$2</f>
        <v>82.858941297284986</v>
      </c>
      <c r="I170" s="22">
        <f>FC_OTH_HH_WM_E!I$2</f>
        <v>81.073608887120585</v>
      </c>
      <c r="J170" s="22">
        <f>FC_OTH_HH_WM_E!J$2</f>
        <v>79.74498898287321</v>
      </c>
      <c r="K170" s="22">
        <f>FC_OTH_HH_WM_E!K$2</f>
        <v>79.192550123249603</v>
      </c>
      <c r="L170" s="22">
        <f>FC_OTH_HH_WM_E!L$2</f>
        <v>79.284124204335257</v>
      </c>
      <c r="M170" s="22">
        <f>FC_OTH_HH_WM_E!M$2</f>
        <v>75.781942745202628</v>
      </c>
      <c r="N170" s="22">
        <f>FC_OTH_HH_WM_E!N$2</f>
        <v>73.417359135068125</v>
      </c>
      <c r="O170" s="22">
        <f>FC_OTH_HH_WM_E!O$2</f>
        <v>71.335274685609349</v>
      </c>
      <c r="P170" s="22">
        <f>FC_OTH_HH_WM_E!P$2</f>
        <v>69.74689752728942</v>
      </c>
      <c r="Q170" s="22">
        <f>FC_OTH_HH_WM_E!Q$2</f>
        <v>66.813471583260636</v>
      </c>
      <c r="R170" s="22">
        <f>FC_OTH_HH_WM_E!R$2</f>
        <v>64.526353690979505</v>
      </c>
      <c r="S170" s="22">
        <f>FC_OTH_HH_WM_E!S$2</f>
        <v>63.490592880992004</v>
      </c>
      <c r="T170" s="22">
        <f>FC_OTH_HH_WM_E!T$2</f>
        <v>62.957310948657756</v>
      </c>
      <c r="U170" s="22">
        <f>FC_OTH_HH_WM_E!U$2</f>
        <v>62.924399852868966</v>
      </c>
      <c r="V170" s="22">
        <f>FC_OTH_HH_WM_E!V$2</f>
        <v>63.199751015329582</v>
      </c>
      <c r="W170" s="22">
        <f>FC_OTH_HH_WM_E!W$2</f>
        <v>60.413497076006685</v>
      </c>
      <c r="X170" s="22">
        <f>FC_OTH_HH_WM_E!X$2</f>
        <v>59.798459762840096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76.854882676234112</v>
      </c>
      <c r="D171" s="22">
        <f>FC_OTH_HH_DR_E!D$2</f>
        <v>77.349538935921245</v>
      </c>
      <c r="E171" s="22">
        <f>FC_OTH_HH_DR_E!E$2</f>
        <v>77.823374184816601</v>
      </c>
      <c r="F171" s="22">
        <f>FC_OTH_HH_DR_E!F$2</f>
        <v>80.109327651648215</v>
      </c>
      <c r="G171" s="22">
        <f>FC_OTH_HH_DR_E!G$2</f>
        <v>81.626215890987964</v>
      </c>
      <c r="H171" s="22">
        <f>FC_OTH_HH_DR_E!H$2</f>
        <v>81.642226519044911</v>
      </c>
      <c r="I171" s="22">
        <f>FC_OTH_HH_DR_E!I$2</f>
        <v>82.238128879075163</v>
      </c>
      <c r="J171" s="22">
        <f>FC_OTH_HH_DR_E!J$2</f>
        <v>83.47608905603299</v>
      </c>
      <c r="K171" s="22">
        <f>FC_OTH_HH_DR_E!K$2</f>
        <v>86.745939422712823</v>
      </c>
      <c r="L171" s="22">
        <f>FC_OTH_HH_DR_E!L$2</f>
        <v>89.079349181305474</v>
      </c>
      <c r="M171" s="22">
        <f>FC_OTH_HH_DR_E!M$2</f>
        <v>87.865318425399082</v>
      </c>
      <c r="N171" s="22">
        <f>FC_OTH_HH_DR_E!N$2</f>
        <v>87.130397197948497</v>
      </c>
      <c r="O171" s="22">
        <f>FC_OTH_HH_DR_E!O$2</f>
        <v>85.909309215406793</v>
      </c>
      <c r="P171" s="22">
        <f>FC_OTH_HH_DR_E!P$2</f>
        <v>86.454035516313667</v>
      </c>
      <c r="Q171" s="22">
        <f>FC_OTH_HH_DR_E!Q$2</f>
        <v>85.456156788776042</v>
      </c>
      <c r="R171" s="22">
        <f>FC_OTH_HH_DR_E!R$2</f>
        <v>83.655581387365629</v>
      </c>
      <c r="S171" s="22">
        <f>FC_OTH_HH_DR_E!S$2</f>
        <v>82.552242415567605</v>
      </c>
      <c r="T171" s="22">
        <f>FC_OTH_HH_DR_E!T$2</f>
        <v>81.998841528659909</v>
      </c>
      <c r="U171" s="22">
        <f>FC_OTH_HH_DR_E!U$2</f>
        <v>81.001790079759658</v>
      </c>
      <c r="V171" s="22">
        <f>FC_OTH_HH_DR_E!V$2</f>
        <v>79.878529913051935</v>
      </c>
      <c r="W171" s="22">
        <f>FC_OTH_HH_DR_E!W$2</f>
        <v>72.31723712500991</v>
      </c>
      <c r="X171" s="22">
        <f>FC_OTH_HH_DR_E!X$2</f>
        <v>68.350507593783917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41.489426837769265</v>
      </c>
      <c r="D172" s="22">
        <f>FC_OTH_HH_DW_E!D$2</f>
        <v>42.835762423432271</v>
      </c>
      <c r="E172" s="22">
        <f>FC_OTH_HH_DW_E!E$2</f>
        <v>43.757021057809801</v>
      </c>
      <c r="F172" s="22">
        <f>FC_OTH_HH_DW_E!F$2</f>
        <v>44.517445938257936</v>
      </c>
      <c r="G172" s="22">
        <f>FC_OTH_HH_DW_E!G$2</f>
        <v>45.705134777383094</v>
      </c>
      <c r="H172" s="22">
        <f>FC_OTH_HH_DW_E!H$2</f>
        <v>45.779596192824641</v>
      </c>
      <c r="I172" s="22">
        <f>FC_OTH_HH_DW_E!I$2</f>
        <v>46.074104545884147</v>
      </c>
      <c r="J172" s="22">
        <f>FC_OTH_HH_DW_E!J$2</f>
        <v>46.894351181628124</v>
      </c>
      <c r="K172" s="22">
        <f>FC_OTH_HH_DW_E!K$2</f>
        <v>48.607938201051631</v>
      </c>
      <c r="L172" s="22">
        <f>FC_OTH_HH_DW_E!L$2</f>
        <v>50.286104593135029</v>
      </c>
      <c r="M172" s="22">
        <f>FC_OTH_HH_DW_E!M$2</f>
        <v>50.564014273687981</v>
      </c>
      <c r="N172" s="22">
        <f>FC_OTH_HH_DW_E!N$2</f>
        <v>51.220625998245232</v>
      </c>
      <c r="O172" s="22">
        <f>FC_OTH_HH_DW_E!O$2</f>
        <v>52.180000316811316</v>
      </c>
      <c r="P172" s="22">
        <f>FC_OTH_HH_DW_E!P$2</f>
        <v>53.452308003990069</v>
      </c>
      <c r="Q172" s="22">
        <f>FC_OTH_HH_DW_E!Q$2</f>
        <v>54.327100655827302</v>
      </c>
      <c r="R172" s="22">
        <f>FC_OTH_HH_DW_E!R$2</f>
        <v>55.188843037344455</v>
      </c>
      <c r="S172" s="22">
        <f>FC_OTH_HH_DW_E!S$2</f>
        <v>56.031175566800599</v>
      </c>
      <c r="T172" s="22">
        <f>FC_OTH_HH_DW_E!T$2</f>
        <v>57.62539209410275</v>
      </c>
      <c r="U172" s="22">
        <f>FC_OTH_HH_DW_E!U$2</f>
        <v>60.351754341288128</v>
      </c>
      <c r="V172" s="22">
        <f>FC_OTH_HH_DW_E!V$2</f>
        <v>63.434676463554617</v>
      </c>
      <c r="W172" s="22">
        <f>FC_OTH_HH_DW_E!W$2</f>
        <v>64.528695801657747</v>
      </c>
      <c r="X172" s="22">
        <f>FC_OTH_HH_DW_E!X$2</f>
        <v>68.750182125562475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136.68149696874863</v>
      </c>
      <c r="D173" s="22">
        <f>FC_OTH_HH_TV_E!D$2</f>
        <v>148.96561818167396</v>
      </c>
      <c r="E173" s="22">
        <f>FC_OTH_HH_TV_E!E$2</f>
        <v>158.14224327045633</v>
      </c>
      <c r="F173" s="22">
        <f>FC_OTH_HH_TV_E!F$2</f>
        <v>163.56452516880771</v>
      </c>
      <c r="G173" s="22">
        <f>FC_OTH_HH_TV_E!G$2</f>
        <v>171.78471477223329</v>
      </c>
      <c r="H173" s="22">
        <f>FC_OTH_HH_TV_E!H$2</f>
        <v>176.20970935967981</v>
      </c>
      <c r="I173" s="22">
        <f>FC_OTH_HH_TV_E!I$2</f>
        <v>184.15785431742736</v>
      </c>
      <c r="J173" s="22">
        <f>FC_OTH_HH_TV_E!J$2</f>
        <v>192.58521968078907</v>
      </c>
      <c r="K173" s="22">
        <f>FC_OTH_HH_TV_E!K$2</f>
        <v>202.67155659529638</v>
      </c>
      <c r="L173" s="22">
        <f>FC_OTH_HH_TV_E!L$2</f>
        <v>215.31120092216369</v>
      </c>
      <c r="M173" s="22">
        <f>FC_OTH_HH_TV_E!M$2</f>
        <v>225.15534172877673</v>
      </c>
      <c r="N173" s="22">
        <f>FC_OTH_HH_TV_E!N$2</f>
        <v>230.88711224200532</v>
      </c>
      <c r="O173" s="22">
        <f>FC_OTH_HH_TV_E!O$2</f>
        <v>232.43860087709305</v>
      </c>
      <c r="P173" s="22">
        <f>FC_OTH_HH_TV_E!P$2</f>
        <v>245.804371551776</v>
      </c>
      <c r="Q173" s="22">
        <f>FC_OTH_HH_TV_E!Q$2</f>
        <v>257.76409149195644</v>
      </c>
      <c r="R173" s="22">
        <f>FC_OTH_HH_TV_E!R$2</f>
        <v>276.00734798817001</v>
      </c>
      <c r="S173" s="22">
        <f>FC_OTH_HH_TV_E!S$2</f>
        <v>278.46098627391854</v>
      </c>
      <c r="T173" s="22">
        <f>FC_OTH_HH_TV_E!T$2</f>
        <v>275.95439723204709</v>
      </c>
      <c r="U173" s="22">
        <f>FC_OTH_HH_TV_E!U$2</f>
        <v>274.2071452355475</v>
      </c>
      <c r="V173" s="22">
        <f>FC_OTH_HH_TV_E!V$2</f>
        <v>277.51409073475628</v>
      </c>
      <c r="W173" s="22">
        <f>FC_OTH_HH_TV_E!W$2</f>
        <v>290.36812572239228</v>
      </c>
      <c r="X173" s="22">
        <f>FC_OTH_HH_TV_E!X$2</f>
        <v>300.42559397045972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52.021571083799472</v>
      </c>
      <c r="D174" s="22">
        <f>FC_OTH_HH_IT_E!D$2</f>
        <v>53.959029433302675</v>
      </c>
      <c r="E174" s="22">
        <f>FC_OTH_HH_IT_E!E$2</f>
        <v>54.661897513214896</v>
      </c>
      <c r="F174" s="22">
        <f>FC_OTH_HH_IT_E!F$2</f>
        <v>55.307386294817469</v>
      </c>
      <c r="G174" s="22">
        <f>FC_OTH_HH_IT_E!G$2</f>
        <v>57.298903913050552</v>
      </c>
      <c r="H174" s="22">
        <f>FC_OTH_HH_IT_E!H$2</f>
        <v>57.190784610044517</v>
      </c>
      <c r="I174" s="22">
        <f>FC_OTH_HH_IT_E!I$2</f>
        <v>58.313096249482065</v>
      </c>
      <c r="J174" s="22">
        <f>FC_OTH_HH_IT_E!J$2</f>
        <v>59.024432862506082</v>
      </c>
      <c r="K174" s="22">
        <f>FC_OTH_HH_IT_E!K$2</f>
        <v>59.227520752060485</v>
      </c>
      <c r="L174" s="22">
        <f>FC_OTH_HH_IT_E!L$2</f>
        <v>60.704899428855313</v>
      </c>
      <c r="M174" s="22">
        <f>FC_OTH_HH_IT_E!M$2</f>
        <v>60.986654248924246</v>
      </c>
      <c r="N174" s="22">
        <f>FC_OTH_HH_IT_E!N$2</f>
        <v>62.189125164351388</v>
      </c>
      <c r="O174" s="22">
        <f>FC_OTH_HH_IT_E!O$2</f>
        <v>63.895825631183264</v>
      </c>
      <c r="P174" s="22">
        <f>FC_OTH_HH_IT_E!P$2</f>
        <v>66.532728625515077</v>
      </c>
      <c r="Q174" s="22">
        <f>FC_OTH_HH_IT_E!Q$2</f>
        <v>69.38504723085461</v>
      </c>
      <c r="R174" s="22">
        <f>FC_OTH_HH_IT_E!R$2</f>
        <v>75.066478271814532</v>
      </c>
      <c r="S174" s="22">
        <f>FC_OTH_HH_IT_E!S$2</f>
        <v>80.711553001844607</v>
      </c>
      <c r="T174" s="22">
        <f>FC_OTH_HH_IT_E!T$2</f>
        <v>86.746127523597664</v>
      </c>
      <c r="U174" s="22">
        <f>FC_OTH_HH_IT_E!U$2</f>
        <v>95.289177841335132</v>
      </c>
      <c r="V174" s="22">
        <f>FC_OTH_HH_IT_E!V$2</f>
        <v>102.87417380713812</v>
      </c>
      <c r="W174" s="22">
        <f>FC_OTH_HH_IT_E!W$2</f>
        <v>115.68232585437794</v>
      </c>
      <c r="X174" s="22">
        <f>FC_OTH_HH_IT_E!X$2</f>
        <v>127.15590132904728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233.96789451732349</v>
      </c>
      <c r="D175" s="22">
        <f>FC_OTH_HH_LI_E!D$2</f>
        <v>237.14358961365056</v>
      </c>
      <c r="E175" s="22">
        <f>FC_OTH_HH_LI_E!E$2</f>
        <v>239.05870152132692</v>
      </c>
      <c r="F175" s="22">
        <f>FC_OTH_HH_LI_E!F$2</f>
        <v>240.32760542603523</v>
      </c>
      <c r="G175" s="22">
        <f>FC_OTH_HH_LI_E!G$2</f>
        <v>240.86024762400126</v>
      </c>
      <c r="H175" s="22">
        <f>FC_OTH_HH_LI_E!H$2</f>
        <v>237.50839702570042</v>
      </c>
      <c r="I175" s="22">
        <f>FC_OTH_HH_LI_E!I$2</f>
        <v>234.88448218248755</v>
      </c>
      <c r="J175" s="22">
        <f>FC_OTH_HH_LI_E!J$2</f>
        <v>233.9508118801983</v>
      </c>
      <c r="K175" s="22">
        <f>FC_OTH_HH_LI_E!K$2</f>
        <v>228.92546425494749</v>
      </c>
      <c r="L175" s="22">
        <f>FC_OTH_HH_LI_E!L$2</f>
        <v>229.372804498047</v>
      </c>
      <c r="M175" s="22">
        <f>FC_OTH_HH_LI_E!M$2</f>
        <v>224.595909258137</v>
      </c>
      <c r="N175" s="22">
        <f>FC_OTH_HH_LI_E!N$2</f>
        <v>214.57742941178813</v>
      </c>
      <c r="O175" s="22">
        <f>FC_OTH_HH_LI_E!O$2</f>
        <v>201.94597593129942</v>
      </c>
      <c r="P175" s="22">
        <f>FC_OTH_HH_LI_E!P$2</f>
        <v>196.2515655100992</v>
      </c>
      <c r="Q175" s="22">
        <f>FC_OTH_HH_LI_E!Q$2</f>
        <v>186.59027398290038</v>
      </c>
      <c r="R175" s="22">
        <f>FC_OTH_HH_LI_E!R$2</f>
        <v>172.42269668996499</v>
      </c>
      <c r="S175" s="22">
        <f>FC_OTH_HH_LI_E!S$2</f>
        <v>160.57864017873533</v>
      </c>
      <c r="T175" s="22">
        <f>FC_OTH_HH_LI_E!T$2</f>
        <v>149.96355925657249</v>
      </c>
      <c r="U175" s="22">
        <f>FC_OTH_HH_LI_E!U$2</f>
        <v>139.06353537815261</v>
      </c>
      <c r="V175" s="22">
        <f>FC_OTH_HH_LI_E!V$2</f>
        <v>129.85170256856429</v>
      </c>
      <c r="W175" s="22">
        <f>FC_OTH_HH_LI_E!W$2</f>
        <v>127.24066893100085</v>
      </c>
      <c r="X175" s="22">
        <f>FC_OTH_HH_LI_E!X$2</f>
        <v>127.71924768346091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55.087038779607582</v>
      </c>
      <c r="D176" s="22">
        <f>FC_OTH_HH_OA_E!D$2</f>
        <v>56.794139808201066</v>
      </c>
      <c r="E176" s="22">
        <f>FC_OTH_HH_OA_E!E$2</f>
        <v>58.06920768157083</v>
      </c>
      <c r="F176" s="22">
        <f>FC_OTH_HH_OA_E!F$2</f>
        <v>59.638384847310192</v>
      </c>
      <c r="G176" s="22">
        <f>FC_OTH_HH_OA_E!G$2</f>
        <v>62.078922337494689</v>
      </c>
      <c r="H176" s="22">
        <f>FC_OTH_HH_OA_E!H$2</f>
        <v>63.408909191746481</v>
      </c>
      <c r="I176" s="22">
        <f>FC_OTH_HH_OA_E!I$2</f>
        <v>64.575051638349777</v>
      </c>
      <c r="J176" s="22">
        <f>FC_OTH_HH_OA_E!J$2</f>
        <v>66.884366791777865</v>
      </c>
      <c r="K176" s="22">
        <f>FC_OTH_HH_OA_E!K$2</f>
        <v>69.23981018135278</v>
      </c>
      <c r="L176" s="22">
        <f>FC_OTH_HH_OA_E!L$2</f>
        <v>73.550479376968369</v>
      </c>
      <c r="M176" s="22">
        <f>FC_OTH_HH_OA_E!M$2</f>
        <v>77.30017792817091</v>
      </c>
      <c r="N176" s="22">
        <f>FC_OTH_HH_OA_E!N$2</f>
        <v>80.974207377311146</v>
      </c>
      <c r="O176" s="22">
        <f>FC_OTH_HH_OA_E!O$2</f>
        <v>82.448331111289917</v>
      </c>
      <c r="P176" s="22">
        <f>FC_OTH_HH_OA_E!P$2</f>
        <v>85.685748820957798</v>
      </c>
      <c r="Q176" s="22">
        <f>FC_OTH_HH_OA_E!Q$2</f>
        <v>88.23510753045386</v>
      </c>
      <c r="R176" s="22">
        <f>FC_OTH_HH_OA_E!R$2</f>
        <v>90.199890310239908</v>
      </c>
      <c r="S176" s="22">
        <f>FC_OTH_HH_OA_E!S$2</f>
        <v>93.866897589855469</v>
      </c>
      <c r="T176" s="22">
        <f>FC_OTH_HH_OA_E!T$2</f>
        <v>96.672732868470135</v>
      </c>
      <c r="U176" s="22">
        <f>FC_OTH_HH_OA_E!U$2</f>
        <v>98.627571103394587</v>
      </c>
      <c r="V176" s="22">
        <f>FC_OTH_HH_OA_E!V$2</f>
        <v>101.1772796928597</v>
      </c>
      <c r="W176" s="22">
        <f>FC_OTH_HH_OA_E!W$2</f>
        <v>107.5666097532982</v>
      </c>
      <c r="X176" s="22">
        <f>FC_OTH_HH_OA_E!X$2</f>
        <v>113.68929564775246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809.82132416165098</v>
      </c>
      <c r="D177" s="19">
        <f>FC_OTH_AFF_E!D$2</f>
        <v>782.19888220120379</v>
      </c>
      <c r="E177" s="19">
        <f>FC_OTH_AFF_E!E$2</f>
        <v>848.58134135855539</v>
      </c>
      <c r="F177" s="19">
        <f>FC_OTH_AFF_E!F$2</f>
        <v>853.73791917454855</v>
      </c>
      <c r="G177" s="19">
        <f>FC_OTH_AFF_E!G$2</f>
        <v>824.22846087704215</v>
      </c>
      <c r="H177" s="19">
        <f>FC_OTH_AFF_E!H$2</f>
        <v>784.22588134135867</v>
      </c>
      <c r="I177" s="19">
        <f>FC_OTH_AFF_E!I$2</f>
        <v>752.54350816852968</v>
      </c>
      <c r="J177" s="19">
        <f>FC_OTH_AFF_E!J$2</f>
        <v>812.60464316423054</v>
      </c>
      <c r="K177" s="19">
        <f>FC_OTH_AFF_E!K$2</f>
        <v>740.73585554600174</v>
      </c>
      <c r="L177" s="19">
        <f>FC_OTH_AFF_E!L$2</f>
        <v>718.30859845227837</v>
      </c>
      <c r="M177" s="19">
        <f>FC_OTH_AFF_E!M$2</f>
        <v>701.70017196904553</v>
      </c>
      <c r="N177" s="19">
        <f>FC_OTH_AFF_E!N$2</f>
        <v>675.85984522785895</v>
      </c>
      <c r="O177" s="19">
        <f>FC_OTH_AFF_E!O$2</f>
        <v>653.71530524505579</v>
      </c>
      <c r="P177" s="19">
        <f>FC_OTH_AFF_E!P$2</f>
        <v>717.91418744625969</v>
      </c>
      <c r="Q177" s="19">
        <f>FC_OTH_AFF_E!Q$2</f>
        <v>691.53147033533946</v>
      </c>
      <c r="R177" s="19">
        <f>FC_OTH_AFF_E!R$2</f>
        <v>660.37583834909708</v>
      </c>
      <c r="S177" s="19">
        <f>FC_OTH_AFF_E!S$2</f>
        <v>680.12562338779026</v>
      </c>
      <c r="T177" s="19">
        <f>FC_OTH_AFF_E!T$2</f>
        <v>651.27669819432504</v>
      </c>
      <c r="U177" s="19">
        <f>FC_OTH_AFF_E!U$2</f>
        <v>625.66680997420463</v>
      </c>
      <c r="V177" s="19">
        <f>FC_OTH_AFF_E!V$2</f>
        <v>645.23946689595869</v>
      </c>
      <c r="W177" s="19">
        <f>FC_OTH_AFF_E!W$2</f>
        <v>602.51539122957854</v>
      </c>
      <c r="X177" s="19">
        <f>FC_OTH_AFF_E!X$2</f>
        <v>594.6961306964746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-504.28271711091048</v>
      </c>
      <c r="D178" s="26">
        <f>STATDIFF!D$2</f>
        <v>-745.98572656948977</v>
      </c>
      <c r="E178" s="26">
        <f>STATDIFF!E$2</f>
        <v>-107.40068787636717</v>
      </c>
      <c r="F178" s="26">
        <f>STATDIFF!F$2</f>
        <v>-1138.098022356171</v>
      </c>
      <c r="G178" s="26">
        <f>STATDIFF!G$2</f>
        <v>-922.74428202946035</v>
      </c>
      <c r="H178" s="26">
        <f>STATDIFF!H$2</f>
        <v>-768.1000000002723</v>
      </c>
      <c r="I178" s="26">
        <f>STATDIFF!I$2</f>
        <v>-1389.0919174551746</v>
      </c>
      <c r="J178" s="26">
        <f>STATDIFF!J$2</f>
        <v>-1568.8049011181733</v>
      </c>
      <c r="K178" s="26">
        <f>STATDIFF!K$2</f>
        <v>-651.37953568373621</v>
      </c>
      <c r="L178" s="26">
        <f>STATDIFF!L$2</f>
        <v>-587.2179707655514</v>
      </c>
      <c r="M178" s="26">
        <f>STATDIFF!M$2</f>
        <v>562.20653482343494</v>
      </c>
      <c r="N178" s="26">
        <f>STATDIFF!N$2</f>
        <v>1748.1238177124865</v>
      </c>
      <c r="O178" s="26">
        <f>STATDIFF!O$2</f>
        <v>726.486758383243</v>
      </c>
      <c r="P178" s="26">
        <f>STATDIFF!P$2</f>
        <v>396.9964746344225</v>
      </c>
      <c r="Q178" s="26">
        <f>STATDIFF!Q$2</f>
        <v>469.14772140987731</v>
      </c>
      <c r="R178" s="26">
        <f>STATDIFF!R$2</f>
        <v>-1408.4397248497319</v>
      </c>
      <c r="S178" s="26">
        <f>STATDIFF!S$2</f>
        <v>-297.21848667271502</v>
      </c>
      <c r="T178" s="26">
        <f>STATDIFF!T$2</f>
        <v>593.50143508140729</v>
      </c>
      <c r="U178" s="26">
        <f>STATDIFF!U$2</f>
        <v>1274.0181427341081</v>
      </c>
      <c r="V178" s="26">
        <f>STATDIFF!V$2</f>
        <v>44.514187445974798</v>
      </c>
      <c r="W178" s="26">
        <f>STATDIFF!W$2</f>
        <v>-1.824505589169604</v>
      </c>
      <c r="X178" s="26">
        <f>STATDIFF!X$2</f>
        <v>29.380653482052821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30011.942304385208</v>
      </c>
      <c r="D2" s="31">
        <f t="shared" si="0"/>
        <v>33345.562338779018</v>
      </c>
      <c r="E2" s="31">
        <f t="shared" si="0"/>
        <v>31271.54092863285</v>
      </c>
      <c r="F2" s="31">
        <f t="shared" si="0"/>
        <v>30452.450730868444</v>
      </c>
      <c r="G2" s="31">
        <f t="shared" si="0"/>
        <v>33850.109802235595</v>
      </c>
      <c r="H2" s="31">
        <f t="shared" si="0"/>
        <v>33813.846431642298</v>
      </c>
      <c r="I2" s="31">
        <f t="shared" si="0"/>
        <v>31963.300000000003</v>
      </c>
      <c r="J2" s="31">
        <f t="shared" si="0"/>
        <v>32642.243422184001</v>
      </c>
      <c r="K2" s="31">
        <f t="shared" si="0"/>
        <v>32327.30120378331</v>
      </c>
      <c r="L2" s="31">
        <f t="shared" si="0"/>
        <v>28884.779707652626</v>
      </c>
      <c r="M2" s="31">
        <f t="shared" si="0"/>
        <v>31756.947635425622</v>
      </c>
      <c r="N2" s="31">
        <f t="shared" si="0"/>
        <v>33246.078073946686</v>
      </c>
      <c r="O2" s="31">
        <f t="shared" si="0"/>
        <v>35581.605674978498</v>
      </c>
      <c r="P2" s="31">
        <f t="shared" si="0"/>
        <v>34473.159329320719</v>
      </c>
      <c r="Q2" s="31">
        <f t="shared" si="0"/>
        <v>34881.68013757524</v>
      </c>
      <c r="R2" s="31">
        <f t="shared" si="0"/>
        <v>35821.449269131554</v>
      </c>
      <c r="S2" s="31">
        <f t="shared" si="0"/>
        <v>35359.691917454853</v>
      </c>
      <c r="T2" s="31">
        <f t="shared" si="0"/>
        <v>36565.620464316424</v>
      </c>
      <c r="U2" s="31">
        <f t="shared" si="0"/>
        <v>36598.622527944972</v>
      </c>
      <c r="V2" s="31">
        <f t="shared" si="0"/>
        <v>37021.18675838349</v>
      </c>
      <c r="W2" s="31">
        <f t="shared" si="0"/>
        <v>34471.305674978503</v>
      </c>
      <c r="X2" s="31">
        <f t="shared" ref="X2" si="1">SUM(X3,X17,X22,X25,X26,X51,X52,X71,X74,X75,X76)</f>
        <v>35702.71315563198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161.51951848667241</v>
      </c>
      <c r="D22" s="37">
        <f t="shared" si="12"/>
        <v>190.18108340498711</v>
      </c>
      <c r="E22" s="37">
        <f t="shared" si="12"/>
        <v>240.04015477214099</v>
      </c>
      <c r="F22" s="37">
        <f t="shared" si="12"/>
        <v>240.63723129836629</v>
      </c>
      <c r="G22" s="37">
        <f t="shared" si="12"/>
        <v>266.61169389509888</v>
      </c>
      <c r="H22" s="37">
        <f t="shared" si="12"/>
        <v>211.3785898538263</v>
      </c>
      <c r="I22" s="37">
        <f t="shared" si="12"/>
        <v>185.40412725709371</v>
      </c>
      <c r="J22" s="37">
        <f t="shared" si="12"/>
        <v>155.2498710232158</v>
      </c>
      <c r="K22" s="37">
        <f t="shared" si="12"/>
        <v>249.89251934651759</v>
      </c>
      <c r="L22" s="37">
        <f t="shared" si="12"/>
        <v>209.5872742906277</v>
      </c>
      <c r="M22" s="37">
        <f t="shared" si="12"/>
        <v>237.9502149613069</v>
      </c>
      <c r="N22" s="37">
        <f t="shared" si="12"/>
        <v>219.73826311263969</v>
      </c>
      <c r="O22" s="37">
        <f t="shared" si="12"/>
        <v>140.91908856405851</v>
      </c>
      <c r="P22" s="37">
        <f t="shared" si="12"/>
        <v>186.29982803095439</v>
      </c>
      <c r="Q22" s="37">
        <f t="shared" si="12"/>
        <v>134.35081685296649</v>
      </c>
      <c r="R22" s="37">
        <f t="shared" si="12"/>
        <v>110.1676698194325</v>
      </c>
      <c r="S22" s="37">
        <f t="shared" si="12"/>
        <v>126.58830610490109</v>
      </c>
      <c r="T22" s="37">
        <f t="shared" si="12"/>
        <v>112.5561478933792</v>
      </c>
      <c r="U22" s="37">
        <f t="shared" si="12"/>
        <v>159.72820292347379</v>
      </c>
      <c r="V22" s="37">
        <f t="shared" si="12"/>
        <v>108.07773000859839</v>
      </c>
      <c r="W22" s="37">
        <f t="shared" si="12"/>
        <v>58.815821152192598</v>
      </c>
      <c r="X22" s="37">
        <f t="shared" ref="X22" si="13">SUM(X23:X24)</f>
        <v>60.607136715391228</v>
      </c>
    </row>
    <row r="23" spans="1:24" ht="11.25" customHeight="1" x14ac:dyDescent="0.2">
      <c r="A23" s="42" t="s">
        <v>37</v>
      </c>
      <c r="B23" s="9" t="s">
        <v>38</v>
      </c>
      <c r="C23" s="10">
        <v>161.51951848667241</v>
      </c>
      <c r="D23" s="10">
        <v>190.18108340498711</v>
      </c>
      <c r="E23" s="10">
        <v>240.04015477214099</v>
      </c>
      <c r="F23" s="10">
        <v>240.63723129836629</v>
      </c>
      <c r="G23" s="10">
        <v>266.61169389509888</v>
      </c>
      <c r="H23" s="10">
        <v>211.3785898538263</v>
      </c>
      <c r="I23" s="10">
        <v>185.40412725709371</v>
      </c>
      <c r="J23" s="10">
        <v>155.2498710232158</v>
      </c>
      <c r="K23" s="10">
        <v>249.89251934651759</v>
      </c>
      <c r="L23" s="10">
        <v>209.5872742906277</v>
      </c>
      <c r="M23" s="10">
        <v>237.9502149613069</v>
      </c>
      <c r="N23" s="10">
        <v>219.73826311263969</v>
      </c>
      <c r="O23" s="10">
        <v>140.91908856405851</v>
      </c>
      <c r="P23" s="10">
        <v>186.29982803095439</v>
      </c>
      <c r="Q23" s="10">
        <v>134.35081685296649</v>
      </c>
      <c r="R23" s="10">
        <v>110.1676698194325</v>
      </c>
      <c r="S23" s="10">
        <v>126.58830610490109</v>
      </c>
      <c r="T23" s="10">
        <v>112.5561478933792</v>
      </c>
      <c r="U23" s="10">
        <v>159.72820292347379</v>
      </c>
      <c r="V23" s="10">
        <v>108.07773000859839</v>
      </c>
      <c r="W23" s="10">
        <v>58.815821152192598</v>
      </c>
      <c r="X23" s="10">
        <v>60.607136715391228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14741.131728288907</v>
      </c>
      <c r="D52" s="37">
        <f t="shared" si="20"/>
        <v>14229.872484952708</v>
      </c>
      <c r="E52" s="37">
        <f t="shared" si="20"/>
        <v>13123.102923473773</v>
      </c>
      <c r="F52" s="37">
        <f t="shared" si="20"/>
        <v>12412.706792777301</v>
      </c>
      <c r="G52" s="37">
        <f t="shared" si="20"/>
        <v>13192.153912295786</v>
      </c>
      <c r="H52" s="37">
        <f t="shared" si="20"/>
        <v>14453.389767841789</v>
      </c>
      <c r="I52" s="37">
        <f t="shared" si="20"/>
        <v>13987.349441100603</v>
      </c>
      <c r="J52" s="37">
        <f t="shared" si="20"/>
        <v>14814.876440240756</v>
      </c>
      <c r="K52" s="37">
        <f t="shared" si="20"/>
        <v>15166.135167669818</v>
      </c>
      <c r="L52" s="37">
        <f t="shared" si="20"/>
        <v>15361.666380051593</v>
      </c>
      <c r="M52" s="37">
        <f t="shared" si="20"/>
        <v>16538.313757523643</v>
      </c>
      <c r="N52" s="37">
        <f t="shared" si="20"/>
        <v>17317.069303525364</v>
      </c>
      <c r="O52" s="37">
        <f t="shared" si="20"/>
        <v>19332.69062768701</v>
      </c>
      <c r="P52" s="37">
        <f t="shared" si="20"/>
        <v>17780.804127257092</v>
      </c>
      <c r="Q52" s="37">
        <f t="shared" si="20"/>
        <v>17866.651590713671</v>
      </c>
      <c r="R52" s="37">
        <f t="shared" si="20"/>
        <v>19627.046001719689</v>
      </c>
      <c r="S52" s="37">
        <f t="shared" si="20"/>
        <v>18830.057609630265</v>
      </c>
      <c r="T52" s="37">
        <f t="shared" si="20"/>
        <v>19365.033619948408</v>
      </c>
      <c r="U52" s="37">
        <f t="shared" si="20"/>
        <v>19025.522871883062</v>
      </c>
      <c r="V52" s="37">
        <f t="shared" si="20"/>
        <v>19943.121152192605</v>
      </c>
      <c r="W52" s="37">
        <f t="shared" si="20"/>
        <v>21508.212037833189</v>
      </c>
      <c r="X52" s="37">
        <f t="shared" ref="X52" si="21">SUM(X53:X70)</f>
        <v>22526.675236457435</v>
      </c>
    </row>
    <row r="53" spans="1:24" ht="11.25" customHeight="1" x14ac:dyDescent="0.2">
      <c r="A53" s="42" t="s">
        <v>93</v>
      </c>
      <c r="B53" s="9" t="s">
        <v>94</v>
      </c>
      <c r="C53" s="10">
        <v>6757.0077386070507</v>
      </c>
      <c r="D53" s="10">
        <v>6797.9363714531382</v>
      </c>
      <c r="E53" s="10">
        <v>5705.9329320722263</v>
      </c>
      <c r="F53" s="10">
        <v>4603.611177987962</v>
      </c>
      <c r="G53" s="10">
        <v>5169.6759243336192</v>
      </c>
      <c r="H53" s="10">
        <v>6259.9312123817708</v>
      </c>
      <c r="I53" s="10">
        <v>5307.1544282029226</v>
      </c>
      <c r="J53" s="10">
        <v>5688.6434221840063</v>
      </c>
      <c r="K53" s="10">
        <v>5938.8926913155628</v>
      </c>
      <c r="L53" s="10">
        <v>5662.2256233877897</v>
      </c>
      <c r="M53" s="10">
        <v>5709.1821152192606</v>
      </c>
      <c r="N53" s="10">
        <v>5712.2957867583827</v>
      </c>
      <c r="O53" s="10">
        <v>6786.9303525365431</v>
      </c>
      <c r="P53" s="10">
        <v>5276.0845227858981</v>
      </c>
      <c r="Q53" s="10">
        <v>5482.6282889079957</v>
      </c>
      <c r="R53" s="10">
        <v>6475.7078245915736</v>
      </c>
      <c r="S53" s="10">
        <v>5332.5503009458289</v>
      </c>
      <c r="T53" s="10">
        <v>5601.2897678417876</v>
      </c>
      <c r="U53" s="10">
        <v>5349.0971625107477</v>
      </c>
      <c r="V53" s="10">
        <v>5620.894239036973</v>
      </c>
      <c r="W53" s="10">
        <v>6224.3336199484093</v>
      </c>
      <c r="X53" s="10">
        <v>6352.9664660361132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39.294926913155628</v>
      </c>
      <c r="D55" s="10">
        <v>41.444539982803093</v>
      </c>
      <c r="E55" s="10">
        <v>52.278589853826311</v>
      </c>
      <c r="F55" s="10">
        <v>58.3834909716251</v>
      </c>
      <c r="G55" s="10">
        <v>73.946689595872741</v>
      </c>
      <c r="H55" s="10">
        <v>80.395528804815129</v>
      </c>
      <c r="I55" s="10">
        <v>84.608770421324152</v>
      </c>
      <c r="J55" s="10">
        <v>122.6139294926913</v>
      </c>
      <c r="K55" s="10">
        <v>171.79707652622531</v>
      </c>
      <c r="L55" s="10">
        <v>214.18744625967321</v>
      </c>
      <c r="M55" s="10">
        <v>299.82803095442819</v>
      </c>
      <c r="N55" s="10">
        <v>525.1074806534823</v>
      </c>
      <c r="O55" s="10">
        <v>615.99312123817708</v>
      </c>
      <c r="P55" s="10">
        <v>846.25967325881334</v>
      </c>
      <c r="Q55" s="10">
        <v>966.03611349956998</v>
      </c>
      <c r="R55" s="10">
        <v>1403.439380911436</v>
      </c>
      <c r="S55" s="10">
        <v>1330.9544282029231</v>
      </c>
      <c r="T55" s="10">
        <v>1514.1014617368869</v>
      </c>
      <c r="U55" s="10">
        <v>1429.3207222699909</v>
      </c>
      <c r="V55" s="10">
        <v>1706.534823731728</v>
      </c>
      <c r="W55" s="10">
        <v>2366.8099742046429</v>
      </c>
      <c r="X55" s="10">
        <v>2342.5623387790201</v>
      </c>
    </row>
    <row r="56" spans="1:24" ht="11.25" customHeight="1" x14ac:dyDescent="0.2">
      <c r="A56" s="42" t="s">
        <v>99</v>
      </c>
      <c r="B56" s="9" t="s">
        <v>100</v>
      </c>
      <c r="C56" s="10">
        <v>0.1219260533104041</v>
      </c>
      <c r="D56" s="10">
        <v>0.13061049011177989</v>
      </c>
      <c r="E56" s="10">
        <v>0.14368013757523651</v>
      </c>
      <c r="F56" s="10">
        <v>0.156749785038693</v>
      </c>
      <c r="G56" s="10">
        <v>0.16981943250214959</v>
      </c>
      <c r="H56" s="10">
        <v>0.18288907996560619</v>
      </c>
      <c r="I56" s="10">
        <v>0.20894239036973339</v>
      </c>
      <c r="J56" s="10">
        <v>0.26990541702493548</v>
      </c>
      <c r="K56" s="10">
        <v>0.34393809114359408</v>
      </c>
      <c r="L56" s="10">
        <v>0.60189165950128976</v>
      </c>
      <c r="M56" s="10">
        <v>0.73946689595872739</v>
      </c>
      <c r="N56" s="10">
        <v>0.94582975064488384</v>
      </c>
      <c r="O56" s="10">
        <v>1.633705932932072</v>
      </c>
      <c r="P56" s="10">
        <v>3.0094582975064492</v>
      </c>
      <c r="Q56" s="10">
        <v>4.041272570937231</v>
      </c>
      <c r="R56" s="10">
        <v>8.3404987102321577</v>
      </c>
      <c r="S56" s="10">
        <v>12.295786758383491</v>
      </c>
      <c r="T56" s="10">
        <v>19.77644024075666</v>
      </c>
      <c r="U56" s="10">
        <v>34.995700773860698</v>
      </c>
      <c r="V56" s="10">
        <v>58.3834909716251</v>
      </c>
      <c r="W56" s="10">
        <v>90.369733447979357</v>
      </c>
      <c r="X56" s="10">
        <v>131.2123817712812</v>
      </c>
    </row>
    <row r="57" spans="1:24" ht="11.25" customHeight="1" x14ac:dyDescent="0.2">
      <c r="A57" s="42" t="s">
        <v>101</v>
      </c>
      <c r="B57" s="9" t="s">
        <v>102</v>
      </c>
      <c r="C57" s="10">
        <v>5.3262252794496989</v>
      </c>
      <c r="D57" s="10">
        <v>3.8214961306964752</v>
      </c>
      <c r="E57" s="10">
        <v>4.275322441960447</v>
      </c>
      <c r="F57" s="10">
        <v>4.7530524505588989</v>
      </c>
      <c r="G57" s="10">
        <v>4.7769561478933786</v>
      </c>
      <c r="H57" s="10">
        <v>5.8994840928632843</v>
      </c>
      <c r="I57" s="10">
        <v>5.7561478933791914</v>
      </c>
      <c r="J57" s="10">
        <v>8.5984522785898534</v>
      </c>
      <c r="K57" s="10">
        <v>9.4582975064488384</v>
      </c>
      <c r="L57" s="10">
        <v>9.8882201203783318</v>
      </c>
      <c r="M57" s="10">
        <v>10.31814273430782</v>
      </c>
      <c r="N57" s="10">
        <v>11.01083404987102</v>
      </c>
      <c r="O57" s="10">
        <v>11.08245915735168</v>
      </c>
      <c r="P57" s="10">
        <v>11.17798796216681</v>
      </c>
      <c r="Q57" s="10">
        <v>11.17798796216681</v>
      </c>
      <c r="R57" s="10">
        <v>11.27351676698194</v>
      </c>
      <c r="S57" s="10">
        <v>11.17798796216681</v>
      </c>
      <c r="T57" s="10">
        <v>11.08245915735168</v>
      </c>
      <c r="U57" s="10">
        <v>10.9152192605331</v>
      </c>
      <c r="V57" s="10">
        <v>10.65253654342218</v>
      </c>
      <c r="W57" s="10">
        <v>10.41367153912296</v>
      </c>
      <c r="X57" s="10"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7707.9631126397244</v>
      </c>
      <c r="D59" s="10">
        <v>7140.0114359415302</v>
      </c>
      <c r="E59" s="10">
        <v>7104.7339638864996</v>
      </c>
      <c r="F59" s="10">
        <v>7379.4783319002572</v>
      </c>
      <c r="G59" s="10">
        <v>7466.7288048151322</v>
      </c>
      <c r="H59" s="10">
        <v>7666.571109200343</v>
      </c>
      <c r="I59" s="10">
        <v>8084.121496130696</v>
      </c>
      <c r="J59" s="10">
        <v>8201.7531384350805</v>
      </c>
      <c r="K59" s="10">
        <v>8067.9277730008589</v>
      </c>
      <c r="L59" s="10">
        <v>8360.1318142734308</v>
      </c>
      <c r="M59" s="10">
        <v>9250.7643164230431</v>
      </c>
      <c r="N59" s="10">
        <v>8637.3602751504732</v>
      </c>
      <c r="O59" s="10">
        <v>9300.4920034393799</v>
      </c>
      <c r="P59" s="10">
        <v>8986.5768701633697</v>
      </c>
      <c r="Q59" s="10">
        <v>8775.8431642304386</v>
      </c>
      <c r="R59" s="10">
        <v>9039.887274290626</v>
      </c>
      <c r="S59" s="10">
        <v>9372.1219260533107</v>
      </c>
      <c r="T59" s="10">
        <v>9473.5836629406713</v>
      </c>
      <c r="U59" s="10">
        <v>9222.9387790197761</v>
      </c>
      <c r="V59" s="10">
        <v>9457.580997420464</v>
      </c>
      <c r="W59" s="10">
        <v>9501.8391229578665</v>
      </c>
      <c r="X59" s="10">
        <v>10264.426311263969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32.053138435081692</v>
      </c>
      <c r="D61" s="10">
        <v>33.93998280309544</v>
      </c>
      <c r="E61" s="10">
        <v>31.169389509888219</v>
      </c>
      <c r="F61" s="10">
        <v>35.564144453998267</v>
      </c>
      <c r="G61" s="10">
        <v>35.301461736887347</v>
      </c>
      <c r="H61" s="10">
        <v>29.784092863284609</v>
      </c>
      <c r="I61" s="10">
        <v>32.435253654342212</v>
      </c>
      <c r="J61" s="10">
        <v>48.342390369733437</v>
      </c>
      <c r="K61" s="10">
        <v>102.4171109200344</v>
      </c>
      <c r="L61" s="10">
        <v>109.20034393809109</v>
      </c>
      <c r="M61" s="10">
        <v>111.1588993981083</v>
      </c>
      <c r="N61" s="10">
        <v>119.2557179707652</v>
      </c>
      <c r="O61" s="10">
        <v>126.6600171969045</v>
      </c>
      <c r="P61" s="10">
        <v>144.97944969905419</v>
      </c>
      <c r="Q61" s="10">
        <v>153.3868443680137</v>
      </c>
      <c r="R61" s="10">
        <v>167.40705073086841</v>
      </c>
      <c r="S61" s="10">
        <v>173.52158211521919</v>
      </c>
      <c r="T61" s="10">
        <v>177.82080825451419</v>
      </c>
      <c r="U61" s="10">
        <v>175.76672398968191</v>
      </c>
      <c r="V61" s="10">
        <v>181.52287188306099</v>
      </c>
      <c r="W61" s="10">
        <v>185.82209802235599</v>
      </c>
      <c r="X61" s="10">
        <v>194.75494411006019</v>
      </c>
    </row>
    <row r="62" spans="1:24" ht="11.25" customHeight="1" x14ac:dyDescent="0.2">
      <c r="A62" s="42" t="s">
        <v>111</v>
      </c>
      <c r="B62" s="9" t="s">
        <v>112</v>
      </c>
      <c r="C62" s="10">
        <v>199.36466036113501</v>
      </c>
      <c r="D62" s="10">
        <v>198.00326741186581</v>
      </c>
      <c r="E62" s="10">
        <v>191.9126397248495</v>
      </c>
      <c r="F62" s="10">
        <v>240.32674118658639</v>
      </c>
      <c r="G62" s="10">
        <v>253.77377472055031</v>
      </c>
      <c r="H62" s="10">
        <v>291.29647463456581</v>
      </c>
      <c r="I62" s="10">
        <v>300.53981083404977</v>
      </c>
      <c r="J62" s="10">
        <v>550.0620808254514</v>
      </c>
      <c r="K62" s="10">
        <v>631.22192605331031</v>
      </c>
      <c r="L62" s="10">
        <v>625.99122957867587</v>
      </c>
      <c r="M62" s="10">
        <v>707.65262252794491</v>
      </c>
      <c r="N62" s="10">
        <v>662.20025795356833</v>
      </c>
      <c r="O62" s="10">
        <v>709.63508168529665</v>
      </c>
      <c r="P62" s="10">
        <v>752.24514187446266</v>
      </c>
      <c r="Q62" s="10">
        <v>777.80163370593289</v>
      </c>
      <c r="R62" s="10">
        <v>831.18374892519341</v>
      </c>
      <c r="S62" s="10">
        <v>743.43172828890806</v>
      </c>
      <c r="T62" s="10">
        <v>779.11530524505588</v>
      </c>
      <c r="U62" s="10">
        <v>724.03748925193463</v>
      </c>
      <c r="V62" s="10">
        <v>772.66646603611355</v>
      </c>
      <c r="W62" s="10">
        <v>842.38555460017187</v>
      </c>
      <c r="X62" s="10">
        <v>737.29337919174543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12.231900257953569</v>
      </c>
      <c r="E63" s="10">
        <v>29.571539122957859</v>
      </c>
      <c r="F63" s="10">
        <v>86.667325881341355</v>
      </c>
      <c r="G63" s="10">
        <v>163.58890799656061</v>
      </c>
      <c r="H63" s="10">
        <v>28.892777300085989</v>
      </c>
      <c r="I63" s="10">
        <v>30.37996560619089</v>
      </c>
      <c r="J63" s="10">
        <v>31.304729148753221</v>
      </c>
      <c r="K63" s="10">
        <v>33.744282029234739</v>
      </c>
      <c r="L63" s="10">
        <v>81.87936371453138</v>
      </c>
      <c r="M63" s="10">
        <v>95.899656061908857</v>
      </c>
      <c r="N63" s="10">
        <v>91.867583834909723</v>
      </c>
      <c r="O63" s="10">
        <v>113.8153052450559</v>
      </c>
      <c r="P63" s="10">
        <v>111.2152192605331</v>
      </c>
      <c r="Q63" s="10">
        <v>87.292175408426473</v>
      </c>
      <c r="R63" s="10">
        <v>94.583233018056731</v>
      </c>
      <c r="S63" s="10">
        <v>109.6104901117799</v>
      </c>
      <c r="T63" s="10">
        <v>119.2938950988822</v>
      </c>
      <c r="U63" s="10">
        <v>105.3339638865004</v>
      </c>
      <c r="V63" s="10">
        <v>106.60300945829751</v>
      </c>
      <c r="W63" s="10">
        <v>107.2375752364574</v>
      </c>
      <c r="X63" s="10">
        <v>111.67936371453141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2.3528804815133268</v>
      </c>
      <c r="E65" s="10">
        <v>3.0848667239896819</v>
      </c>
      <c r="F65" s="10">
        <v>3.7657781599312119</v>
      </c>
      <c r="G65" s="10">
        <v>6.7467755803955276</v>
      </c>
      <c r="H65" s="10">
        <v>7.0782459157351667</v>
      </c>
      <c r="I65" s="10">
        <v>10.51797076526225</v>
      </c>
      <c r="J65" s="10">
        <v>17.73594153052451</v>
      </c>
      <c r="K65" s="10">
        <v>98.729234737747205</v>
      </c>
      <c r="L65" s="10">
        <v>100.968271711092</v>
      </c>
      <c r="M65" s="10">
        <v>111.44918314703349</v>
      </c>
      <c r="N65" s="10">
        <v>100.1314703353396</v>
      </c>
      <c r="O65" s="10">
        <v>113.99914015477211</v>
      </c>
      <c r="P65" s="10">
        <v>116.3339638865004</v>
      </c>
      <c r="Q65" s="10">
        <v>140.42184006878759</v>
      </c>
      <c r="R65" s="10">
        <v>124.1977644024076</v>
      </c>
      <c r="S65" s="10">
        <v>97.326225279449687</v>
      </c>
      <c r="T65" s="10">
        <v>66.288478073946678</v>
      </c>
      <c r="U65" s="10">
        <v>259.12768701633712</v>
      </c>
      <c r="V65" s="10">
        <v>323.40739466895963</v>
      </c>
      <c r="W65" s="10">
        <v>313.36371453138429</v>
      </c>
      <c r="X65" s="10">
        <v>394.7177987962167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17.444797936371451</v>
      </c>
      <c r="H69" s="10">
        <v>83.357953568357686</v>
      </c>
      <c r="I69" s="10">
        <v>131.6266552020636</v>
      </c>
      <c r="J69" s="10">
        <v>145.55245055889941</v>
      </c>
      <c r="K69" s="10">
        <v>111.6028374892519</v>
      </c>
      <c r="L69" s="10">
        <v>196.5921754084265</v>
      </c>
      <c r="M69" s="10">
        <v>241.32132416165089</v>
      </c>
      <c r="N69" s="10">
        <v>86.988048151332762</v>
      </c>
      <c r="O69" s="10">
        <v>107.6239896818573</v>
      </c>
      <c r="P69" s="10">
        <v>129.65752364574371</v>
      </c>
      <c r="Q69" s="10">
        <v>66.208082545141863</v>
      </c>
      <c r="R69" s="10">
        <v>50.127687016337063</v>
      </c>
      <c r="S69" s="10">
        <v>73.824419604471188</v>
      </c>
      <c r="T69" s="10">
        <v>51.950472914875313</v>
      </c>
      <c r="U69" s="10">
        <v>82.027085124677555</v>
      </c>
      <c r="V69" s="10">
        <v>72.912983662940661</v>
      </c>
      <c r="W69" s="10">
        <v>100.2552880481513</v>
      </c>
      <c r="X69" s="10">
        <v>217.82751504729151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1369.906018916595</v>
      </c>
      <c r="O70" s="10">
        <v>1444.825451418744</v>
      </c>
      <c r="P70" s="10">
        <v>1403.264316423044</v>
      </c>
      <c r="Q70" s="10">
        <v>1401.8141874462599</v>
      </c>
      <c r="R70" s="10">
        <v>1420.8980223559761</v>
      </c>
      <c r="S70" s="10">
        <v>1573.2427343078241</v>
      </c>
      <c r="T70" s="10">
        <v>1550.73086844368</v>
      </c>
      <c r="U70" s="10">
        <v>1631.96233877902</v>
      </c>
      <c r="V70" s="10">
        <v>1631.96233877902</v>
      </c>
      <c r="W70" s="10">
        <v>1765.3816852966461</v>
      </c>
      <c r="X70" s="10">
        <v>1769.083748925193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324.42433361994836</v>
      </c>
      <c r="D71" s="37">
        <f t="shared" si="22"/>
        <v>324.73490971625108</v>
      </c>
      <c r="E71" s="37">
        <f t="shared" si="22"/>
        <v>338.92235597592423</v>
      </c>
      <c r="F71" s="37">
        <f t="shared" si="22"/>
        <v>409.16689595872737</v>
      </c>
      <c r="G71" s="37">
        <f t="shared" si="22"/>
        <v>403.55399828030954</v>
      </c>
      <c r="H71" s="37">
        <f t="shared" si="22"/>
        <v>479.17265692175403</v>
      </c>
      <c r="I71" s="37">
        <f t="shared" si="22"/>
        <v>513.59028374892523</v>
      </c>
      <c r="J71" s="37">
        <f t="shared" si="22"/>
        <v>397.2245915735167</v>
      </c>
      <c r="K71" s="37">
        <f t="shared" si="22"/>
        <v>430.8779879621668</v>
      </c>
      <c r="L71" s="37">
        <f t="shared" si="22"/>
        <v>432.52605331040417</v>
      </c>
      <c r="M71" s="37">
        <f t="shared" si="22"/>
        <v>482.68366294067067</v>
      </c>
      <c r="N71" s="37">
        <f t="shared" si="22"/>
        <v>457.27050730868444</v>
      </c>
      <c r="O71" s="37">
        <f t="shared" si="22"/>
        <v>475.99595872742901</v>
      </c>
      <c r="P71" s="37">
        <f t="shared" si="22"/>
        <v>510.05537403267408</v>
      </c>
      <c r="Q71" s="37">
        <f t="shared" si="22"/>
        <v>518.67773000859847</v>
      </c>
      <c r="R71" s="37">
        <f t="shared" si="22"/>
        <v>552.23559759243335</v>
      </c>
      <c r="S71" s="37">
        <f t="shared" si="22"/>
        <v>704.04600171969048</v>
      </c>
      <c r="T71" s="37">
        <f t="shared" si="22"/>
        <v>737.0306964746344</v>
      </c>
      <c r="U71" s="37">
        <f t="shared" si="22"/>
        <v>686.37145313843507</v>
      </c>
      <c r="V71" s="37">
        <f t="shared" si="22"/>
        <v>730.9878761822871</v>
      </c>
      <c r="W71" s="37">
        <f t="shared" si="22"/>
        <v>876.27781599312118</v>
      </c>
      <c r="X71" s="37">
        <f t="shared" ref="X71" si="23">SUM(X72:X73)</f>
        <v>773.43078245915729</v>
      </c>
    </row>
    <row r="72" spans="1:24" ht="11.25" customHeight="1" x14ac:dyDescent="0.2">
      <c r="A72" s="42" t="s">
        <v>131</v>
      </c>
      <c r="B72" s="9" t="s">
        <v>132</v>
      </c>
      <c r="C72" s="10">
        <v>25.34153052450559</v>
      </c>
      <c r="D72" s="10">
        <v>27.73000859845228</v>
      </c>
      <c r="E72" s="10">
        <v>50.945829750644883</v>
      </c>
      <c r="F72" s="10">
        <v>48.461822871883058</v>
      </c>
      <c r="G72" s="10">
        <v>22.738091143594151</v>
      </c>
      <c r="H72" s="10">
        <v>40.675494411006007</v>
      </c>
      <c r="I72" s="10">
        <v>59.615907136715393</v>
      </c>
      <c r="J72" s="10">
        <v>31.264918314703351</v>
      </c>
      <c r="K72" s="10">
        <v>11.0585554600172</v>
      </c>
      <c r="L72" s="10">
        <v>20.206362854686159</v>
      </c>
      <c r="M72" s="10">
        <v>20.731814273430778</v>
      </c>
      <c r="N72" s="10">
        <v>28.924247635425619</v>
      </c>
      <c r="O72" s="10">
        <v>18.247807394668961</v>
      </c>
      <c r="P72" s="10">
        <v>25.962510748065348</v>
      </c>
      <c r="Q72" s="10">
        <v>20.612381771281171</v>
      </c>
      <c r="R72" s="10">
        <v>17.889595872742909</v>
      </c>
      <c r="S72" s="10">
        <v>17.817884780739469</v>
      </c>
      <c r="T72" s="10">
        <v>17.865692175408419</v>
      </c>
      <c r="U72" s="10">
        <v>18.032846087704211</v>
      </c>
      <c r="V72" s="10">
        <v>17.770163370593291</v>
      </c>
      <c r="W72" s="10">
        <v>98.691143594153047</v>
      </c>
      <c r="X72" s="10">
        <v>92.863284608770414</v>
      </c>
    </row>
    <row r="73" spans="1:24" ht="11.25" customHeight="1" x14ac:dyDescent="0.2">
      <c r="A73" s="42" t="s">
        <v>133</v>
      </c>
      <c r="B73" s="9" t="s">
        <v>134</v>
      </c>
      <c r="C73" s="10">
        <v>299.08280309544278</v>
      </c>
      <c r="D73" s="10">
        <v>297.00490111779879</v>
      </c>
      <c r="E73" s="10">
        <v>287.97652622527937</v>
      </c>
      <c r="F73" s="10">
        <v>360.70507308684432</v>
      </c>
      <c r="G73" s="10">
        <v>380.8159071367154</v>
      </c>
      <c r="H73" s="10">
        <v>438.49716251074801</v>
      </c>
      <c r="I73" s="10">
        <v>453.97437661220982</v>
      </c>
      <c r="J73" s="10">
        <v>365.95967325881338</v>
      </c>
      <c r="K73" s="10">
        <v>419.8194325021496</v>
      </c>
      <c r="L73" s="10">
        <v>412.31969045571799</v>
      </c>
      <c r="M73" s="10">
        <v>461.95184866723991</v>
      </c>
      <c r="N73" s="10">
        <v>428.34625967325883</v>
      </c>
      <c r="O73" s="10">
        <v>457.74815133276007</v>
      </c>
      <c r="P73" s="10">
        <v>484.09286328460871</v>
      </c>
      <c r="Q73" s="10">
        <v>498.06534823731732</v>
      </c>
      <c r="R73" s="10">
        <v>534.34600171969043</v>
      </c>
      <c r="S73" s="10">
        <v>686.22811693895096</v>
      </c>
      <c r="T73" s="10">
        <v>719.16500429922598</v>
      </c>
      <c r="U73" s="10">
        <v>668.33860705073084</v>
      </c>
      <c r="V73" s="10">
        <v>713.21771281169379</v>
      </c>
      <c r="W73" s="10">
        <v>777.58667239896818</v>
      </c>
      <c r="X73" s="10">
        <v>680.56749785038687</v>
      </c>
    </row>
    <row r="74" spans="1:24" ht="11.25" customHeight="1" x14ac:dyDescent="0.2">
      <c r="A74" s="35" t="s">
        <v>135</v>
      </c>
      <c r="B74" s="36" t="s">
        <v>136</v>
      </c>
      <c r="C74" s="37">
        <v>14784.86672398968</v>
      </c>
      <c r="D74" s="37">
        <v>18600.773860705071</v>
      </c>
      <c r="E74" s="37">
        <v>17569.47549441101</v>
      </c>
      <c r="F74" s="37">
        <v>17389.93981083405</v>
      </c>
      <c r="G74" s="37">
        <v>19987.7901977644</v>
      </c>
      <c r="H74" s="37">
        <v>18669.905417024929</v>
      </c>
      <c r="I74" s="37">
        <v>17276.956147893379</v>
      </c>
      <c r="J74" s="37">
        <v>17274.892519346511</v>
      </c>
      <c r="K74" s="37">
        <v>16480.395528804809</v>
      </c>
      <c r="L74" s="37">
        <v>12881</v>
      </c>
      <c r="M74" s="37">
        <v>14498</v>
      </c>
      <c r="N74" s="37">
        <v>15252</v>
      </c>
      <c r="O74" s="37">
        <v>15632</v>
      </c>
      <c r="P74" s="37">
        <v>15996</v>
      </c>
      <c r="Q74" s="37">
        <v>16362</v>
      </c>
      <c r="R74" s="37">
        <v>15532</v>
      </c>
      <c r="S74" s="37">
        <v>15699</v>
      </c>
      <c r="T74" s="37">
        <v>16351</v>
      </c>
      <c r="U74" s="37">
        <v>16727</v>
      </c>
      <c r="V74" s="37">
        <v>16239</v>
      </c>
      <c r="W74" s="37">
        <v>12028</v>
      </c>
      <c r="X74" s="37">
        <v>12342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2.8804815133276009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1.1779879621668097</v>
      </c>
      <c r="X2" s="31">
        <f t="shared" ref="X2" si="1">SUM(X3,X17,X22,X25,X26,X51,X52,X71,X74,X75,X76)</f>
        <v>1.3950128976784175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2.8804815133276009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1.1779879621668097</v>
      </c>
      <c r="X26" s="37">
        <f t="shared" ref="X26" si="15">SUM(X27,X33)</f>
        <v>1.1704213241616506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2.8804815133276009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1.1779879621668097</v>
      </c>
      <c r="X33" s="29">
        <f t="shared" ref="X33" si="19">SUM(X34:X50)</f>
        <v>1.1704213241616506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0.31341358555460008</v>
      </c>
      <c r="X36" s="10">
        <v>0.44101461736887348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0.5466895958727428</v>
      </c>
      <c r="X37" s="10">
        <v>0.4673258813413585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1.8916595012897681E-2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0.31788478073946691</v>
      </c>
      <c r="X43" s="10">
        <v>0.24316423043852101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2.8804815133276009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0.22459157351676701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0.22459157351676701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31603.701891659501</v>
      </c>
      <c r="D2" s="31">
        <f t="shared" si="0"/>
        <v>31009.111349957017</v>
      </c>
      <c r="E2" s="31">
        <f t="shared" si="0"/>
        <v>30686.633361994838</v>
      </c>
      <c r="F2" s="31">
        <f t="shared" si="0"/>
        <v>34028.934049871023</v>
      </c>
      <c r="G2" s="31">
        <f t="shared" si="0"/>
        <v>33058.482459157349</v>
      </c>
      <c r="H2" s="31">
        <f t="shared" si="0"/>
        <v>32886.860275150473</v>
      </c>
      <c r="I2" s="31">
        <f t="shared" si="0"/>
        <v>32313.922441960447</v>
      </c>
      <c r="J2" s="31">
        <f t="shared" si="0"/>
        <v>31153.053224419607</v>
      </c>
      <c r="K2" s="31">
        <f t="shared" si="0"/>
        <v>33696.046947549439</v>
      </c>
      <c r="L2" s="31">
        <f t="shared" si="0"/>
        <v>31089.531384350805</v>
      </c>
      <c r="M2" s="31">
        <f t="shared" si="0"/>
        <v>33951.499398108339</v>
      </c>
      <c r="N2" s="31">
        <f t="shared" si="0"/>
        <v>32578.570335339642</v>
      </c>
      <c r="O2" s="31">
        <f t="shared" si="0"/>
        <v>32310.870765262247</v>
      </c>
      <c r="P2" s="31">
        <f t="shared" si="0"/>
        <v>29075.382631126395</v>
      </c>
      <c r="Q2" s="31">
        <f t="shared" si="0"/>
        <v>32102.534823731723</v>
      </c>
      <c r="R2" s="31">
        <f t="shared" si="0"/>
        <v>33100.331298366291</v>
      </c>
      <c r="S2" s="31">
        <f t="shared" si="0"/>
        <v>36630.003611349959</v>
      </c>
      <c r="T2" s="31">
        <f t="shared" si="0"/>
        <v>35276.812553740325</v>
      </c>
      <c r="U2" s="31">
        <f t="shared" si="0"/>
        <v>35681.002063628548</v>
      </c>
      <c r="V2" s="31">
        <f t="shared" si="0"/>
        <v>30829.646259673264</v>
      </c>
      <c r="W2" s="31">
        <f t="shared" si="0"/>
        <v>32209.46612209802</v>
      </c>
      <c r="X2" s="31">
        <f t="shared" ref="X2" si="1">SUM(X3,X17,X22,X25,X26,X51,X52,X71,X74,X75,X76)</f>
        <v>31110.225537403261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2359.0337059329313</v>
      </c>
      <c r="D3" s="34">
        <f t="shared" si="2"/>
        <v>2401.8764402407569</v>
      </c>
      <c r="E3" s="34">
        <f t="shared" si="2"/>
        <v>2293.4785898538257</v>
      </c>
      <c r="F3" s="34">
        <f t="shared" si="2"/>
        <v>2532.7303525365437</v>
      </c>
      <c r="G3" s="34">
        <f t="shared" si="2"/>
        <v>2534.2024935511604</v>
      </c>
      <c r="H3" s="34">
        <f t="shared" si="2"/>
        <v>2484.9865864144449</v>
      </c>
      <c r="I3" s="34">
        <f t="shared" si="2"/>
        <v>2274.6306104901114</v>
      </c>
      <c r="J3" s="34">
        <f t="shared" si="2"/>
        <v>2383.0127257093727</v>
      </c>
      <c r="K3" s="34">
        <f t="shared" si="2"/>
        <v>2186.8233877901976</v>
      </c>
      <c r="L3" s="34">
        <f t="shared" si="2"/>
        <v>1406.4268271711092</v>
      </c>
      <c r="M3" s="34">
        <f t="shared" si="2"/>
        <v>2455.707480653482</v>
      </c>
      <c r="N3" s="34">
        <f t="shared" si="2"/>
        <v>2256.9294067067926</v>
      </c>
      <c r="O3" s="34">
        <f t="shared" si="2"/>
        <v>1617.5686156491829</v>
      </c>
      <c r="P3" s="34">
        <f t="shared" si="2"/>
        <v>1800.8417024935509</v>
      </c>
      <c r="Q3" s="34">
        <f t="shared" si="2"/>
        <v>1976.8950128976778</v>
      </c>
      <c r="R3" s="34">
        <f t="shared" si="2"/>
        <v>1982.5680137575239</v>
      </c>
      <c r="S3" s="34">
        <f t="shared" si="2"/>
        <v>2224.9555460017195</v>
      </c>
      <c r="T3" s="34">
        <f t="shared" si="2"/>
        <v>1955.1753224419606</v>
      </c>
      <c r="U3" s="34">
        <f t="shared" si="2"/>
        <v>2022.5785898538263</v>
      </c>
      <c r="V3" s="34">
        <f t="shared" si="2"/>
        <v>1950.3029234737746</v>
      </c>
      <c r="W3" s="34">
        <f t="shared" si="2"/>
        <v>1501.4359415305241</v>
      </c>
      <c r="X3" s="34">
        <f t="shared" ref="X3" si="3">SUM(X4,X8,X11)</f>
        <v>1578.4665520206361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2136.1708512467749</v>
      </c>
      <c r="D4" s="29">
        <f t="shared" si="4"/>
        <v>2124.4912295786762</v>
      </c>
      <c r="E4" s="29">
        <f t="shared" si="4"/>
        <v>1910.5140154772134</v>
      </c>
      <c r="F4" s="29">
        <f t="shared" si="4"/>
        <v>2202.4601031814277</v>
      </c>
      <c r="G4" s="29">
        <f t="shared" si="4"/>
        <v>2196.9428202923468</v>
      </c>
      <c r="H4" s="29">
        <f t="shared" si="4"/>
        <v>2217.5695614789333</v>
      </c>
      <c r="I4" s="29">
        <f t="shared" si="4"/>
        <v>2124.7730868443678</v>
      </c>
      <c r="J4" s="29">
        <f t="shared" si="4"/>
        <v>2204.1319862424766</v>
      </c>
      <c r="K4" s="29">
        <f t="shared" si="4"/>
        <v>1972.8766981943249</v>
      </c>
      <c r="L4" s="29">
        <f t="shared" si="4"/>
        <v>1308.507652622528</v>
      </c>
      <c r="M4" s="29">
        <f t="shared" si="4"/>
        <v>2290.0496990541701</v>
      </c>
      <c r="N4" s="29">
        <f t="shared" si="4"/>
        <v>2113.4040412725708</v>
      </c>
      <c r="O4" s="29">
        <f t="shared" si="4"/>
        <v>1555.8661220980221</v>
      </c>
      <c r="P4" s="29">
        <f t="shared" si="4"/>
        <v>1735.1151332760101</v>
      </c>
      <c r="Q4" s="29">
        <f t="shared" si="4"/>
        <v>1911.168443680137</v>
      </c>
      <c r="R4" s="29">
        <f t="shared" si="4"/>
        <v>1924.2189165950131</v>
      </c>
      <c r="S4" s="29">
        <f t="shared" si="4"/>
        <v>2155.8755803955287</v>
      </c>
      <c r="T4" s="29">
        <f t="shared" si="4"/>
        <v>1890.7901117798797</v>
      </c>
      <c r="U4" s="29">
        <f t="shared" si="4"/>
        <v>1865.6396388650044</v>
      </c>
      <c r="V4" s="29">
        <f t="shared" si="4"/>
        <v>1644.4731728288907</v>
      </c>
      <c r="W4" s="29">
        <f t="shared" si="4"/>
        <v>1414.918314703353</v>
      </c>
      <c r="X4" s="29">
        <f t="shared" ref="X4" si="5">SUM(X5:X7)</f>
        <v>1465.7924333619947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1299.79939810834</v>
      </c>
      <c r="D6" s="10">
        <v>1376.468873602752</v>
      </c>
      <c r="E6" s="10">
        <v>1203.066809974204</v>
      </c>
      <c r="F6" s="10">
        <v>1286.901719690456</v>
      </c>
      <c r="G6" s="10">
        <v>1291.20094582975</v>
      </c>
      <c r="H6" s="10">
        <v>1400.8312123817709</v>
      </c>
      <c r="I6" s="10">
        <v>1470.335339638865</v>
      </c>
      <c r="J6" s="10">
        <v>1419.4611349957011</v>
      </c>
      <c r="K6" s="10">
        <v>1190.1691315563201</v>
      </c>
      <c r="L6" s="10">
        <v>765.97876182287189</v>
      </c>
      <c r="M6" s="10">
        <v>1617.9421324161649</v>
      </c>
      <c r="N6" s="10">
        <v>1157.9249355116081</v>
      </c>
      <c r="O6" s="10">
        <v>728.00232158211509</v>
      </c>
      <c r="P6" s="10">
        <v>840.49871023215815</v>
      </c>
      <c r="Q6" s="10">
        <v>1104.9011177987959</v>
      </c>
      <c r="R6" s="10">
        <v>1127.113757523646</v>
      </c>
      <c r="S6" s="10">
        <v>1466.7526225279451</v>
      </c>
      <c r="T6" s="10">
        <v>1194.4683576956149</v>
      </c>
      <c r="U6" s="10">
        <v>1002.436199484093</v>
      </c>
      <c r="V6" s="10">
        <v>1093.4365434221841</v>
      </c>
      <c r="W6" s="10">
        <v>1004.58581255374</v>
      </c>
      <c r="X6" s="10">
        <v>957.29432502149609</v>
      </c>
    </row>
    <row r="7" spans="1:24" ht="11.25" customHeight="1" x14ac:dyDescent="0.2">
      <c r="A7" s="41" t="s">
        <v>9</v>
      </c>
      <c r="B7" s="9" t="s">
        <v>10</v>
      </c>
      <c r="C7" s="10">
        <v>836.37145313843507</v>
      </c>
      <c r="D7" s="10">
        <v>748.02235597592426</v>
      </c>
      <c r="E7" s="10">
        <v>707.44720550300951</v>
      </c>
      <c r="F7" s="10">
        <v>915.55838349097155</v>
      </c>
      <c r="G7" s="10">
        <v>905.74187446259668</v>
      </c>
      <c r="H7" s="10">
        <v>816.73834909716243</v>
      </c>
      <c r="I7" s="10">
        <v>654.437747205503</v>
      </c>
      <c r="J7" s="10">
        <v>784.67085124677556</v>
      </c>
      <c r="K7" s="10">
        <v>782.70756663800501</v>
      </c>
      <c r="L7" s="10">
        <v>542.52889079965598</v>
      </c>
      <c r="M7" s="10">
        <v>672.1075666380051</v>
      </c>
      <c r="N7" s="10">
        <v>955.47910576096297</v>
      </c>
      <c r="O7" s="10">
        <v>827.86380051590709</v>
      </c>
      <c r="P7" s="10">
        <v>894.61642304385202</v>
      </c>
      <c r="Q7" s="10">
        <v>806.26732588134121</v>
      </c>
      <c r="R7" s="10">
        <v>797.1051590713671</v>
      </c>
      <c r="S7" s="10">
        <v>689.12295786758375</v>
      </c>
      <c r="T7" s="10">
        <v>696.32175408426474</v>
      </c>
      <c r="U7" s="10">
        <v>863.20343938091139</v>
      </c>
      <c r="V7" s="10">
        <v>551.03662940670677</v>
      </c>
      <c r="W7" s="10">
        <v>410.33250214961299</v>
      </c>
      <c r="X7" s="10">
        <v>508.49810834049862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222.86285468615645</v>
      </c>
      <c r="D11" s="29">
        <f t="shared" si="8"/>
        <v>277.38521066208085</v>
      </c>
      <c r="E11" s="29">
        <f t="shared" si="8"/>
        <v>382.96457437661212</v>
      </c>
      <c r="F11" s="29">
        <f t="shared" si="8"/>
        <v>330.27024935511611</v>
      </c>
      <c r="G11" s="29">
        <f t="shared" si="8"/>
        <v>337.25967325881339</v>
      </c>
      <c r="H11" s="29">
        <f t="shared" si="8"/>
        <v>267.41702493551162</v>
      </c>
      <c r="I11" s="29">
        <f t="shared" si="8"/>
        <v>149.85752364574378</v>
      </c>
      <c r="J11" s="29">
        <f t="shared" si="8"/>
        <v>178.88073946689599</v>
      </c>
      <c r="K11" s="29">
        <f t="shared" si="8"/>
        <v>213.9466895958727</v>
      </c>
      <c r="L11" s="29">
        <f t="shared" si="8"/>
        <v>97.919174548581239</v>
      </c>
      <c r="M11" s="29">
        <f t="shared" si="8"/>
        <v>165.6577815993121</v>
      </c>
      <c r="N11" s="29">
        <f t="shared" si="8"/>
        <v>143.52536543422181</v>
      </c>
      <c r="O11" s="29">
        <f t="shared" si="8"/>
        <v>61.702493551160792</v>
      </c>
      <c r="P11" s="29">
        <f t="shared" si="8"/>
        <v>65.726569217540842</v>
      </c>
      <c r="Q11" s="29">
        <f t="shared" si="8"/>
        <v>65.726569217540842</v>
      </c>
      <c r="R11" s="29">
        <f t="shared" si="8"/>
        <v>58.349097162510738</v>
      </c>
      <c r="S11" s="29">
        <f t="shared" si="8"/>
        <v>69.079965606190882</v>
      </c>
      <c r="T11" s="29">
        <f t="shared" si="8"/>
        <v>64.385210662080823</v>
      </c>
      <c r="U11" s="29">
        <f t="shared" si="8"/>
        <v>156.938950988822</v>
      </c>
      <c r="V11" s="29">
        <f t="shared" si="8"/>
        <v>305.82975064488392</v>
      </c>
      <c r="W11" s="29">
        <f t="shared" si="8"/>
        <v>86.517626827171114</v>
      </c>
      <c r="X11" s="29">
        <f t="shared" ref="X11" si="9">SUM(X12:X16)</f>
        <v>112.6741186586414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219.98280309544279</v>
      </c>
      <c r="D13" s="10">
        <v>271.62510748065353</v>
      </c>
      <c r="E13" s="10">
        <v>379.60447119518477</v>
      </c>
      <c r="F13" s="10">
        <v>325.95012897678419</v>
      </c>
      <c r="G13" s="10">
        <v>335.3396388650043</v>
      </c>
      <c r="H13" s="10">
        <v>263.57695614789338</v>
      </c>
      <c r="I13" s="10">
        <v>145.53740326741189</v>
      </c>
      <c r="J13" s="10">
        <v>178.4006878761823</v>
      </c>
      <c r="K13" s="10">
        <v>213.9466895958727</v>
      </c>
      <c r="L13" s="10">
        <v>97.919174548581239</v>
      </c>
      <c r="M13" s="10">
        <v>165.6577815993121</v>
      </c>
      <c r="N13" s="10">
        <v>143.52536543422181</v>
      </c>
      <c r="O13" s="10">
        <v>61.702493551160792</v>
      </c>
      <c r="P13" s="10">
        <v>65.726569217540842</v>
      </c>
      <c r="Q13" s="10">
        <v>65.726569217540842</v>
      </c>
      <c r="R13" s="10">
        <v>58.349097162510738</v>
      </c>
      <c r="S13" s="10">
        <v>69.079965606190882</v>
      </c>
      <c r="T13" s="10">
        <v>64.385210662080823</v>
      </c>
      <c r="U13" s="10">
        <v>156.938950988822</v>
      </c>
      <c r="V13" s="10">
        <v>305.82975064488392</v>
      </c>
      <c r="W13" s="10">
        <v>86.517626827171114</v>
      </c>
      <c r="X13" s="10">
        <v>112.6741186586414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2.8800515907136708</v>
      </c>
      <c r="D16" s="10">
        <v>5.7601031814273416</v>
      </c>
      <c r="E16" s="10">
        <v>3.360103181427343</v>
      </c>
      <c r="F16" s="10">
        <v>4.3201203783319002</v>
      </c>
      <c r="G16" s="10">
        <v>1.920034393809114</v>
      </c>
      <c r="H16" s="10">
        <v>3.840068787618228</v>
      </c>
      <c r="I16" s="10">
        <v>4.3201203783319002</v>
      </c>
      <c r="J16" s="10">
        <v>0.48005159071367148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69.265348237317284</v>
      </c>
      <c r="D22" s="37">
        <f t="shared" si="12"/>
        <v>81.506190885640578</v>
      </c>
      <c r="E22" s="37">
        <f t="shared" si="12"/>
        <v>102.7036973344798</v>
      </c>
      <c r="F22" s="37">
        <f t="shared" si="12"/>
        <v>103.30085984522781</v>
      </c>
      <c r="G22" s="37">
        <f t="shared" si="12"/>
        <v>118.3724849527085</v>
      </c>
      <c r="H22" s="37">
        <f t="shared" si="12"/>
        <v>93.956233877901965</v>
      </c>
      <c r="I22" s="37">
        <f t="shared" si="12"/>
        <v>82.211693895098875</v>
      </c>
      <c r="J22" s="37">
        <f t="shared" si="12"/>
        <v>117.1361994840929</v>
      </c>
      <c r="K22" s="37">
        <f t="shared" si="12"/>
        <v>112.50025795356839</v>
      </c>
      <c r="L22" s="37">
        <f t="shared" si="12"/>
        <v>134.44393809114359</v>
      </c>
      <c r="M22" s="37">
        <f t="shared" si="12"/>
        <v>112.8092863284609</v>
      </c>
      <c r="N22" s="37">
        <f t="shared" si="12"/>
        <v>111.2639724849527</v>
      </c>
      <c r="O22" s="37">
        <f t="shared" si="12"/>
        <v>112.191143594153</v>
      </c>
      <c r="P22" s="37">
        <f t="shared" si="12"/>
        <v>44.505588993981092</v>
      </c>
      <c r="Q22" s="37">
        <f t="shared" si="12"/>
        <v>33.997334479793643</v>
      </c>
      <c r="R22" s="37">
        <f t="shared" si="12"/>
        <v>25.343422184006879</v>
      </c>
      <c r="S22" s="37">
        <f t="shared" si="12"/>
        <v>17.61676698194325</v>
      </c>
      <c r="T22" s="37">
        <f t="shared" si="12"/>
        <v>22.87093723129836</v>
      </c>
      <c r="U22" s="37">
        <f t="shared" si="12"/>
        <v>29.979449699054172</v>
      </c>
      <c r="V22" s="37">
        <f t="shared" si="12"/>
        <v>18.544024075666378</v>
      </c>
      <c r="W22" s="37">
        <f t="shared" si="12"/>
        <v>3.0906276870163372</v>
      </c>
      <c r="X22" s="37">
        <f t="shared" ref="X22" si="13">SUM(X23:X24)</f>
        <v>2.1634565778159929</v>
      </c>
    </row>
    <row r="23" spans="1:24" ht="11.25" customHeight="1" x14ac:dyDescent="0.2">
      <c r="A23" s="42" t="s">
        <v>37</v>
      </c>
      <c r="B23" s="9" t="s">
        <v>38</v>
      </c>
      <c r="C23" s="10">
        <v>69.265348237317284</v>
      </c>
      <c r="D23" s="10">
        <v>81.506190885640578</v>
      </c>
      <c r="E23" s="10">
        <v>102.7036973344798</v>
      </c>
      <c r="F23" s="10">
        <v>103.30085984522781</v>
      </c>
      <c r="G23" s="10">
        <v>118.3724849527085</v>
      </c>
      <c r="H23" s="10">
        <v>93.956233877901965</v>
      </c>
      <c r="I23" s="10">
        <v>82.211693895098875</v>
      </c>
      <c r="J23" s="10">
        <v>117.1361994840929</v>
      </c>
      <c r="K23" s="10">
        <v>112.50025795356839</v>
      </c>
      <c r="L23" s="10">
        <v>134.44393809114359</v>
      </c>
      <c r="M23" s="10">
        <v>112.8092863284609</v>
      </c>
      <c r="N23" s="10">
        <v>111.2639724849527</v>
      </c>
      <c r="O23" s="10">
        <v>112.191143594153</v>
      </c>
      <c r="P23" s="10">
        <v>44.505588993981092</v>
      </c>
      <c r="Q23" s="10">
        <v>33.997334479793643</v>
      </c>
      <c r="R23" s="10">
        <v>25.343422184006879</v>
      </c>
      <c r="S23" s="10">
        <v>17.61676698194325</v>
      </c>
      <c r="T23" s="10">
        <v>22.87093723129836</v>
      </c>
      <c r="U23" s="10">
        <v>29.979449699054172</v>
      </c>
      <c r="V23" s="10">
        <v>18.544024075666378</v>
      </c>
      <c r="W23" s="10">
        <v>3.0906276870163372</v>
      </c>
      <c r="X23" s="10">
        <v>2.1634565778159929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26825.35984522786</v>
      </c>
      <c r="D26" s="37">
        <f t="shared" si="14"/>
        <v>26690.475064488397</v>
      </c>
      <c r="E26" s="37">
        <f t="shared" si="14"/>
        <v>25670.118142734307</v>
      </c>
      <c r="F26" s="37">
        <f t="shared" si="14"/>
        <v>28415.593207222697</v>
      </c>
      <c r="G26" s="37">
        <f t="shared" si="14"/>
        <v>28175.602751504724</v>
      </c>
      <c r="H26" s="37">
        <f t="shared" si="14"/>
        <v>28065.041616509025</v>
      </c>
      <c r="I26" s="37">
        <f t="shared" si="14"/>
        <v>27391.735855546001</v>
      </c>
      <c r="J26" s="37">
        <f t="shared" si="14"/>
        <v>26181.056147893381</v>
      </c>
      <c r="K26" s="37">
        <f t="shared" si="14"/>
        <v>29224.332072227</v>
      </c>
      <c r="L26" s="37">
        <f t="shared" si="14"/>
        <v>27030.433018056741</v>
      </c>
      <c r="M26" s="37">
        <f t="shared" si="14"/>
        <v>28339.344969905418</v>
      </c>
      <c r="N26" s="37">
        <f t="shared" si="14"/>
        <v>27618.795786758386</v>
      </c>
      <c r="O26" s="37">
        <f t="shared" si="14"/>
        <v>27954.112209802235</v>
      </c>
      <c r="P26" s="37">
        <f t="shared" si="14"/>
        <v>24415.599054170249</v>
      </c>
      <c r="Q26" s="37">
        <f t="shared" si="14"/>
        <v>27132.902063628546</v>
      </c>
      <c r="R26" s="37">
        <f t="shared" si="14"/>
        <v>28429.74797936371</v>
      </c>
      <c r="S26" s="37">
        <f t="shared" si="14"/>
        <v>31005.43456577816</v>
      </c>
      <c r="T26" s="37">
        <f t="shared" si="14"/>
        <v>29589.52072226999</v>
      </c>
      <c r="U26" s="37">
        <f t="shared" si="14"/>
        <v>29554.357265692179</v>
      </c>
      <c r="V26" s="37">
        <f t="shared" si="14"/>
        <v>25255.195184866727</v>
      </c>
      <c r="W26" s="37">
        <f t="shared" si="14"/>
        <v>26516.264402407563</v>
      </c>
      <c r="X26" s="37">
        <f t="shared" ref="X26" si="15">SUM(X27,X33)</f>
        <v>25655.646431642301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21057.515563198624</v>
      </c>
      <c r="D27" s="29">
        <f t="shared" si="16"/>
        <v>20187.656577815997</v>
      </c>
      <c r="E27" s="29">
        <f t="shared" si="16"/>
        <v>18866.73611349957</v>
      </c>
      <c r="F27" s="29">
        <f t="shared" si="16"/>
        <v>20653.767927772999</v>
      </c>
      <c r="G27" s="29">
        <f t="shared" si="16"/>
        <v>21133.329320722267</v>
      </c>
      <c r="H27" s="29">
        <f t="shared" si="16"/>
        <v>20682.484436801369</v>
      </c>
      <c r="I27" s="29">
        <f t="shared" si="16"/>
        <v>19914.653138435082</v>
      </c>
      <c r="J27" s="29">
        <f t="shared" si="16"/>
        <v>18570.64256233878</v>
      </c>
      <c r="K27" s="29">
        <f t="shared" si="16"/>
        <v>21739.22158211522</v>
      </c>
      <c r="L27" s="29">
        <f t="shared" si="16"/>
        <v>19594.474806534818</v>
      </c>
      <c r="M27" s="29">
        <f t="shared" si="16"/>
        <v>20375.095528804817</v>
      </c>
      <c r="N27" s="29">
        <f t="shared" si="16"/>
        <v>19486.367669819436</v>
      </c>
      <c r="O27" s="29">
        <f t="shared" si="16"/>
        <v>21281.586672398967</v>
      </c>
      <c r="P27" s="29">
        <f t="shared" si="16"/>
        <v>17656.673430782459</v>
      </c>
      <c r="Q27" s="29">
        <f t="shared" si="16"/>
        <v>19287.270507308684</v>
      </c>
      <c r="R27" s="29">
        <f t="shared" si="16"/>
        <v>20624.822957867578</v>
      </c>
      <c r="S27" s="29">
        <f t="shared" si="16"/>
        <v>20355.594067067927</v>
      </c>
      <c r="T27" s="29">
        <f t="shared" si="16"/>
        <v>19943.24789337919</v>
      </c>
      <c r="U27" s="29">
        <f t="shared" si="16"/>
        <v>21033.946431642307</v>
      </c>
      <c r="V27" s="29">
        <f t="shared" si="16"/>
        <v>17473.68907996561</v>
      </c>
      <c r="W27" s="29">
        <f t="shared" si="16"/>
        <v>18886.978933791914</v>
      </c>
      <c r="X27" s="29">
        <f t="shared" ref="X27" si="17">SUM(X28:X32)</f>
        <v>19259.731814273426</v>
      </c>
    </row>
    <row r="28" spans="1:24" ht="11.25" customHeight="1" x14ac:dyDescent="0.2">
      <c r="A28" s="41" t="s">
        <v>45</v>
      </c>
      <c r="B28" s="9" t="s">
        <v>46</v>
      </c>
      <c r="C28" s="10">
        <v>20829.757437661221</v>
      </c>
      <c r="D28" s="10">
        <v>20030.20085984523</v>
      </c>
      <c r="E28" s="10">
        <v>18679.816337059328</v>
      </c>
      <c r="F28" s="10">
        <v>20474.287102321581</v>
      </c>
      <c r="G28" s="10">
        <v>20888.163370593291</v>
      </c>
      <c r="H28" s="10">
        <v>20238.649527085119</v>
      </c>
      <c r="I28" s="10">
        <v>19476.351934651761</v>
      </c>
      <c r="J28" s="10">
        <v>18126.974290627692</v>
      </c>
      <c r="K28" s="10">
        <v>21179.18581255374</v>
      </c>
      <c r="L28" s="10">
        <v>19138.00051590713</v>
      </c>
      <c r="M28" s="10">
        <v>19999.99097162511</v>
      </c>
      <c r="N28" s="10">
        <v>18930.558899398111</v>
      </c>
      <c r="O28" s="10">
        <v>20817.673516766979</v>
      </c>
      <c r="P28" s="10">
        <v>16887.359587274292</v>
      </c>
      <c r="Q28" s="10">
        <v>18864.096990541701</v>
      </c>
      <c r="R28" s="10">
        <v>20250.733533963881</v>
      </c>
      <c r="S28" s="10">
        <v>19826.787274290629</v>
      </c>
      <c r="T28" s="10">
        <v>19194.392433361991</v>
      </c>
      <c r="U28" s="10">
        <v>20108.746775580399</v>
      </c>
      <c r="V28" s="10">
        <v>16465.427343078249</v>
      </c>
      <c r="W28" s="10">
        <v>17799.461220980222</v>
      </c>
      <c r="X28" s="10">
        <v>18078.15907136715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215.57695614789341</v>
      </c>
      <c r="D30" s="10">
        <v>157.45571797076519</v>
      </c>
      <c r="E30" s="10">
        <v>183.8744625967326</v>
      </c>
      <c r="F30" s="10">
        <v>175.42046431642311</v>
      </c>
      <c r="G30" s="10">
        <v>245.16595012897679</v>
      </c>
      <c r="H30" s="10">
        <v>443.83490971625099</v>
      </c>
      <c r="I30" s="10">
        <v>432.21066208082539</v>
      </c>
      <c r="J30" s="10">
        <v>439.60791057609629</v>
      </c>
      <c r="K30" s="10">
        <v>559.02063628546853</v>
      </c>
      <c r="L30" s="10">
        <v>455.45915735167671</v>
      </c>
      <c r="M30" s="10">
        <v>374.08942390369731</v>
      </c>
      <c r="N30" s="10">
        <v>554.79363714531382</v>
      </c>
      <c r="O30" s="10">
        <v>463.91315563198623</v>
      </c>
      <c r="P30" s="10">
        <v>769.31384350816859</v>
      </c>
      <c r="Q30" s="10">
        <v>408.96216680997412</v>
      </c>
      <c r="R30" s="10">
        <v>374.08942390369731</v>
      </c>
      <c r="S30" s="10">
        <v>513.58039552880473</v>
      </c>
      <c r="T30" s="10">
        <v>735.49785038693028</v>
      </c>
      <c r="U30" s="10">
        <v>920.42906276870156</v>
      </c>
      <c r="V30" s="10">
        <v>1004.969045571797</v>
      </c>
      <c r="W30" s="10">
        <v>1084.5179707652619</v>
      </c>
      <c r="X30" s="10">
        <v>1178.6025795356829</v>
      </c>
    </row>
    <row r="31" spans="1:24" ht="11.25" customHeight="1" x14ac:dyDescent="0.2">
      <c r="A31" s="41" t="s">
        <v>51</v>
      </c>
      <c r="B31" s="9" t="s">
        <v>52</v>
      </c>
      <c r="C31" s="10">
        <v>12.18116938950989</v>
      </c>
      <c r="D31" s="10">
        <v>0</v>
      </c>
      <c r="E31" s="10">
        <v>3.0453138435081679</v>
      </c>
      <c r="F31" s="10">
        <v>4.0603611349957003</v>
      </c>
      <c r="G31" s="10">
        <v>0</v>
      </c>
      <c r="H31" s="10">
        <v>0</v>
      </c>
      <c r="I31" s="10">
        <v>6.0905417024935504</v>
      </c>
      <c r="J31" s="10">
        <v>4.0603611349957003</v>
      </c>
      <c r="K31" s="10">
        <v>1.015133276010318</v>
      </c>
      <c r="L31" s="10">
        <v>1.015133276010318</v>
      </c>
      <c r="M31" s="10">
        <v>1.015133276010318</v>
      </c>
      <c r="N31" s="10">
        <v>1.015133276010318</v>
      </c>
      <c r="O31" s="10">
        <v>0</v>
      </c>
      <c r="P31" s="10">
        <v>0</v>
      </c>
      <c r="Q31" s="10">
        <v>14.211349957007741</v>
      </c>
      <c r="R31" s="10">
        <v>0</v>
      </c>
      <c r="S31" s="10">
        <v>15.226397248495269</v>
      </c>
      <c r="T31" s="10">
        <v>13.35760963026655</v>
      </c>
      <c r="U31" s="10">
        <v>4.7705932932072219</v>
      </c>
      <c r="V31" s="10">
        <v>3.2926913155631978</v>
      </c>
      <c r="W31" s="10">
        <v>2.999742046431642</v>
      </c>
      <c r="X31" s="10">
        <v>2.9701633705932928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5767.8442820292348</v>
      </c>
      <c r="D33" s="29">
        <f t="shared" si="18"/>
        <v>6502.8184866723996</v>
      </c>
      <c r="E33" s="29">
        <f t="shared" si="18"/>
        <v>6803.3820292347382</v>
      </c>
      <c r="F33" s="29">
        <f t="shared" si="18"/>
        <v>7761.8252794496993</v>
      </c>
      <c r="G33" s="29">
        <f t="shared" si="18"/>
        <v>7042.2734307824585</v>
      </c>
      <c r="H33" s="29">
        <f t="shared" si="18"/>
        <v>7382.5571797076545</v>
      </c>
      <c r="I33" s="29">
        <f t="shared" si="18"/>
        <v>7477.0827171109204</v>
      </c>
      <c r="J33" s="29">
        <f t="shared" si="18"/>
        <v>7610.4135855545992</v>
      </c>
      <c r="K33" s="29">
        <f t="shared" si="18"/>
        <v>7485.1104901117787</v>
      </c>
      <c r="L33" s="29">
        <f t="shared" si="18"/>
        <v>7435.9582115219255</v>
      </c>
      <c r="M33" s="29">
        <f t="shared" si="18"/>
        <v>7964.2494411006028</v>
      </c>
      <c r="N33" s="29">
        <f t="shared" si="18"/>
        <v>8132.4281169389496</v>
      </c>
      <c r="O33" s="29">
        <f t="shared" si="18"/>
        <v>6672.5255374032677</v>
      </c>
      <c r="P33" s="29">
        <f t="shared" si="18"/>
        <v>6758.9256233877904</v>
      </c>
      <c r="Q33" s="29">
        <f t="shared" si="18"/>
        <v>7845.6315563198632</v>
      </c>
      <c r="R33" s="29">
        <f t="shared" si="18"/>
        <v>7804.9250214961321</v>
      </c>
      <c r="S33" s="29">
        <f t="shared" si="18"/>
        <v>10649.840498710231</v>
      </c>
      <c r="T33" s="29">
        <f t="shared" si="18"/>
        <v>9646.2728288908002</v>
      </c>
      <c r="U33" s="29">
        <f t="shared" si="18"/>
        <v>8520.4108340498715</v>
      </c>
      <c r="V33" s="29">
        <f t="shared" si="18"/>
        <v>7781.5061049011165</v>
      </c>
      <c r="W33" s="29">
        <f t="shared" si="18"/>
        <v>7629.2854686156488</v>
      </c>
      <c r="X33" s="29">
        <f t="shared" ref="X33" si="19">SUM(X34:X50)</f>
        <v>6395.9146173688732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14.407222699914019</v>
      </c>
      <c r="D35" s="10">
        <v>212.7830610490112</v>
      </c>
      <c r="E35" s="10">
        <v>294.79312123817709</v>
      </c>
      <c r="F35" s="10">
        <v>264.87050730868441</v>
      </c>
      <c r="G35" s="10">
        <v>262.65408426483231</v>
      </c>
      <c r="H35" s="10">
        <v>347.98890799656061</v>
      </c>
      <c r="I35" s="10">
        <v>377.9115219260533</v>
      </c>
      <c r="J35" s="10">
        <v>396.75167669819427</v>
      </c>
      <c r="K35" s="10">
        <v>363.50438521066201</v>
      </c>
      <c r="L35" s="10">
        <v>324.71573516766978</v>
      </c>
      <c r="M35" s="10">
        <v>370.15382631126403</v>
      </c>
      <c r="N35" s="10">
        <v>391.21049011177979</v>
      </c>
      <c r="O35" s="10">
        <v>384.5609630266552</v>
      </c>
      <c r="P35" s="10">
        <v>339.12295786758381</v>
      </c>
      <c r="Q35" s="10">
        <v>381.23628546861562</v>
      </c>
      <c r="R35" s="10">
        <v>291.46844368013751</v>
      </c>
      <c r="S35" s="10">
        <v>425.56603611349948</v>
      </c>
      <c r="T35" s="10">
        <v>490.99484092863293</v>
      </c>
      <c r="U35" s="10">
        <v>502.07824591573512</v>
      </c>
      <c r="V35" s="10">
        <v>495.42820292347369</v>
      </c>
      <c r="W35" s="10">
        <v>169.77669819432501</v>
      </c>
      <c r="X35" s="10">
        <v>392.54204643164229</v>
      </c>
    </row>
    <row r="36" spans="1:24" ht="11.25" customHeight="1" x14ac:dyDescent="0.2">
      <c r="A36" s="41" t="s">
        <v>59</v>
      </c>
      <c r="B36" s="9" t="s">
        <v>60</v>
      </c>
      <c r="C36" s="10">
        <v>817.93258813413581</v>
      </c>
      <c r="D36" s="10">
        <v>997.56139294926902</v>
      </c>
      <c r="E36" s="10">
        <v>897.01444539982799</v>
      </c>
      <c r="F36" s="10">
        <v>964.79888220120381</v>
      </c>
      <c r="G36" s="10">
        <v>882.32777300085979</v>
      </c>
      <c r="H36" s="10">
        <v>955.76096302665519</v>
      </c>
      <c r="I36" s="10">
        <v>1198.6552880481511</v>
      </c>
      <c r="J36" s="10">
        <v>1092.4596732588129</v>
      </c>
      <c r="K36" s="10">
        <v>1039.3618228718831</v>
      </c>
      <c r="L36" s="10">
        <v>863.1221840068788</v>
      </c>
      <c r="M36" s="10">
        <v>1022.415649183147</v>
      </c>
      <c r="N36" s="10">
        <v>1342.13241616509</v>
      </c>
      <c r="O36" s="10">
        <v>925.25795356835761</v>
      </c>
      <c r="P36" s="10">
        <v>1157.9846087704209</v>
      </c>
      <c r="Q36" s="10">
        <v>1242.7152192605331</v>
      </c>
      <c r="R36" s="10">
        <v>1113.92467755804</v>
      </c>
      <c r="S36" s="10">
        <v>1495.7772141014621</v>
      </c>
      <c r="T36" s="10">
        <v>1336.1865864144449</v>
      </c>
      <c r="U36" s="10">
        <v>1232.8108340498709</v>
      </c>
      <c r="V36" s="10">
        <v>1355.981943250215</v>
      </c>
      <c r="W36" s="10">
        <v>1221.153568357696</v>
      </c>
      <c r="X36" s="10">
        <v>1160.305932932072</v>
      </c>
    </row>
    <row r="37" spans="1:24" ht="11.25" customHeight="1" x14ac:dyDescent="0.2">
      <c r="A37" s="41" t="s">
        <v>61</v>
      </c>
      <c r="B37" s="9" t="s">
        <v>62</v>
      </c>
      <c r="C37" s="10">
        <v>1678.126483233018</v>
      </c>
      <c r="D37" s="10">
        <v>1709.8691315563201</v>
      </c>
      <c r="E37" s="10">
        <v>1811.4454858125539</v>
      </c>
      <c r="F37" s="10">
        <v>1851.652794496991</v>
      </c>
      <c r="G37" s="10">
        <v>1905.6153052450561</v>
      </c>
      <c r="H37" s="10">
        <v>1892.918228718831</v>
      </c>
      <c r="I37" s="10">
        <v>1834.723387790197</v>
      </c>
      <c r="J37" s="10">
        <v>1989.2041272570939</v>
      </c>
      <c r="K37" s="10">
        <v>1738.437489251934</v>
      </c>
      <c r="L37" s="10">
        <v>1713.043336199484</v>
      </c>
      <c r="M37" s="10">
        <v>1965.9262252794499</v>
      </c>
      <c r="N37" s="10">
        <v>1573.375838349097</v>
      </c>
      <c r="O37" s="10">
        <v>1245.3687876182289</v>
      </c>
      <c r="P37" s="10">
        <v>1316.260619088564</v>
      </c>
      <c r="Q37" s="10">
        <v>1920.428460877042</v>
      </c>
      <c r="R37" s="10">
        <v>1795.574204643164</v>
      </c>
      <c r="S37" s="10">
        <v>1986.0299226139291</v>
      </c>
      <c r="T37" s="10">
        <v>1590.2856405846951</v>
      </c>
      <c r="U37" s="10">
        <v>830.03602751504718</v>
      </c>
      <c r="V37" s="10">
        <v>647.11092003439376</v>
      </c>
      <c r="W37" s="10">
        <v>924.39475494410999</v>
      </c>
      <c r="X37" s="10">
        <v>874.10619088564044</v>
      </c>
    </row>
    <row r="38" spans="1:24" ht="11.25" customHeight="1" x14ac:dyDescent="0.2">
      <c r="A38" s="41" t="s">
        <v>63</v>
      </c>
      <c r="B38" s="9" t="s">
        <v>64</v>
      </c>
      <c r="C38" s="10">
        <v>7.4066208082545133</v>
      </c>
      <c r="D38" s="10">
        <v>3.1742906276870162</v>
      </c>
      <c r="E38" s="10">
        <v>5.2904557179707652</v>
      </c>
      <c r="F38" s="10">
        <v>3.1742906276870162</v>
      </c>
      <c r="G38" s="10">
        <v>3.1742906276870162</v>
      </c>
      <c r="H38" s="10">
        <v>3.1742906276870162</v>
      </c>
      <c r="I38" s="10">
        <v>5.2904557179707652</v>
      </c>
      <c r="J38" s="10">
        <v>2.116165090283749</v>
      </c>
      <c r="K38" s="10">
        <v>4.232330180567498</v>
      </c>
      <c r="L38" s="10">
        <v>4.232330180567498</v>
      </c>
      <c r="M38" s="10">
        <v>4.232330180567498</v>
      </c>
      <c r="N38" s="10">
        <v>4.232330180567498</v>
      </c>
      <c r="O38" s="10">
        <v>3.1742906276870162</v>
      </c>
      <c r="P38" s="10">
        <v>4.232330180567498</v>
      </c>
      <c r="Q38" s="10">
        <v>1.058125537403267</v>
      </c>
      <c r="R38" s="10">
        <v>1.058125537403267</v>
      </c>
      <c r="S38" s="10">
        <v>2.116165090283749</v>
      </c>
      <c r="T38" s="10">
        <v>1.0499570077386069</v>
      </c>
      <c r="U38" s="10">
        <v>2.1</v>
      </c>
      <c r="V38" s="10">
        <v>1.249527085124678</v>
      </c>
      <c r="W38" s="10">
        <v>1.095098882201204</v>
      </c>
      <c r="X38" s="10">
        <v>0.99750644883920891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794.1960447119518</v>
      </c>
      <c r="D40" s="10">
        <v>882.67411865864142</v>
      </c>
      <c r="E40" s="10">
        <v>545.61478933791909</v>
      </c>
      <c r="F40" s="10">
        <v>623.5597592433362</v>
      </c>
      <c r="G40" s="10">
        <v>821.58211521926046</v>
      </c>
      <c r="H40" s="10">
        <v>861.60791057609629</v>
      </c>
      <c r="I40" s="10">
        <v>881.62080825451415</v>
      </c>
      <c r="J40" s="10">
        <v>848.96818572656912</v>
      </c>
      <c r="K40" s="10">
        <v>938.49957007738601</v>
      </c>
      <c r="L40" s="10">
        <v>755.22355975924324</v>
      </c>
      <c r="M40" s="10">
        <v>707.82459157351673</v>
      </c>
      <c r="N40" s="10">
        <v>862.66122098022345</v>
      </c>
      <c r="O40" s="10">
        <v>687.81169389509887</v>
      </c>
      <c r="P40" s="10">
        <v>584.58727429062765</v>
      </c>
      <c r="Q40" s="10">
        <v>918.48667239896815</v>
      </c>
      <c r="R40" s="10">
        <v>831.06190885640581</v>
      </c>
      <c r="S40" s="10">
        <v>1002.751504729149</v>
      </c>
      <c r="T40" s="10">
        <v>976.09630266552017</v>
      </c>
      <c r="U40" s="10">
        <v>1073.086844368014</v>
      </c>
      <c r="V40" s="10">
        <v>1015.3052450558901</v>
      </c>
      <c r="W40" s="10">
        <v>674.92519346517622</v>
      </c>
      <c r="X40" s="10">
        <v>173.0042992261393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1.0461736887360269</v>
      </c>
      <c r="E41" s="10">
        <v>1.0461736887360269</v>
      </c>
      <c r="F41" s="10">
        <v>4.184608770421324</v>
      </c>
      <c r="G41" s="10">
        <v>4.184608770421324</v>
      </c>
      <c r="H41" s="10">
        <v>3.1384350816852971</v>
      </c>
      <c r="I41" s="10">
        <v>3.1384350816852971</v>
      </c>
      <c r="J41" s="10">
        <v>3.1384350816852971</v>
      </c>
      <c r="K41" s="10">
        <v>3.1384350816852971</v>
      </c>
      <c r="L41" s="10">
        <v>2.0922613929492688</v>
      </c>
      <c r="M41" s="10">
        <v>2.0922613929492688</v>
      </c>
      <c r="N41" s="10">
        <v>1.0461736887360269</v>
      </c>
      <c r="O41" s="10">
        <v>1.0461736887360269</v>
      </c>
      <c r="P41" s="10">
        <v>1.0461736887360269</v>
      </c>
      <c r="Q41" s="10">
        <v>1.0461736887360269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562.25520206362853</v>
      </c>
      <c r="D42" s="10">
        <v>606.89544282029237</v>
      </c>
      <c r="E42" s="10">
        <v>668.54161650902836</v>
      </c>
      <c r="F42" s="10">
        <v>773.7651762682716</v>
      </c>
      <c r="G42" s="10">
        <v>773.7651762682716</v>
      </c>
      <c r="H42" s="10">
        <v>670.6673258813413</v>
      </c>
      <c r="I42" s="10">
        <v>471.91169389509878</v>
      </c>
      <c r="J42" s="10">
        <v>325.23645743766122</v>
      </c>
      <c r="K42" s="10">
        <v>383.69398108340488</v>
      </c>
      <c r="L42" s="10">
        <v>379.442562338779</v>
      </c>
      <c r="M42" s="10">
        <v>527.18065348237315</v>
      </c>
      <c r="N42" s="10">
        <v>313.54496990541702</v>
      </c>
      <c r="O42" s="10">
        <v>389.00834049871031</v>
      </c>
      <c r="P42" s="10">
        <v>281.6589853826311</v>
      </c>
      <c r="Q42" s="10">
        <v>356.05950128976781</v>
      </c>
      <c r="R42" s="10">
        <v>251.89879621668101</v>
      </c>
      <c r="S42" s="10">
        <v>268.90464316423038</v>
      </c>
      <c r="T42" s="10">
        <v>318.10000000000002</v>
      </c>
      <c r="U42" s="10">
        <v>598.126913155632</v>
      </c>
      <c r="V42" s="10">
        <v>700.75176268271707</v>
      </c>
      <c r="W42" s="10">
        <v>263.84754944110063</v>
      </c>
      <c r="X42" s="10">
        <v>341.48899398108341</v>
      </c>
    </row>
    <row r="43" spans="1:24" ht="11.25" customHeight="1" x14ac:dyDescent="0.2">
      <c r="A43" s="41" t="s">
        <v>73</v>
      </c>
      <c r="B43" s="9" t="s">
        <v>74</v>
      </c>
      <c r="C43" s="10">
        <v>1316.6619088564059</v>
      </c>
      <c r="D43" s="10">
        <v>1301.256319862425</v>
      </c>
      <c r="E43" s="10">
        <v>1960.6142734307821</v>
      </c>
      <c r="F43" s="10">
        <v>2373.4833190025788</v>
      </c>
      <c r="G43" s="10">
        <v>1946.2357695614789</v>
      </c>
      <c r="H43" s="10">
        <v>1917.478761822872</v>
      </c>
      <c r="I43" s="10">
        <v>1884.6135855545999</v>
      </c>
      <c r="J43" s="10">
        <v>1888.7216680997419</v>
      </c>
      <c r="K43" s="10">
        <v>1810.6668959587271</v>
      </c>
      <c r="L43" s="10">
        <v>2045.8583834909709</v>
      </c>
      <c r="M43" s="10">
        <v>2195.80584694755</v>
      </c>
      <c r="N43" s="10">
        <v>2257.428116938951</v>
      </c>
      <c r="O43" s="10">
        <v>2136.23766122098</v>
      </c>
      <c r="P43" s="10">
        <v>2223.535855546002</v>
      </c>
      <c r="Q43" s="10">
        <v>2464.8896818572662</v>
      </c>
      <c r="R43" s="10">
        <v>2647.702321582115</v>
      </c>
      <c r="S43" s="10">
        <v>3172.5184006878758</v>
      </c>
      <c r="T43" s="10">
        <v>2936.2725709372312</v>
      </c>
      <c r="U43" s="10">
        <v>2282.422184006879</v>
      </c>
      <c r="V43" s="10">
        <v>2614.392519346517</v>
      </c>
      <c r="W43" s="10">
        <v>3373.6702493551161</v>
      </c>
      <c r="X43" s="10">
        <v>2681.4424763542561</v>
      </c>
    </row>
    <row r="44" spans="1:24" ht="11.25" customHeight="1" x14ac:dyDescent="0.2">
      <c r="A44" s="41" t="s">
        <v>75</v>
      </c>
      <c r="B44" s="9" t="s">
        <v>76</v>
      </c>
      <c r="C44" s="10">
        <v>500.80249355116081</v>
      </c>
      <c r="D44" s="10">
        <v>689.93026655202061</v>
      </c>
      <c r="E44" s="10">
        <v>524.92596732588129</v>
      </c>
      <c r="F44" s="10">
        <v>732.387532244196</v>
      </c>
      <c r="G44" s="10">
        <v>317.46440240756658</v>
      </c>
      <c r="H44" s="10">
        <v>520.10128976784176</v>
      </c>
      <c r="I44" s="10">
        <v>614.66517626827158</v>
      </c>
      <c r="J44" s="10">
        <v>887.74239036973336</v>
      </c>
      <c r="K44" s="10">
        <v>1024.7635425623389</v>
      </c>
      <c r="L44" s="10">
        <v>1196.5224419604469</v>
      </c>
      <c r="M44" s="10">
        <v>1011.254428202923</v>
      </c>
      <c r="N44" s="10">
        <v>1180.1184866723991</v>
      </c>
      <c r="O44" s="10">
        <v>755.54600171969037</v>
      </c>
      <c r="P44" s="10">
        <v>734.31736887360273</v>
      </c>
      <c r="Q44" s="10">
        <v>375.36061908856408</v>
      </c>
      <c r="R44" s="10">
        <v>664.84187446259671</v>
      </c>
      <c r="S44" s="10">
        <v>1984.8762682717111</v>
      </c>
      <c r="T44" s="10">
        <v>1569.6927773000859</v>
      </c>
      <c r="U44" s="10">
        <v>1790.664144453998</v>
      </c>
      <c r="V44" s="10">
        <v>838.09853826311257</v>
      </c>
      <c r="W44" s="10">
        <v>768.05460017196901</v>
      </c>
      <c r="X44" s="10">
        <v>609.56638005159061</v>
      </c>
    </row>
    <row r="45" spans="1:24" ht="11.25" customHeight="1" x14ac:dyDescent="0.2">
      <c r="A45" s="41" t="s">
        <v>77</v>
      </c>
      <c r="B45" s="9" t="s">
        <v>78</v>
      </c>
      <c r="C45" s="10">
        <v>5.7609630266552019</v>
      </c>
      <c r="D45" s="10">
        <v>0.96018916595012893</v>
      </c>
      <c r="E45" s="10">
        <v>4.8007738607050729</v>
      </c>
      <c r="F45" s="10">
        <v>24.96414445399828</v>
      </c>
      <c r="G45" s="10">
        <v>16.32269991401548</v>
      </c>
      <c r="H45" s="10">
        <v>9.6016337059329313</v>
      </c>
      <c r="I45" s="10">
        <v>8.6414445399828033</v>
      </c>
      <c r="J45" s="10">
        <v>4.8007738607050729</v>
      </c>
      <c r="K45" s="10">
        <v>0.96018916595012893</v>
      </c>
      <c r="L45" s="10">
        <v>0.96018916595012893</v>
      </c>
      <c r="M45" s="10">
        <v>0.96018916595012893</v>
      </c>
      <c r="N45" s="10">
        <v>0</v>
      </c>
      <c r="O45" s="10">
        <v>0</v>
      </c>
      <c r="P45" s="10">
        <v>0</v>
      </c>
      <c r="Q45" s="10">
        <v>0</v>
      </c>
      <c r="R45" s="10">
        <v>0.96018916595012893</v>
      </c>
      <c r="S45" s="10">
        <v>3.0888220120378329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34.565778159931213</v>
      </c>
      <c r="D46" s="10">
        <v>46.087704213241622</v>
      </c>
      <c r="E46" s="10">
        <v>43.207222699914013</v>
      </c>
      <c r="F46" s="10">
        <v>34.565778159931213</v>
      </c>
      <c r="G46" s="10">
        <v>28.804815133276009</v>
      </c>
      <c r="H46" s="10">
        <v>29.765004299226131</v>
      </c>
      <c r="I46" s="10">
        <v>77.773000859845226</v>
      </c>
      <c r="J46" s="10">
        <v>72.972226999140148</v>
      </c>
      <c r="K46" s="10">
        <v>72.012037833190021</v>
      </c>
      <c r="L46" s="10">
        <v>63.370593293207222</v>
      </c>
      <c r="M46" s="10">
        <v>50.888478073946693</v>
      </c>
      <c r="N46" s="10">
        <v>50.888478073946693</v>
      </c>
      <c r="O46" s="10">
        <v>24.96414445399828</v>
      </c>
      <c r="P46" s="10">
        <v>18.243078245915729</v>
      </c>
      <c r="Q46" s="10">
        <v>83.53396388650043</v>
      </c>
      <c r="R46" s="10">
        <v>106.57781599312121</v>
      </c>
      <c r="S46" s="10">
        <v>89.294926913155621</v>
      </c>
      <c r="T46" s="10">
        <v>168.0997420464316</v>
      </c>
      <c r="U46" s="10">
        <v>12.085640584694749</v>
      </c>
      <c r="V46" s="10">
        <v>1.7688736027515051</v>
      </c>
      <c r="W46" s="10">
        <v>16.239724849527079</v>
      </c>
      <c r="X46" s="10">
        <v>16.537489251934652</v>
      </c>
    </row>
    <row r="47" spans="1:24" ht="11.25" customHeight="1" x14ac:dyDescent="0.2">
      <c r="A47" s="41" t="s">
        <v>81</v>
      </c>
      <c r="B47" s="9" t="s">
        <v>82</v>
      </c>
      <c r="C47" s="10">
        <v>15.362596732588131</v>
      </c>
      <c r="D47" s="10">
        <v>24.96414445399828</v>
      </c>
      <c r="E47" s="10">
        <v>46.087704213241622</v>
      </c>
      <c r="F47" s="10">
        <v>109.4582975064488</v>
      </c>
      <c r="G47" s="10">
        <v>72.972226999140148</v>
      </c>
      <c r="H47" s="10">
        <v>131.54196044711949</v>
      </c>
      <c r="I47" s="10">
        <v>76.812811693895085</v>
      </c>
      <c r="J47" s="10">
        <v>63.370593293207222</v>
      </c>
      <c r="K47" s="10">
        <v>66.251074806534817</v>
      </c>
      <c r="L47" s="10">
        <v>87.374634565778152</v>
      </c>
      <c r="M47" s="10">
        <v>96.976182287188308</v>
      </c>
      <c r="N47" s="10">
        <v>132.50214961306961</v>
      </c>
      <c r="O47" s="10">
        <v>109.4582975064488</v>
      </c>
      <c r="P47" s="10">
        <v>97.936371453138435</v>
      </c>
      <c r="Q47" s="10">
        <v>100.816852966466</v>
      </c>
      <c r="R47" s="10">
        <v>99.856663800515904</v>
      </c>
      <c r="S47" s="10">
        <v>218.91659501289769</v>
      </c>
      <c r="T47" s="10">
        <v>256.99999999999989</v>
      </c>
      <c r="U47" s="10">
        <v>197</v>
      </c>
      <c r="V47" s="10">
        <v>57.373000859845227</v>
      </c>
      <c r="W47" s="10">
        <v>170.41298366294069</v>
      </c>
      <c r="X47" s="10">
        <v>91.592003439380903</v>
      </c>
    </row>
    <row r="48" spans="1:24" ht="11.25" customHeight="1" x14ac:dyDescent="0.2">
      <c r="A48" s="41" t="s">
        <v>83</v>
      </c>
      <c r="B48" s="9" t="s">
        <v>84</v>
      </c>
      <c r="C48" s="10">
        <v>19.40619088564058</v>
      </c>
      <c r="D48" s="10">
        <v>25.616251074806531</v>
      </c>
      <c r="E48" s="10">
        <v>0</v>
      </c>
      <c r="F48" s="10">
        <v>0</v>
      </c>
      <c r="G48" s="10">
        <v>6.2099742046431636</v>
      </c>
      <c r="H48" s="10">
        <v>38.812467755803951</v>
      </c>
      <c r="I48" s="10">
        <v>40.364918314703353</v>
      </c>
      <c r="J48" s="10">
        <v>34.931212381771282</v>
      </c>
      <c r="K48" s="10">
        <v>39.58873602751504</v>
      </c>
      <c r="L48" s="10">
        <v>0</v>
      </c>
      <c r="M48" s="10">
        <v>8.5387790197764399</v>
      </c>
      <c r="N48" s="10">
        <v>23.28744625967326</v>
      </c>
      <c r="O48" s="10">
        <v>10.09122957867584</v>
      </c>
      <c r="P48" s="10">
        <v>0</v>
      </c>
      <c r="Q48" s="10">
        <v>0</v>
      </c>
      <c r="R48" s="10">
        <v>0</v>
      </c>
      <c r="S48" s="10">
        <v>0</v>
      </c>
      <c r="T48" s="10">
        <v>2.494411006018916</v>
      </c>
      <c r="U48" s="10">
        <v>0</v>
      </c>
      <c r="V48" s="10">
        <v>54.045571797076519</v>
      </c>
      <c r="W48" s="10">
        <v>45.715047291487537</v>
      </c>
      <c r="X48" s="10">
        <v>35.766552020636283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0.96018916595012893</v>
      </c>
      <c r="G50" s="10">
        <v>0.96018916595012893</v>
      </c>
      <c r="H50" s="10">
        <v>0</v>
      </c>
      <c r="I50" s="10">
        <v>0.96018916595012893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18.564746345657781</v>
      </c>
    </row>
    <row r="51" spans="1:24" ht="11.25" customHeight="1" x14ac:dyDescent="0.2">
      <c r="A51" s="35" t="s">
        <v>89</v>
      </c>
      <c r="B51" s="36" t="s">
        <v>90</v>
      </c>
      <c r="C51" s="37">
        <v>775.83834909716245</v>
      </c>
      <c r="D51" s="37">
        <v>875.32244196044701</v>
      </c>
      <c r="E51" s="37">
        <v>890.77815993121237</v>
      </c>
      <c r="F51" s="37">
        <v>888.2631126397248</v>
      </c>
      <c r="G51" s="37">
        <v>884.39380911435933</v>
      </c>
      <c r="H51" s="37">
        <v>842.6268271711092</v>
      </c>
      <c r="I51" s="37">
        <v>881.85726569217536</v>
      </c>
      <c r="J51" s="37">
        <v>910.53310404127251</v>
      </c>
      <c r="K51" s="37">
        <v>826.52622527944959</v>
      </c>
      <c r="L51" s="37">
        <v>1089.50988822012</v>
      </c>
      <c r="M51" s="37">
        <v>1465.928632846088</v>
      </c>
      <c r="N51" s="37">
        <v>1158.641444539983</v>
      </c>
      <c r="O51" s="37">
        <v>1006.599312123818</v>
      </c>
      <c r="P51" s="37">
        <v>955.28804815133265</v>
      </c>
      <c r="Q51" s="37">
        <v>794.04557179707649</v>
      </c>
      <c r="R51" s="37">
        <v>723.6027515047291</v>
      </c>
      <c r="S51" s="37">
        <v>818.23748925193468</v>
      </c>
      <c r="T51" s="37">
        <v>943.04797936371438</v>
      </c>
      <c r="U51" s="37">
        <v>1036.22098022356</v>
      </c>
      <c r="V51" s="37">
        <v>982.21410146173685</v>
      </c>
      <c r="W51" s="37">
        <v>1297.891917454858</v>
      </c>
      <c r="X51" s="37">
        <v>1072.6040412725711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0.2149613069647463</v>
      </c>
      <c r="F52" s="37">
        <f t="shared" si="20"/>
        <v>0.3821152192605331</v>
      </c>
      <c r="G52" s="37">
        <f t="shared" si="20"/>
        <v>0.31049011177987962</v>
      </c>
      <c r="H52" s="37">
        <f t="shared" si="20"/>
        <v>143.92914875322438</v>
      </c>
      <c r="I52" s="37">
        <f t="shared" si="20"/>
        <v>170.46517626827173</v>
      </c>
      <c r="J52" s="37">
        <f t="shared" si="20"/>
        <v>177.79544282029232</v>
      </c>
      <c r="K52" s="37">
        <f t="shared" si="20"/>
        <v>245.63568357695613</v>
      </c>
      <c r="L52" s="37">
        <f t="shared" si="20"/>
        <v>227.06010318142739</v>
      </c>
      <c r="M52" s="37">
        <f t="shared" si="20"/>
        <v>261.3910576096302</v>
      </c>
      <c r="N52" s="37">
        <f t="shared" si="20"/>
        <v>312.45150472914872</v>
      </c>
      <c r="O52" s="37">
        <f t="shared" si="20"/>
        <v>560.46827171109203</v>
      </c>
      <c r="P52" s="37">
        <f t="shared" si="20"/>
        <v>706.58779019776443</v>
      </c>
      <c r="Q52" s="37">
        <f t="shared" si="20"/>
        <v>899.83387790197753</v>
      </c>
      <c r="R52" s="37">
        <f t="shared" si="20"/>
        <v>1068.657351676698</v>
      </c>
      <c r="S52" s="37">
        <f t="shared" si="20"/>
        <v>1253.5175408426483</v>
      </c>
      <c r="T52" s="37">
        <f t="shared" si="20"/>
        <v>1655.0721410146173</v>
      </c>
      <c r="U52" s="37">
        <f t="shared" si="20"/>
        <v>1902.6981083404989</v>
      </c>
      <c r="V52" s="37">
        <f t="shared" si="20"/>
        <v>1754.6358555460015</v>
      </c>
      <c r="W52" s="37">
        <f t="shared" si="20"/>
        <v>1759.317712811694</v>
      </c>
      <c r="X52" s="37">
        <f t="shared" ref="X52" si="21">SUM(X53:X70)</f>
        <v>1884.2341358555454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202.08753224419601</v>
      </c>
      <c r="P59" s="10">
        <v>289.14686156491831</v>
      </c>
      <c r="Q59" s="10">
        <v>212.8833190025795</v>
      </c>
      <c r="R59" s="10">
        <v>147.3440240756664</v>
      </c>
      <c r="S59" s="10">
        <v>113.2129836629407</v>
      </c>
      <c r="T59" s="10">
        <v>121.4531384350817</v>
      </c>
      <c r="U59" s="10">
        <v>159.26242476354261</v>
      </c>
      <c r="V59" s="10">
        <v>179.27773000859841</v>
      </c>
      <c r="W59" s="10">
        <v>51.112983662940657</v>
      </c>
      <c r="X59" s="10">
        <v>63.485210662080817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0.2149613069647463</v>
      </c>
      <c r="F62" s="10">
        <v>0.3821152192605331</v>
      </c>
      <c r="G62" s="10">
        <v>0.31049011177987962</v>
      </c>
      <c r="H62" s="10">
        <v>3.2483233018056752</v>
      </c>
      <c r="I62" s="10">
        <v>5.5411865864144456</v>
      </c>
      <c r="J62" s="10">
        <v>3.558813413585554</v>
      </c>
      <c r="K62" s="10">
        <v>3.893207222699913</v>
      </c>
      <c r="L62" s="10">
        <v>19.5853826311264</v>
      </c>
      <c r="M62" s="10">
        <v>35.18202923473774</v>
      </c>
      <c r="N62" s="10">
        <v>51.25631986242476</v>
      </c>
      <c r="O62" s="10">
        <v>60.093637145313842</v>
      </c>
      <c r="P62" s="10">
        <v>68.023301805674976</v>
      </c>
      <c r="Q62" s="10">
        <v>79.941702493551148</v>
      </c>
      <c r="R62" s="10">
        <v>77.2189165950129</v>
      </c>
      <c r="S62" s="10">
        <v>88.587962166809973</v>
      </c>
      <c r="T62" s="10">
        <v>95.58615649183146</v>
      </c>
      <c r="U62" s="10">
        <v>93.149871023215823</v>
      </c>
      <c r="V62" s="10">
        <v>96.278761822871871</v>
      </c>
      <c r="W62" s="10">
        <v>124.0804815133276</v>
      </c>
      <c r="X62" s="10">
        <v>216.5615649183147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140.68082545141871</v>
      </c>
      <c r="I63" s="10">
        <v>126.86534823731731</v>
      </c>
      <c r="J63" s="10">
        <v>127.6455717970765</v>
      </c>
      <c r="K63" s="10">
        <v>165.58572656921751</v>
      </c>
      <c r="L63" s="10">
        <v>131.79647463456581</v>
      </c>
      <c r="M63" s="10">
        <v>139.17110920034389</v>
      </c>
      <c r="N63" s="10">
        <v>145.50988822012039</v>
      </c>
      <c r="O63" s="10">
        <v>130.35485812553739</v>
      </c>
      <c r="P63" s="10">
        <v>111.30318142734311</v>
      </c>
      <c r="Q63" s="10">
        <v>113.3651762682717</v>
      </c>
      <c r="R63" s="10">
        <v>145.11487532244189</v>
      </c>
      <c r="S63" s="10">
        <v>123.0509028374892</v>
      </c>
      <c r="T63" s="10">
        <v>119.2938950988822</v>
      </c>
      <c r="U63" s="10">
        <v>161.80816852966461</v>
      </c>
      <c r="V63" s="10">
        <v>200.51521926053309</v>
      </c>
      <c r="W63" s="10">
        <v>165.61547721410139</v>
      </c>
      <c r="X63" s="10">
        <v>183.3826311263972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5.3136715391229581</v>
      </c>
      <c r="X64" s="10">
        <v>11.67239896818573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38.05864144453998</v>
      </c>
      <c r="J65" s="10">
        <v>46.591057609630269</v>
      </c>
      <c r="K65" s="10">
        <v>76.156749785038684</v>
      </c>
      <c r="L65" s="10">
        <v>75.678245915735161</v>
      </c>
      <c r="M65" s="10">
        <v>87.037919174548577</v>
      </c>
      <c r="N65" s="10">
        <v>115.6852966466036</v>
      </c>
      <c r="O65" s="10">
        <v>167.93224419604471</v>
      </c>
      <c r="P65" s="10">
        <v>238.11444539982801</v>
      </c>
      <c r="Q65" s="10">
        <v>493.64368013757519</v>
      </c>
      <c r="R65" s="10">
        <v>698.97953568357684</v>
      </c>
      <c r="S65" s="10">
        <v>928.66569217540837</v>
      </c>
      <c r="T65" s="10">
        <v>1318.7389509888219</v>
      </c>
      <c r="U65" s="10">
        <v>1488.477644024076</v>
      </c>
      <c r="V65" s="10">
        <v>1278.5641444539981</v>
      </c>
      <c r="W65" s="10">
        <v>1413.1498710232161</v>
      </c>
      <c r="X65" s="10">
        <v>1409.1323301805669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4.5227858985382632E-2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0.19105760963026661</v>
      </c>
      <c r="F71" s="37">
        <f t="shared" si="22"/>
        <v>0.35829750644883918</v>
      </c>
      <c r="G71" s="37">
        <f t="shared" si="22"/>
        <v>0.28658641444539978</v>
      </c>
      <c r="H71" s="37">
        <f t="shared" si="22"/>
        <v>3.0094582975064492</v>
      </c>
      <c r="I71" s="37">
        <f t="shared" si="22"/>
        <v>5.1112639724849522</v>
      </c>
      <c r="J71" s="37">
        <f t="shared" si="22"/>
        <v>3.2960447119518479</v>
      </c>
      <c r="K71" s="37">
        <f t="shared" si="22"/>
        <v>3.5827171109200342</v>
      </c>
      <c r="L71" s="37">
        <f t="shared" si="22"/>
        <v>18.080653482373169</v>
      </c>
      <c r="M71" s="37">
        <f t="shared" si="22"/>
        <v>32.483061049011177</v>
      </c>
      <c r="N71" s="37">
        <f t="shared" si="22"/>
        <v>47.315391229578672</v>
      </c>
      <c r="O71" s="37">
        <f t="shared" si="22"/>
        <v>55.460017196904552</v>
      </c>
      <c r="P71" s="37">
        <f t="shared" si="22"/>
        <v>62.792605331040413</v>
      </c>
      <c r="Q71" s="37">
        <f t="shared" si="22"/>
        <v>73.803353396388644</v>
      </c>
      <c r="R71" s="37">
        <f t="shared" si="22"/>
        <v>71.271625107480645</v>
      </c>
      <c r="S71" s="37">
        <f t="shared" si="22"/>
        <v>81.780825451418735</v>
      </c>
      <c r="T71" s="37">
        <f t="shared" si="22"/>
        <v>88.253568357695599</v>
      </c>
      <c r="U71" s="37">
        <f t="shared" si="22"/>
        <v>85.984522785898534</v>
      </c>
      <c r="V71" s="37">
        <f t="shared" si="22"/>
        <v>88.874548581255382</v>
      </c>
      <c r="W71" s="37">
        <f t="shared" si="22"/>
        <v>114.5265692175408</v>
      </c>
      <c r="X71" s="37">
        <f t="shared" ref="X71" si="23">SUM(X72:X73)</f>
        <v>199.91401547721409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0.19105760963026661</v>
      </c>
      <c r="F73" s="10">
        <v>0.35829750644883918</v>
      </c>
      <c r="G73" s="10">
        <v>0.28658641444539978</v>
      </c>
      <c r="H73" s="10">
        <v>3.0094582975064492</v>
      </c>
      <c r="I73" s="10">
        <v>5.1112639724849522</v>
      </c>
      <c r="J73" s="10">
        <v>3.2960447119518479</v>
      </c>
      <c r="K73" s="10">
        <v>3.5827171109200342</v>
      </c>
      <c r="L73" s="10">
        <v>18.080653482373169</v>
      </c>
      <c r="M73" s="10">
        <v>32.483061049011177</v>
      </c>
      <c r="N73" s="10">
        <v>47.315391229578672</v>
      </c>
      <c r="O73" s="10">
        <v>55.460017196904552</v>
      </c>
      <c r="P73" s="10">
        <v>62.792605331040413</v>
      </c>
      <c r="Q73" s="10">
        <v>73.803353396388644</v>
      </c>
      <c r="R73" s="10">
        <v>71.271625107480645</v>
      </c>
      <c r="S73" s="10">
        <v>81.780825451418735</v>
      </c>
      <c r="T73" s="10">
        <v>88.253568357695599</v>
      </c>
      <c r="U73" s="10">
        <v>85.984522785898534</v>
      </c>
      <c r="V73" s="10">
        <v>88.874548581255382</v>
      </c>
      <c r="W73" s="10">
        <v>114.5265692175408</v>
      </c>
      <c r="X73" s="10">
        <v>199.91401547721409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1574.20464316423</v>
      </c>
      <c r="D76" s="40">
        <v>959.93121238177116</v>
      </c>
      <c r="E76" s="40">
        <v>1729.14875322442</v>
      </c>
      <c r="F76" s="40">
        <v>2088.306104901118</v>
      </c>
      <c r="G76" s="40">
        <v>1345.313843508168</v>
      </c>
      <c r="H76" s="40">
        <v>1253.310404127257</v>
      </c>
      <c r="I76" s="40">
        <v>1507.910576096303</v>
      </c>
      <c r="J76" s="40">
        <v>1380.223559759243</v>
      </c>
      <c r="K76" s="40">
        <v>1096.64660361135</v>
      </c>
      <c r="L76" s="40">
        <v>1183.576956147893</v>
      </c>
      <c r="M76" s="40">
        <v>1283.8349097162511</v>
      </c>
      <c r="N76" s="40">
        <v>1073.1728288908</v>
      </c>
      <c r="O76" s="40">
        <v>1004.471195184867</v>
      </c>
      <c r="P76" s="40">
        <v>1089.7678417884781</v>
      </c>
      <c r="Q76" s="40">
        <v>1191.0576096302659</v>
      </c>
      <c r="R76" s="40">
        <v>799.14015477214093</v>
      </c>
      <c r="S76" s="40">
        <v>1228.4608770421321</v>
      </c>
      <c r="T76" s="40">
        <v>1022.8718830610489</v>
      </c>
      <c r="U76" s="40">
        <v>1049.1831470335339</v>
      </c>
      <c r="V76" s="40">
        <v>779.87962166809973</v>
      </c>
      <c r="W76" s="40">
        <v>1016.9389509888219</v>
      </c>
      <c r="X76" s="40">
        <v>717.19690455717966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12313.348237317283</v>
      </c>
      <c r="D2" s="31">
        <f t="shared" si="0"/>
        <v>11755.394840928633</v>
      </c>
      <c r="E2" s="31">
        <f t="shared" si="0"/>
        <v>10753.636113499571</v>
      </c>
      <c r="F2" s="31">
        <f t="shared" si="0"/>
        <v>11219.553998280311</v>
      </c>
      <c r="G2" s="31">
        <f t="shared" si="0"/>
        <v>12727.9426483233</v>
      </c>
      <c r="H2" s="31">
        <f t="shared" si="0"/>
        <v>12575.717798796219</v>
      </c>
      <c r="I2" s="31">
        <f t="shared" si="0"/>
        <v>12360.551418744624</v>
      </c>
      <c r="J2" s="31">
        <f t="shared" si="0"/>
        <v>12045.149183147034</v>
      </c>
      <c r="K2" s="31">
        <f t="shared" si="0"/>
        <v>13857.596904557178</v>
      </c>
      <c r="L2" s="31">
        <f t="shared" si="0"/>
        <v>13166.586242476353</v>
      </c>
      <c r="M2" s="31">
        <f t="shared" si="0"/>
        <v>14037.890713671539</v>
      </c>
      <c r="N2" s="31">
        <f t="shared" si="0"/>
        <v>13403.327773000858</v>
      </c>
      <c r="O2" s="31">
        <f t="shared" si="0"/>
        <v>16502.799656061907</v>
      </c>
      <c r="P2" s="31">
        <f t="shared" si="0"/>
        <v>12182.984006878762</v>
      </c>
      <c r="Q2" s="31">
        <f t="shared" si="0"/>
        <v>15593.294668959585</v>
      </c>
      <c r="R2" s="31">
        <f t="shared" si="0"/>
        <v>18409.895872742905</v>
      </c>
      <c r="S2" s="31">
        <f t="shared" si="0"/>
        <v>19608.874806534826</v>
      </c>
      <c r="T2" s="31">
        <f t="shared" si="0"/>
        <v>21236.239466895957</v>
      </c>
      <c r="U2" s="31">
        <f t="shared" si="0"/>
        <v>20317.194325021497</v>
      </c>
      <c r="V2" s="31">
        <f t="shared" si="0"/>
        <v>15271.298968185729</v>
      </c>
      <c r="W2" s="31">
        <f t="shared" si="0"/>
        <v>17068.646087704215</v>
      </c>
      <c r="X2" s="31">
        <f t="shared" ref="X2" si="1">SUM(X3,X17,X22,X25,X26,X51,X52,X71,X74,X75,X76)</f>
        <v>20557.857781599309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22.198624247635426</v>
      </c>
      <c r="D3" s="34">
        <f t="shared" si="2"/>
        <v>23.349269131556319</v>
      </c>
      <c r="E3" s="34">
        <f t="shared" si="2"/>
        <v>13.86113499570077</v>
      </c>
      <c r="F3" s="34">
        <f t="shared" si="2"/>
        <v>43.568357695614779</v>
      </c>
      <c r="G3" s="34">
        <f t="shared" si="2"/>
        <v>29.669303525365429</v>
      </c>
      <c r="H3" s="34">
        <f t="shared" si="2"/>
        <v>26.877128116938952</v>
      </c>
      <c r="I3" s="34">
        <f t="shared" si="2"/>
        <v>21.626569217540837</v>
      </c>
      <c r="J3" s="34">
        <f t="shared" si="2"/>
        <v>20.377214101461732</v>
      </c>
      <c r="K3" s="34">
        <f t="shared" si="2"/>
        <v>28.153568357695612</v>
      </c>
      <c r="L3" s="34">
        <f t="shared" si="2"/>
        <v>187.69277730008591</v>
      </c>
      <c r="M3" s="34">
        <f t="shared" si="2"/>
        <v>22.786844368013753</v>
      </c>
      <c r="N3" s="34">
        <f t="shared" si="2"/>
        <v>17.421410146173692</v>
      </c>
      <c r="O3" s="34">
        <f t="shared" si="2"/>
        <v>15.409372312983663</v>
      </c>
      <c r="P3" s="34">
        <f t="shared" si="2"/>
        <v>18.092089423903694</v>
      </c>
      <c r="Q3" s="34">
        <f t="shared" si="2"/>
        <v>20.774806534823732</v>
      </c>
      <c r="R3" s="34">
        <f t="shared" si="2"/>
        <v>54.325021496130688</v>
      </c>
      <c r="S3" s="34">
        <f t="shared" si="2"/>
        <v>18.77901977644024</v>
      </c>
      <c r="T3" s="34">
        <f t="shared" si="2"/>
        <v>20.120378331900259</v>
      </c>
      <c r="U3" s="34">
        <f t="shared" si="2"/>
        <v>6.0361134995700771</v>
      </c>
      <c r="V3" s="34">
        <f t="shared" si="2"/>
        <v>32.863284608770421</v>
      </c>
      <c r="W3" s="34">
        <f t="shared" si="2"/>
        <v>15.4256233877902</v>
      </c>
      <c r="X3" s="34">
        <f t="shared" ref="X3" si="3">SUM(X4,X8,X11)</f>
        <v>16.096302665520209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1.308856405846947</v>
      </c>
      <c r="D4" s="29">
        <f t="shared" si="4"/>
        <v>1.308856405846947</v>
      </c>
      <c r="E4" s="29">
        <f t="shared" si="4"/>
        <v>1.308856405846947</v>
      </c>
      <c r="F4" s="29">
        <f t="shared" si="4"/>
        <v>1.308856405846947</v>
      </c>
      <c r="G4" s="29">
        <f t="shared" si="4"/>
        <v>5.2355116079105759</v>
      </c>
      <c r="H4" s="29">
        <f t="shared" si="4"/>
        <v>1.963284608770421</v>
      </c>
      <c r="I4" s="29">
        <f t="shared" si="4"/>
        <v>1.308856405846947</v>
      </c>
      <c r="J4" s="29">
        <f t="shared" si="4"/>
        <v>1.308856405846947</v>
      </c>
      <c r="K4" s="29">
        <f t="shared" si="4"/>
        <v>4.5810834049871021</v>
      </c>
      <c r="L4" s="29">
        <f t="shared" si="4"/>
        <v>3.9266552020636278</v>
      </c>
      <c r="M4" s="29">
        <f t="shared" si="4"/>
        <v>0.6544282029234737</v>
      </c>
      <c r="N4" s="29">
        <f t="shared" si="4"/>
        <v>0.6544282029234737</v>
      </c>
      <c r="O4" s="29">
        <f t="shared" si="4"/>
        <v>0.6544282029234737</v>
      </c>
      <c r="P4" s="29">
        <f t="shared" si="4"/>
        <v>0.6544282029234737</v>
      </c>
      <c r="Q4" s="29">
        <f t="shared" si="4"/>
        <v>0.6544282029234737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1.308856405846947</v>
      </c>
      <c r="D7" s="10">
        <v>1.308856405846947</v>
      </c>
      <c r="E7" s="10">
        <v>1.308856405846947</v>
      </c>
      <c r="F7" s="10">
        <v>1.308856405846947</v>
      </c>
      <c r="G7" s="10">
        <v>5.2355116079105759</v>
      </c>
      <c r="H7" s="10">
        <v>1.963284608770421</v>
      </c>
      <c r="I7" s="10">
        <v>1.308856405846947</v>
      </c>
      <c r="J7" s="10">
        <v>1.308856405846947</v>
      </c>
      <c r="K7" s="10">
        <v>4.5810834049871021</v>
      </c>
      <c r="L7" s="10">
        <v>3.9266552020636278</v>
      </c>
      <c r="M7" s="10">
        <v>0.6544282029234737</v>
      </c>
      <c r="N7" s="10">
        <v>0.6544282029234737</v>
      </c>
      <c r="O7" s="10">
        <v>0.6544282029234737</v>
      </c>
      <c r="P7" s="10">
        <v>0.6544282029234737</v>
      </c>
      <c r="Q7" s="10">
        <v>0.6544282029234737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20.88976784178848</v>
      </c>
      <c r="D11" s="29">
        <f t="shared" si="8"/>
        <v>22.040412725709373</v>
      </c>
      <c r="E11" s="29">
        <f t="shared" si="8"/>
        <v>12.552278589853822</v>
      </c>
      <c r="F11" s="29">
        <f t="shared" si="8"/>
        <v>42.259501289767833</v>
      </c>
      <c r="G11" s="29">
        <f t="shared" si="8"/>
        <v>24.433791917454855</v>
      </c>
      <c r="H11" s="29">
        <f t="shared" si="8"/>
        <v>24.913843508168529</v>
      </c>
      <c r="I11" s="29">
        <f t="shared" si="8"/>
        <v>20.317712811693891</v>
      </c>
      <c r="J11" s="29">
        <f t="shared" si="8"/>
        <v>19.068357695614786</v>
      </c>
      <c r="K11" s="29">
        <f t="shared" si="8"/>
        <v>23.572484952708511</v>
      </c>
      <c r="L11" s="29">
        <f t="shared" si="8"/>
        <v>183.76612209802229</v>
      </c>
      <c r="M11" s="29">
        <f t="shared" si="8"/>
        <v>22.13241616509028</v>
      </c>
      <c r="N11" s="29">
        <f t="shared" si="8"/>
        <v>16.766981943250219</v>
      </c>
      <c r="O11" s="29">
        <f t="shared" si="8"/>
        <v>14.75494411006019</v>
      </c>
      <c r="P11" s="29">
        <f t="shared" si="8"/>
        <v>17.437661220980221</v>
      </c>
      <c r="Q11" s="29">
        <f t="shared" si="8"/>
        <v>20.120378331900259</v>
      </c>
      <c r="R11" s="29">
        <f t="shared" si="8"/>
        <v>54.325021496130688</v>
      </c>
      <c r="S11" s="29">
        <f t="shared" si="8"/>
        <v>18.77901977644024</v>
      </c>
      <c r="T11" s="29">
        <f t="shared" si="8"/>
        <v>20.120378331900259</v>
      </c>
      <c r="U11" s="29">
        <f t="shared" si="8"/>
        <v>6.0361134995700771</v>
      </c>
      <c r="V11" s="29">
        <f t="shared" si="8"/>
        <v>32.863284608770421</v>
      </c>
      <c r="W11" s="29">
        <f t="shared" si="8"/>
        <v>15.4256233877902</v>
      </c>
      <c r="X11" s="29">
        <f t="shared" ref="X11" si="9">SUM(X12:X16)</f>
        <v>16.096302665520209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19.449699054170249</v>
      </c>
      <c r="D13" s="10">
        <v>20.120378331900259</v>
      </c>
      <c r="E13" s="10">
        <v>12.072226999140151</v>
      </c>
      <c r="F13" s="10">
        <v>38.899398108340492</v>
      </c>
      <c r="G13" s="10">
        <v>23.473774720550299</v>
      </c>
      <c r="H13" s="10">
        <v>23.473774720550299</v>
      </c>
      <c r="I13" s="10">
        <v>17.437661220980221</v>
      </c>
      <c r="J13" s="10">
        <v>18.108340498710231</v>
      </c>
      <c r="K13" s="10">
        <v>22.13241616509028</v>
      </c>
      <c r="L13" s="10">
        <v>183.76612209802229</v>
      </c>
      <c r="M13" s="10">
        <v>22.13241616509028</v>
      </c>
      <c r="N13" s="10">
        <v>16.766981943250219</v>
      </c>
      <c r="O13" s="10">
        <v>14.75494411006019</v>
      </c>
      <c r="P13" s="10">
        <v>17.437661220980221</v>
      </c>
      <c r="Q13" s="10">
        <v>20.120378331900259</v>
      </c>
      <c r="R13" s="10">
        <v>54.325021496130688</v>
      </c>
      <c r="S13" s="10">
        <v>18.77901977644024</v>
      </c>
      <c r="T13" s="10">
        <v>20.120378331900259</v>
      </c>
      <c r="U13" s="10">
        <v>6.0361134995700771</v>
      </c>
      <c r="V13" s="10">
        <v>32.863284608770421</v>
      </c>
      <c r="W13" s="10">
        <v>15.4256233877902</v>
      </c>
      <c r="X13" s="10">
        <v>16.096302665520209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1.440068787618229</v>
      </c>
      <c r="D16" s="10">
        <v>1.920034393809114</v>
      </c>
      <c r="E16" s="10">
        <v>0.48005159071367148</v>
      </c>
      <c r="F16" s="10">
        <v>3.360103181427343</v>
      </c>
      <c r="G16" s="10">
        <v>0.960017196904557</v>
      </c>
      <c r="H16" s="10">
        <v>1.440068787618229</v>
      </c>
      <c r="I16" s="10">
        <v>2.8800515907136708</v>
      </c>
      <c r="J16" s="10">
        <v>0.960017196904557</v>
      </c>
      <c r="K16" s="10">
        <v>1.440068787618229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11119.18056749785</v>
      </c>
      <c r="D26" s="37">
        <f t="shared" si="14"/>
        <v>10145.287188306105</v>
      </c>
      <c r="E26" s="37">
        <f t="shared" si="14"/>
        <v>9471.1593293207225</v>
      </c>
      <c r="F26" s="37">
        <f t="shared" si="14"/>
        <v>10190.813155631988</v>
      </c>
      <c r="G26" s="37">
        <f t="shared" si="14"/>
        <v>11172.048065348237</v>
      </c>
      <c r="H26" s="37">
        <f t="shared" si="14"/>
        <v>10637.372312983664</v>
      </c>
      <c r="I26" s="37">
        <f t="shared" si="14"/>
        <v>11341.271281169387</v>
      </c>
      <c r="J26" s="37">
        <f t="shared" si="14"/>
        <v>10721.122098022355</v>
      </c>
      <c r="K26" s="37">
        <f t="shared" si="14"/>
        <v>12520.944625967326</v>
      </c>
      <c r="L26" s="37">
        <f t="shared" si="14"/>
        <v>12175.189939810833</v>
      </c>
      <c r="M26" s="37">
        <f t="shared" si="14"/>
        <v>12868.581427343077</v>
      </c>
      <c r="N26" s="37">
        <f t="shared" si="14"/>
        <v>11681.399828030953</v>
      </c>
      <c r="O26" s="37">
        <f t="shared" si="14"/>
        <v>13692.165434221839</v>
      </c>
      <c r="P26" s="37">
        <f t="shared" si="14"/>
        <v>10100.627601031814</v>
      </c>
      <c r="Q26" s="37">
        <f t="shared" si="14"/>
        <v>12901.784436801374</v>
      </c>
      <c r="R26" s="37">
        <f t="shared" si="14"/>
        <v>15431.85090283749</v>
      </c>
      <c r="S26" s="37">
        <f t="shared" si="14"/>
        <v>17099.771023215821</v>
      </c>
      <c r="T26" s="37">
        <f t="shared" si="14"/>
        <v>18274.668271711089</v>
      </c>
      <c r="U26" s="37">
        <f t="shared" si="14"/>
        <v>17394.283748925194</v>
      </c>
      <c r="V26" s="37">
        <f t="shared" si="14"/>
        <v>11782.968873602753</v>
      </c>
      <c r="W26" s="37">
        <f t="shared" si="14"/>
        <v>13459.247291487532</v>
      </c>
      <c r="X26" s="37">
        <f t="shared" ref="X26" si="15">SUM(X27,X33)</f>
        <v>17046.660619088561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589.66638005159064</v>
      </c>
      <c r="D27" s="29">
        <f t="shared" si="16"/>
        <v>566.41788478073943</v>
      </c>
      <c r="E27" s="29">
        <f t="shared" si="16"/>
        <v>422.69991401547719</v>
      </c>
      <c r="F27" s="29">
        <f t="shared" si="16"/>
        <v>244.10920034393811</v>
      </c>
      <c r="G27" s="29">
        <f t="shared" si="16"/>
        <v>271.58469475494411</v>
      </c>
      <c r="H27" s="29">
        <f t="shared" si="16"/>
        <v>562.19088564058461</v>
      </c>
      <c r="I27" s="29">
        <f t="shared" si="16"/>
        <v>572.7583834909716</v>
      </c>
      <c r="J27" s="29">
        <f t="shared" si="16"/>
        <v>663.05382631126395</v>
      </c>
      <c r="K27" s="29">
        <f t="shared" si="16"/>
        <v>466.02665520206358</v>
      </c>
      <c r="L27" s="29">
        <f t="shared" si="16"/>
        <v>378.31642304385213</v>
      </c>
      <c r="M27" s="29">
        <f t="shared" si="16"/>
        <v>851.74032674118655</v>
      </c>
      <c r="N27" s="29">
        <f t="shared" si="16"/>
        <v>600.705588993981</v>
      </c>
      <c r="O27" s="29">
        <f t="shared" si="16"/>
        <v>661.13929492691307</v>
      </c>
      <c r="P27" s="29">
        <f t="shared" si="16"/>
        <v>655.18486672398967</v>
      </c>
      <c r="Q27" s="29">
        <f t="shared" si="16"/>
        <v>984.89079965606186</v>
      </c>
      <c r="R27" s="29">
        <f t="shared" si="16"/>
        <v>1218.4325021496129</v>
      </c>
      <c r="S27" s="29">
        <f t="shared" si="16"/>
        <v>1398.0799656061911</v>
      </c>
      <c r="T27" s="29">
        <f t="shared" si="16"/>
        <v>1137.062768701634</v>
      </c>
      <c r="U27" s="29">
        <f t="shared" si="16"/>
        <v>1268.0997420464321</v>
      </c>
      <c r="V27" s="29">
        <f t="shared" si="16"/>
        <v>1002.85554600172</v>
      </c>
      <c r="W27" s="29">
        <f t="shared" si="16"/>
        <v>1875.605073086844</v>
      </c>
      <c r="X27" s="29">
        <f t="shared" ref="X27" si="17">SUM(X28:X32)</f>
        <v>1508.6381771281169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33.230954428202921</v>
      </c>
      <c r="K28" s="10">
        <v>0</v>
      </c>
      <c r="L28" s="10">
        <v>0</v>
      </c>
      <c r="M28" s="10">
        <v>0</v>
      </c>
      <c r="N28" s="10">
        <v>33.230954428202921</v>
      </c>
      <c r="O28" s="10">
        <v>29.202923473774721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589.66638005159064</v>
      </c>
      <c r="D30" s="10">
        <v>566.41788478073943</v>
      </c>
      <c r="E30" s="10">
        <v>422.69991401547719</v>
      </c>
      <c r="F30" s="10">
        <v>244.10920034393811</v>
      </c>
      <c r="G30" s="10">
        <v>271.58469475494411</v>
      </c>
      <c r="H30" s="10">
        <v>562.19088564058461</v>
      </c>
      <c r="I30" s="10">
        <v>572.7583834909716</v>
      </c>
      <c r="J30" s="10">
        <v>629.822871883061</v>
      </c>
      <c r="K30" s="10">
        <v>466.02665520206358</v>
      </c>
      <c r="L30" s="10">
        <v>378.31642304385213</v>
      </c>
      <c r="M30" s="10">
        <v>851.74032674118655</v>
      </c>
      <c r="N30" s="10">
        <v>567.47463456577805</v>
      </c>
      <c r="O30" s="10">
        <v>631.93637145313835</v>
      </c>
      <c r="P30" s="10">
        <v>655.18486672398967</v>
      </c>
      <c r="Q30" s="10">
        <v>984.89079965606186</v>
      </c>
      <c r="R30" s="10">
        <v>1218.4325021496129</v>
      </c>
      <c r="S30" s="10">
        <v>1398.0799656061911</v>
      </c>
      <c r="T30" s="10">
        <v>1137.062768701634</v>
      </c>
      <c r="U30" s="10">
        <v>1268.0997420464321</v>
      </c>
      <c r="V30" s="10">
        <v>1002.85554600172</v>
      </c>
      <c r="W30" s="10">
        <v>1875.605073086844</v>
      </c>
      <c r="X30" s="10">
        <v>1508.6381771281169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10529.514187446259</v>
      </c>
      <c r="D33" s="29">
        <f t="shared" si="18"/>
        <v>9578.8693035253655</v>
      </c>
      <c r="E33" s="29">
        <f t="shared" si="18"/>
        <v>9048.4594153052458</v>
      </c>
      <c r="F33" s="29">
        <f t="shared" si="18"/>
        <v>9946.7039552880487</v>
      </c>
      <c r="G33" s="29">
        <f t="shared" si="18"/>
        <v>10900.463370593294</v>
      </c>
      <c r="H33" s="29">
        <f t="shared" si="18"/>
        <v>10075.181427343079</v>
      </c>
      <c r="I33" s="29">
        <f t="shared" si="18"/>
        <v>10768.512897678416</v>
      </c>
      <c r="J33" s="29">
        <f t="shared" si="18"/>
        <v>10058.068271711092</v>
      </c>
      <c r="K33" s="29">
        <f t="shared" si="18"/>
        <v>12054.917970765262</v>
      </c>
      <c r="L33" s="29">
        <f t="shared" si="18"/>
        <v>11796.87351676698</v>
      </c>
      <c r="M33" s="29">
        <f t="shared" si="18"/>
        <v>12016.841100601891</v>
      </c>
      <c r="N33" s="29">
        <f t="shared" si="18"/>
        <v>11080.694239036973</v>
      </c>
      <c r="O33" s="29">
        <f t="shared" si="18"/>
        <v>13031.026139294925</v>
      </c>
      <c r="P33" s="29">
        <f t="shared" si="18"/>
        <v>9445.4427343078241</v>
      </c>
      <c r="Q33" s="29">
        <f t="shared" si="18"/>
        <v>11916.893637145313</v>
      </c>
      <c r="R33" s="29">
        <f t="shared" si="18"/>
        <v>14213.418400687877</v>
      </c>
      <c r="S33" s="29">
        <f t="shared" si="18"/>
        <v>15701.691057609631</v>
      </c>
      <c r="T33" s="29">
        <f t="shared" si="18"/>
        <v>17137.605503009454</v>
      </c>
      <c r="U33" s="29">
        <f t="shared" si="18"/>
        <v>16126.184006878762</v>
      </c>
      <c r="V33" s="29">
        <f t="shared" si="18"/>
        <v>10780.113327601033</v>
      </c>
      <c r="W33" s="29">
        <f t="shared" si="18"/>
        <v>11583.642218400688</v>
      </c>
      <c r="X33" s="29">
        <f t="shared" ref="X33" si="19">SUM(X34:X50)</f>
        <v>15538.022441960446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294.86242476354249</v>
      </c>
      <c r="D36" s="10">
        <v>255.32149613069649</v>
      </c>
      <c r="E36" s="10">
        <v>373.94428202923473</v>
      </c>
      <c r="F36" s="10">
        <v>457.54514187446262</v>
      </c>
      <c r="G36" s="10">
        <v>479.01023215821152</v>
      </c>
      <c r="H36" s="10">
        <v>450.76672398968191</v>
      </c>
      <c r="I36" s="10">
        <v>368.29561478933789</v>
      </c>
      <c r="J36" s="10">
        <v>398.79862424763542</v>
      </c>
      <c r="K36" s="10">
        <v>427.04213241616509</v>
      </c>
      <c r="L36" s="10">
        <v>456.41539122957857</v>
      </c>
      <c r="M36" s="10">
        <v>481.26973344797938</v>
      </c>
      <c r="N36" s="10">
        <v>288.08400687876178</v>
      </c>
      <c r="O36" s="10">
        <v>645.08220120378326</v>
      </c>
      <c r="P36" s="10">
        <v>346.83052450558898</v>
      </c>
      <c r="Q36" s="10">
        <v>437.20980223559758</v>
      </c>
      <c r="R36" s="10">
        <v>641.69294926913153</v>
      </c>
      <c r="S36" s="10">
        <v>773.87265692175401</v>
      </c>
      <c r="T36" s="10">
        <v>680.74032674118655</v>
      </c>
      <c r="U36" s="10">
        <v>632.3516766981943</v>
      </c>
      <c r="V36" s="10">
        <v>758.82201203783313</v>
      </c>
      <c r="W36" s="10">
        <v>740.83680137575243</v>
      </c>
      <c r="X36" s="10">
        <v>889.21513327601031</v>
      </c>
    </row>
    <row r="37" spans="1:24" ht="11.25" customHeight="1" x14ac:dyDescent="0.2">
      <c r="A37" s="41" t="s">
        <v>61</v>
      </c>
      <c r="B37" s="9" t="s">
        <v>62</v>
      </c>
      <c r="C37" s="10">
        <v>2108.768013757523</v>
      </c>
      <c r="D37" s="10">
        <v>1804.0388650042989</v>
      </c>
      <c r="E37" s="10">
        <v>1700.3463456577811</v>
      </c>
      <c r="F37" s="10">
        <v>2077.025451418745</v>
      </c>
      <c r="G37" s="10">
        <v>2497.0860705073092</v>
      </c>
      <c r="H37" s="10">
        <v>2027.2952708512471</v>
      </c>
      <c r="I37" s="10">
        <v>2325.6759243336201</v>
      </c>
      <c r="J37" s="10">
        <v>2056.9217540842651</v>
      </c>
      <c r="K37" s="10">
        <v>2866.3585554600172</v>
      </c>
      <c r="L37" s="10">
        <v>2710.819690455718</v>
      </c>
      <c r="M37" s="10">
        <v>2256.9002579535681</v>
      </c>
      <c r="N37" s="10">
        <v>2462.169217540843</v>
      </c>
      <c r="O37" s="10">
        <v>2993.329062768702</v>
      </c>
      <c r="P37" s="10">
        <v>2065.3864144454001</v>
      </c>
      <c r="Q37" s="10">
        <v>3724.4674118658641</v>
      </c>
      <c r="R37" s="10">
        <v>4084.2170249355122</v>
      </c>
      <c r="S37" s="10">
        <v>3797.4754084264832</v>
      </c>
      <c r="T37" s="10">
        <v>4000.0337059329322</v>
      </c>
      <c r="U37" s="10">
        <v>3765.2973344797938</v>
      </c>
      <c r="V37" s="10">
        <v>1980.4554600171971</v>
      </c>
      <c r="W37" s="10">
        <v>2650.0905417024928</v>
      </c>
      <c r="X37" s="10">
        <v>3920.0785038693029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1.058125537403267</v>
      </c>
      <c r="L38" s="10">
        <v>1.058125537403267</v>
      </c>
      <c r="M38" s="10">
        <v>1.058125537403267</v>
      </c>
      <c r="N38" s="10">
        <v>1.058125537403267</v>
      </c>
      <c r="O38" s="10">
        <v>1.058125537403267</v>
      </c>
      <c r="P38" s="10">
        <v>2.116165090283749</v>
      </c>
      <c r="Q38" s="10">
        <v>1.058125537403267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9.4582975064488387E-3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47.398968185726567</v>
      </c>
      <c r="D40" s="10">
        <v>0</v>
      </c>
      <c r="E40" s="10">
        <v>17.906276870163371</v>
      </c>
      <c r="F40" s="10">
        <v>15.799656061908861</v>
      </c>
      <c r="G40" s="10">
        <v>72.678417884780728</v>
      </c>
      <c r="H40" s="10">
        <v>13.69303525365434</v>
      </c>
      <c r="I40" s="10">
        <v>15.799656061908861</v>
      </c>
      <c r="J40" s="10">
        <v>18.95958727429063</v>
      </c>
      <c r="K40" s="10">
        <v>48.452278589853833</v>
      </c>
      <c r="L40" s="10">
        <v>22.119518486672401</v>
      </c>
      <c r="M40" s="10">
        <v>31.599312123817711</v>
      </c>
      <c r="N40" s="10">
        <v>53.718830610490109</v>
      </c>
      <c r="O40" s="10">
        <v>45.292347377472048</v>
      </c>
      <c r="P40" s="10">
        <v>48.452278589853833</v>
      </c>
      <c r="Q40" s="10">
        <v>60.038693035253651</v>
      </c>
      <c r="R40" s="10">
        <v>0</v>
      </c>
      <c r="S40" s="10">
        <v>73.731728288907988</v>
      </c>
      <c r="T40" s="10">
        <v>16.50902837489252</v>
      </c>
      <c r="U40" s="10">
        <v>94.926913155631979</v>
      </c>
      <c r="V40" s="10">
        <v>151.67669819432501</v>
      </c>
      <c r="W40" s="10">
        <v>43.619948409286323</v>
      </c>
      <c r="X40" s="10">
        <v>238.8701633705933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1.0461736887360269</v>
      </c>
      <c r="J41" s="10">
        <v>1.0461736887360269</v>
      </c>
      <c r="K41" s="10">
        <v>3.1384350816852971</v>
      </c>
      <c r="L41" s="10">
        <v>3.1384350816852971</v>
      </c>
      <c r="M41" s="10">
        <v>3.1384350816852971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380.50541702493553</v>
      </c>
      <c r="D42" s="10">
        <v>354.99664660361128</v>
      </c>
      <c r="E42" s="10">
        <v>357.12235597592428</v>
      </c>
      <c r="F42" s="10">
        <v>324.17360275150469</v>
      </c>
      <c r="G42" s="10">
        <v>298.66483233018062</v>
      </c>
      <c r="H42" s="10">
        <v>277.40756663800522</v>
      </c>
      <c r="I42" s="10">
        <v>235.95588993981079</v>
      </c>
      <c r="J42" s="10">
        <v>249.77308684436801</v>
      </c>
      <c r="K42" s="10">
        <v>279.53327601031822</v>
      </c>
      <c r="L42" s="10">
        <v>292.28770421324162</v>
      </c>
      <c r="M42" s="10">
        <v>245.52166809974199</v>
      </c>
      <c r="N42" s="10">
        <v>247.64737747205501</v>
      </c>
      <c r="O42" s="10">
        <v>257.21315563198618</v>
      </c>
      <c r="P42" s="10">
        <v>224.26431642304379</v>
      </c>
      <c r="Q42" s="10">
        <v>0</v>
      </c>
      <c r="R42" s="10">
        <v>0</v>
      </c>
      <c r="S42" s="10">
        <v>95.657781599312116</v>
      </c>
      <c r="T42" s="10">
        <v>73.090971625107471</v>
      </c>
      <c r="U42" s="10">
        <v>34.208340498710228</v>
      </c>
      <c r="V42" s="10">
        <v>19.6957007738607</v>
      </c>
      <c r="W42" s="10">
        <v>0</v>
      </c>
      <c r="X42" s="10">
        <v>62.063198624247633</v>
      </c>
    </row>
    <row r="43" spans="1:24" ht="11.25" customHeight="1" x14ac:dyDescent="0.2">
      <c r="A43" s="41" t="s">
        <v>73</v>
      </c>
      <c r="B43" s="9" t="s">
        <v>74</v>
      </c>
      <c r="C43" s="10">
        <v>3963.3371453138429</v>
      </c>
      <c r="D43" s="10">
        <v>3872.9578675838352</v>
      </c>
      <c r="E43" s="10">
        <v>3670.6314703353401</v>
      </c>
      <c r="F43" s="10">
        <v>3913.0122957867579</v>
      </c>
      <c r="G43" s="10">
        <v>4405.9902837489253</v>
      </c>
      <c r="H43" s="10">
        <v>3909.9312123817708</v>
      </c>
      <c r="I43" s="10">
        <v>4266.3131556319859</v>
      </c>
      <c r="J43" s="10">
        <v>3975.661564918315</v>
      </c>
      <c r="K43" s="10">
        <v>5163.9438521066204</v>
      </c>
      <c r="L43" s="10">
        <v>5075.618572656922</v>
      </c>
      <c r="M43" s="10">
        <v>4713.0744625967318</v>
      </c>
      <c r="N43" s="10">
        <v>4045.5001719690449</v>
      </c>
      <c r="O43" s="10">
        <v>5236.8634565778157</v>
      </c>
      <c r="P43" s="10">
        <v>3673.7126397248489</v>
      </c>
      <c r="Q43" s="10">
        <v>4959.5633705932933</v>
      </c>
      <c r="R43" s="10">
        <v>5706.2195184866723</v>
      </c>
      <c r="S43" s="10">
        <v>5457.6765262252793</v>
      </c>
      <c r="T43" s="10">
        <v>7000.6388650042982</v>
      </c>
      <c r="U43" s="10">
        <v>6400.2669819432494</v>
      </c>
      <c r="V43" s="10">
        <v>3916.0391229578681</v>
      </c>
      <c r="W43" s="10">
        <v>4462.3997420464311</v>
      </c>
      <c r="X43" s="10">
        <v>6678.2452278589844</v>
      </c>
    </row>
    <row r="44" spans="1:24" ht="11.25" customHeight="1" x14ac:dyDescent="0.2">
      <c r="A44" s="41" t="s">
        <v>75</v>
      </c>
      <c r="B44" s="9" t="s">
        <v>76</v>
      </c>
      <c r="C44" s="10">
        <v>3413.9485812553739</v>
      </c>
      <c r="D44" s="10">
        <v>2934.3747205503</v>
      </c>
      <c r="E44" s="10">
        <v>2525.2412725709369</v>
      </c>
      <c r="F44" s="10">
        <v>2759.721066208082</v>
      </c>
      <c r="G44" s="10">
        <v>2834.021238177128</v>
      </c>
      <c r="H44" s="10">
        <v>2909.286328460877</v>
      </c>
      <c r="I44" s="10">
        <v>3093.5893379191748</v>
      </c>
      <c r="J44" s="10">
        <v>2946.9189165950129</v>
      </c>
      <c r="K44" s="10">
        <v>2886.1278589853832</v>
      </c>
      <c r="L44" s="10">
        <v>2455.765778159931</v>
      </c>
      <c r="M44" s="10">
        <v>3499.828030954428</v>
      </c>
      <c r="N44" s="10">
        <v>3250.8742046431639</v>
      </c>
      <c r="O44" s="10">
        <v>3108.063456577815</v>
      </c>
      <c r="P44" s="10">
        <v>2263.7431642304382</v>
      </c>
      <c r="Q44" s="10">
        <v>1749.431556319862</v>
      </c>
      <c r="R44" s="10">
        <v>2751.0366294067071</v>
      </c>
      <c r="S44" s="10">
        <v>4387.5704213241625</v>
      </c>
      <c r="T44" s="10">
        <v>4128.7797936371453</v>
      </c>
      <c r="U44" s="10">
        <v>4341.7882201203784</v>
      </c>
      <c r="V44" s="10">
        <v>3171.2373172828889</v>
      </c>
      <c r="W44" s="10">
        <v>2951.4056749785041</v>
      </c>
      <c r="X44" s="10">
        <v>2719.7073086844371</v>
      </c>
    </row>
    <row r="45" spans="1:24" ht="11.25" customHeight="1" x14ac:dyDescent="0.2">
      <c r="A45" s="41" t="s">
        <v>77</v>
      </c>
      <c r="B45" s="9" t="s">
        <v>78</v>
      </c>
      <c r="C45" s="10">
        <v>0.96018916595012893</v>
      </c>
      <c r="D45" s="10">
        <v>0.96018916595012893</v>
      </c>
      <c r="E45" s="10">
        <v>1.920292347377472</v>
      </c>
      <c r="F45" s="10">
        <v>5.7609630266552019</v>
      </c>
      <c r="G45" s="10">
        <v>3.8406706792777299</v>
      </c>
      <c r="H45" s="10">
        <v>1.920292347377472</v>
      </c>
      <c r="I45" s="10">
        <v>1.920292347377472</v>
      </c>
      <c r="J45" s="10">
        <v>0.96018916595012893</v>
      </c>
      <c r="K45" s="10">
        <v>0.96018916595012893</v>
      </c>
      <c r="L45" s="10">
        <v>0.96018916595012893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17.28288907996561</v>
      </c>
      <c r="D46" s="10">
        <v>17.28288907996561</v>
      </c>
      <c r="E46" s="10">
        <v>17.28288907996561</v>
      </c>
      <c r="F46" s="10">
        <v>17.28288907996561</v>
      </c>
      <c r="G46" s="10">
        <v>13.442218400687871</v>
      </c>
      <c r="H46" s="10">
        <v>10.56173688736027</v>
      </c>
      <c r="I46" s="10">
        <v>14.402407566638001</v>
      </c>
      <c r="J46" s="10">
        <v>15.362596732588131</v>
      </c>
      <c r="K46" s="10">
        <v>25.92433361994841</v>
      </c>
      <c r="L46" s="10">
        <v>315.89277730008598</v>
      </c>
      <c r="M46" s="10">
        <v>324.53422184006882</v>
      </c>
      <c r="N46" s="10">
        <v>289.96844368013763</v>
      </c>
      <c r="O46" s="10">
        <v>356.21951848667243</v>
      </c>
      <c r="P46" s="10">
        <v>372.54230438521068</v>
      </c>
      <c r="Q46" s="10">
        <v>454.15588993981078</v>
      </c>
      <c r="R46" s="10">
        <v>444.55434221840068</v>
      </c>
      <c r="S46" s="10">
        <v>479.12012037833188</v>
      </c>
      <c r="T46" s="10">
        <v>576.81281169389501</v>
      </c>
      <c r="U46" s="10">
        <v>382.3445399828031</v>
      </c>
      <c r="V46" s="10">
        <v>316.46371453138431</v>
      </c>
      <c r="W46" s="10">
        <v>247.16044711951849</v>
      </c>
      <c r="X46" s="10">
        <v>328.24170249355109</v>
      </c>
    </row>
    <row r="47" spans="1:24" ht="11.25" customHeight="1" x14ac:dyDescent="0.2">
      <c r="A47" s="41" t="s">
        <v>81</v>
      </c>
      <c r="B47" s="9" t="s">
        <v>82</v>
      </c>
      <c r="C47" s="10">
        <v>302.45055889939812</v>
      </c>
      <c r="D47" s="10">
        <v>338.9366294067068</v>
      </c>
      <c r="E47" s="10">
        <v>384.06423043852112</v>
      </c>
      <c r="F47" s="10">
        <v>376.38288907996548</v>
      </c>
      <c r="G47" s="10">
        <v>295.72940670679282</v>
      </c>
      <c r="H47" s="10">
        <v>474.319260533104</v>
      </c>
      <c r="I47" s="10">
        <v>445.51444539982799</v>
      </c>
      <c r="J47" s="10">
        <v>393.66577815993122</v>
      </c>
      <c r="K47" s="10">
        <v>352.37893379191752</v>
      </c>
      <c r="L47" s="10">
        <v>462.79733447979362</v>
      </c>
      <c r="M47" s="10">
        <v>459.91685296646602</v>
      </c>
      <c r="N47" s="10">
        <v>441.67386070507308</v>
      </c>
      <c r="O47" s="10">
        <v>387.90481513327597</v>
      </c>
      <c r="P47" s="10">
        <v>448.39492691315559</v>
      </c>
      <c r="Q47" s="10">
        <v>530.9687876182287</v>
      </c>
      <c r="R47" s="10">
        <v>585.69793637145312</v>
      </c>
      <c r="S47" s="10">
        <v>636.58641444539978</v>
      </c>
      <c r="T47" s="10">
        <v>661</v>
      </c>
      <c r="U47" s="10">
        <v>474.99999999999989</v>
      </c>
      <c r="V47" s="10">
        <v>445.76801375752359</v>
      </c>
      <c r="W47" s="10">
        <v>468.72502149613058</v>
      </c>
      <c r="X47" s="10">
        <v>506.97497850386918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19.955288048151331</v>
      </c>
      <c r="W48" s="10">
        <v>19.404041272570939</v>
      </c>
      <c r="X48" s="10">
        <v>17.71195184866724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176.904815133276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4.4067067927772996</v>
      </c>
      <c r="U51" s="37">
        <v>14.20894239036973</v>
      </c>
      <c r="V51" s="37">
        <v>22.334135855545998</v>
      </c>
      <c r="W51" s="37">
        <v>24.97712811693895</v>
      </c>
      <c r="X51" s="37">
        <v>48.647119518486669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2.3903697334479789E-2</v>
      </c>
      <c r="G52" s="37">
        <f t="shared" si="20"/>
        <v>0</v>
      </c>
      <c r="H52" s="37">
        <f t="shared" si="20"/>
        <v>22.560361134995699</v>
      </c>
      <c r="I52" s="37">
        <f t="shared" si="20"/>
        <v>8.9939810834049876</v>
      </c>
      <c r="J52" s="37">
        <f t="shared" si="20"/>
        <v>36.55803955288048</v>
      </c>
      <c r="K52" s="37">
        <f t="shared" si="20"/>
        <v>43.236457437661215</v>
      </c>
      <c r="L52" s="37">
        <f t="shared" si="20"/>
        <v>22.940154772141014</v>
      </c>
      <c r="M52" s="37">
        <f t="shared" si="20"/>
        <v>41.339466895958729</v>
      </c>
      <c r="N52" s="37">
        <f t="shared" si="20"/>
        <v>9.4076526225279444</v>
      </c>
      <c r="O52" s="37">
        <f t="shared" si="20"/>
        <v>107.58753224419603</v>
      </c>
      <c r="P52" s="37">
        <f t="shared" si="20"/>
        <v>114.40765262252793</v>
      </c>
      <c r="Q52" s="37">
        <f t="shared" si="20"/>
        <v>136.31771281169389</v>
      </c>
      <c r="R52" s="37">
        <f t="shared" si="20"/>
        <v>181.30567497850382</v>
      </c>
      <c r="S52" s="37">
        <f t="shared" si="20"/>
        <v>252.83551160791055</v>
      </c>
      <c r="T52" s="37">
        <f t="shared" si="20"/>
        <v>280.77205503009458</v>
      </c>
      <c r="U52" s="37">
        <f t="shared" si="20"/>
        <v>372.52312983662944</v>
      </c>
      <c r="V52" s="37">
        <f t="shared" si="20"/>
        <v>403.64479793637145</v>
      </c>
      <c r="W52" s="37">
        <f t="shared" si="20"/>
        <v>401.38830610490106</v>
      </c>
      <c r="X52" s="37">
        <f t="shared" ref="X52" si="21">SUM(X53:X70)</f>
        <v>530.73293207222696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81.183748925193456</v>
      </c>
      <c r="P59" s="10">
        <v>68.286070507308679</v>
      </c>
      <c r="Q59" s="10">
        <v>102.27377472055031</v>
      </c>
      <c r="R59" s="10">
        <v>100.2674978503869</v>
      </c>
      <c r="S59" s="10">
        <v>96.875924333619935</v>
      </c>
      <c r="T59" s="10">
        <v>90.952536543422184</v>
      </c>
      <c r="U59" s="10">
        <v>70.483404987102318</v>
      </c>
      <c r="V59" s="10">
        <v>53.620894239036971</v>
      </c>
      <c r="W59" s="10">
        <v>65.754256233877896</v>
      </c>
      <c r="X59" s="10">
        <v>128.7140154772141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2.3903697334479789E-2</v>
      </c>
      <c r="G62" s="10">
        <v>0</v>
      </c>
      <c r="H62" s="10">
        <v>0</v>
      </c>
      <c r="I62" s="10">
        <v>9.5528804815133275E-2</v>
      </c>
      <c r="J62" s="10">
        <v>2.3903697334479789E-2</v>
      </c>
      <c r="K62" s="10">
        <v>0</v>
      </c>
      <c r="L62" s="10">
        <v>2.3903697334479789E-2</v>
      </c>
      <c r="M62" s="10">
        <v>2.3903697334479789E-2</v>
      </c>
      <c r="N62" s="10">
        <v>0</v>
      </c>
      <c r="O62" s="10">
        <v>0.19105760963026661</v>
      </c>
      <c r="P62" s="10">
        <v>9.5528804815133275E-2</v>
      </c>
      <c r="Q62" s="10">
        <v>2.3903697334479789E-2</v>
      </c>
      <c r="R62" s="10">
        <v>2.3903697334479789E-2</v>
      </c>
      <c r="S62" s="10">
        <v>0</v>
      </c>
      <c r="T62" s="10">
        <v>0.42992261392949271</v>
      </c>
      <c r="U62" s="10">
        <v>4.7807394668959592E-2</v>
      </c>
      <c r="V62" s="10">
        <v>0.19105760963026661</v>
      </c>
      <c r="W62" s="10">
        <v>1.4331040412725711</v>
      </c>
      <c r="X62" s="10">
        <v>9.5528804815133275E-2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22.560361134995699</v>
      </c>
      <c r="I63" s="10">
        <v>8.8984522785898541</v>
      </c>
      <c r="J63" s="10">
        <v>16.542046431642301</v>
      </c>
      <c r="K63" s="10">
        <v>17.398108340498709</v>
      </c>
      <c r="L63" s="10">
        <v>13.60163370593293</v>
      </c>
      <c r="M63" s="10">
        <v>37.961994840928632</v>
      </c>
      <c r="N63" s="10">
        <v>9.4076526225279444</v>
      </c>
      <c r="O63" s="10">
        <v>23.53198624247635</v>
      </c>
      <c r="P63" s="10">
        <v>38.729406706792773</v>
      </c>
      <c r="Q63" s="10">
        <v>33.030868443680127</v>
      </c>
      <c r="R63" s="10">
        <v>77.510146173688725</v>
      </c>
      <c r="S63" s="10">
        <v>83.914359415305242</v>
      </c>
      <c r="T63" s="10">
        <v>93.277644024075656</v>
      </c>
      <c r="U63" s="10">
        <v>88.835855546001724</v>
      </c>
      <c r="V63" s="10">
        <v>105.3339638865004</v>
      </c>
      <c r="W63" s="10">
        <v>98.35399828030954</v>
      </c>
      <c r="X63" s="10">
        <v>94.546775580395519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37.245313843508157</v>
      </c>
      <c r="T64" s="10">
        <v>29.823473774720551</v>
      </c>
      <c r="U64" s="10">
        <v>56.474204643164221</v>
      </c>
      <c r="V64" s="10">
        <v>64.08873602751504</v>
      </c>
      <c r="W64" s="10">
        <v>71.144196044711947</v>
      </c>
      <c r="X64" s="10">
        <v>22.180395528804819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19.9920894239037</v>
      </c>
      <c r="K65" s="10">
        <v>25.83834909716251</v>
      </c>
      <c r="L65" s="10">
        <v>9.314617368873602</v>
      </c>
      <c r="M65" s="10">
        <v>3.353568357695615</v>
      </c>
      <c r="N65" s="10">
        <v>0</v>
      </c>
      <c r="O65" s="10">
        <v>2.6807394668959579</v>
      </c>
      <c r="P65" s="10">
        <v>7.2966466036113493</v>
      </c>
      <c r="Q65" s="10">
        <v>0.98916595012897668</v>
      </c>
      <c r="R65" s="10">
        <v>3.5041272570937232</v>
      </c>
      <c r="S65" s="10">
        <v>33.903955288048152</v>
      </c>
      <c r="T65" s="10">
        <v>66.288478073946678</v>
      </c>
      <c r="U65" s="10">
        <v>138.60318142734309</v>
      </c>
      <c r="V65" s="10">
        <v>174.76053310404129</v>
      </c>
      <c r="W65" s="10">
        <v>163.71246775580391</v>
      </c>
      <c r="X65" s="10">
        <v>250.08839208942391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0.89595872742906268</v>
      </c>
      <c r="T66" s="10">
        <v>0</v>
      </c>
      <c r="U66" s="10">
        <v>18.078675838349099</v>
      </c>
      <c r="V66" s="10">
        <v>5.6496130696474633</v>
      </c>
      <c r="W66" s="10">
        <v>0.99028374892519333</v>
      </c>
      <c r="X66" s="10">
        <v>35.107824591573511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2.3903697334479789E-2</v>
      </c>
      <c r="G71" s="37">
        <f t="shared" si="22"/>
        <v>0</v>
      </c>
      <c r="H71" s="37">
        <f t="shared" si="22"/>
        <v>0</v>
      </c>
      <c r="I71" s="37">
        <f t="shared" si="22"/>
        <v>9.5528804815133275E-2</v>
      </c>
      <c r="J71" s="37">
        <f t="shared" si="22"/>
        <v>2.3903697334479789E-2</v>
      </c>
      <c r="K71" s="37">
        <f t="shared" si="22"/>
        <v>0</v>
      </c>
      <c r="L71" s="37">
        <f t="shared" si="22"/>
        <v>2.3903697334479789E-2</v>
      </c>
      <c r="M71" s="37">
        <f t="shared" si="22"/>
        <v>2.3903697334479789E-2</v>
      </c>
      <c r="N71" s="37">
        <f t="shared" si="22"/>
        <v>0</v>
      </c>
      <c r="O71" s="37">
        <f t="shared" si="22"/>
        <v>0.19105760963026661</v>
      </c>
      <c r="P71" s="37">
        <f t="shared" si="22"/>
        <v>7.1625107480653469E-2</v>
      </c>
      <c r="Q71" s="37">
        <f t="shared" si="22"/>
        <v>2.3903697334479789E-2</v>
      </c>
      <c r="R71" s="37">
        <f t="shared" si="22"/>
        <v>2.3903697334479789E-2</v>
      </c>
      <c r="S71" s="37">
        <f t="shared" si="22"/>
        <v>0</v>
      </c>
      <c r="T71" s="37">
        <f t="shared" si="22"/>
        <v>0.3821152192605331</v>
      </c>
      <c r="U71" s="37">
        <f t="shared" si="22"/>
        <v>4.7807394668959592E-2</v>
      </c>
      <c r="V71" s="37">
        <f t="shared" si="22"/>
        <v>0.16715391229578669</v>
      </c>
      <c r="W71" s="37">
        <f t="shared" si="22"/>
        <v>1.3136715391229581</v>
      </c>
      <c r="X71" s="37">
        <f t="shared" ref="X71" si="23">SUM(X72:X73)</f>
        <v>7.1625107480653469E-2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2.3903697334479789E-2</v>
      </c>
      <c r="G73" s="10">
        <v>0</v>
      </c>
      <c r="H73" s="10">
        <v>0</v>
      </c>
      <c r="I73" s="10">
        <v>9.5528804815133275E-2</v>
      </c>
      <c r="J73" s="10">
        <v>2.3903697334479789E-2</v>
      </c>
      <c r="K73" s="10">
        <v>0</v>
      </c>
      <c r="L73" s="10">
        <v>2.3903697334479789E-2</v>
      </c>
      <c r="M73" s="10">
        <v>2.3903697334479789E-2</v>
      </c>
      <c r="N73" s="10">
        <v>0</v>
      </c>
      <c r="O73" s="10">
        <v>0.19105760963026661</v>
      </c>
      <c r="P73" s="10">
        <v>7.1625107480653469E-2</v>
      </c>
      <c r="Q73" s="10">
        <v>2.3903697334479789E-2</v>
      </c>
      <c r="R73" s="10">
        <v>2.3903697334479789E-2</v>
      </c>
      <c r="S73" s="10">
        <v>0</v>
      </c>
      <c r="T73" s="10">
        <v>0.3821152192605331</v>
      </c>
      <c r="U73" s="10">
        <v>4.7807394668959592E-2</v>
      </c>
      <c r="V73" s="10">
        <v>0.16715391229578669</v>
      </c>
      <c r="W73" s="10">
        <v>1.3136715391229581</v>
      </c>
      <c r="X73" s="10">
        <v>7.1625107480653469E-2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1171.9690455717971</v>
      </c>
      <c r="D76" s="40">
        <v>1586.758383490971</v>
      </c>
      <c r="E76" s="40">
        <v>1268.6156491831471</v>
      </c>
      <c r="F76" s="40">
        <v>985.12467755803948</v>
      </c>
      <c r="G76" s="40">
        <v>1526.225279449699</v>
      </c>
      <c r="H76" s="40">
        <v>1888.907996560619</v>
      </c>
      <c r="I76" s="40">
        <v>988.56405846947541</v>
      </c>
      <c r="J76" s="40">
        <v>1267.067927773001</v>
      </c>
      <c r="K76" s="40">
        <v>1265.262252794497</v>
      </c>
      <c r="L76" s="40">
        <v>780.73946689595869</v>
      </c>
      <c r="M76" s="40">
        <v>1105.159071367154</v>
      </c>
      <c r="N76" s="40">
        <v>1695.0988822012041</v>
      </c>
      <c r="O76" s="40">
        <v>2687.4462596732592</v>
      </c>
      <c r="P76" s="40">
        <v>1949.7850386930349</v>
      </c>
      <c r="Q76" s="40">
        <v>2534.3938091143591</v>
      </c>
      <c r="R76" s="40">
        <v>2742.3903697334481</v>
      </c>
      <c r="S76" s="40">
        <v>2237.4892519346522</v>
      </c>
      <c r="T76" s="40">
        <v>2655.8899398108342</v>
      </c>
      <c r="U76" s="40">
        <v>2530.094582975064</v>
      </c>
      <c r="V76" s="40">
        <v>3029.3207222699912</v>
      </c>
      <c r="W76" s="40">
        <v>3166.2940670679282</v>
      </c>
      <c r="X76" s="40">
        <v>2915.649183147033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-237.08306104901106</v>
      </c>
      <c r="D2" s="31">
        <f t="shared" si="0"/>
        <v>-569.04548581255392</v>
      </c>
      <c r="E2" s="31">
        <f t="shared" si="0"/>
        <v>1719.0122957867586</v>
      </c>
      <c r="F2" s="31">
        <f t="shared" si="0"/>
        <v>-1041.5308684436804</v>
      </c>
      <c r="G2" s="31">
        <f t="shared" si="0"/>
        <v>389.33293207222698</v>
      </c>
      <c r="H2" s="31">
        <f t="shared" si="0"/>
        <v>-779.73250214961286</v>
      </c>
      <c r="I2" s="31">
        <f t="shared" si="0"/>
        <v>280.30206362854682</v>
      </c>
      <c r="J2" s="31">
        <f t="shared" si="0"/>
        <v>177.76311263972477</v>
      </c>
      <c r="K2" s="31">
        <f t="shared" si="0"/>
        <v>-528.17609630266554</v>
      </c>
      <c r="L2" s="31">
        <f t="shared" si="0"/>
        <v>128.78005159071378</v>
      </c>
      <c r="M2" s="31">
        <f t="shared" si="0"/>
        <v>746.78890799656028</v>
      </c>
      <c r="N2" s="31">
        <f t="shared" si="0"/>
        <v>148.24625967325883</v>
      </c>
      <c r="O2" s="31">
        <f t="shared" si="0"/>
        <v>1017.998022355976</v>
      </c>
      <c r="P2" s="31">
        <f t="shared" si="0"/>
        <v>151.14815133275997</v>
      </c>
      <c r="Q2" s="31">
        <f t="shared" si="0"/>
        <v>-333.79785038693035</v>
      </c>
      <c r="R2" s="31">
        <f t="shared" si="0"/>
        <v>-1642.4565778159929</v>
      </c>
      <c r="S2" s="31">
        <f t="shared" si="0"/>
        <v>-1267.5225279449699</v>
      </c>
      <c r="T2" s="31">
        <f t="shared" si="0"/>
        <v>2062.2162510748067</v>
      </c>
      <c r="U2" s="31">
        <f t="shared" si="0"/>
        <v>903.30042992261406</v>
      </c>
      <c r="V2" s="31">
        <f t="shared" si="0"/>
        <v>-794.18142734307821</v>
      </c>
      <c r="W2" s="31">
        <f t="shared" si="0"/>
        <v>-2250.9848667239899</v>
      </c>
      <c r="X2" s="31">
        <f t="shared" ref="X2" si="1">SUM(X3,X17,X22,X25,X26,X51,X52,X71,X74,X75,X76)</f>
        <v>3479.4664660361132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-118.94049871023216</v>
      </c>
      <c r="D3" s="34">
        <f t="shared" si="2"/>
        <v>105.14376612209797</v>
      </c>
      <c r="E3" s="34">
        <f t="shared" si="2"/>
        <v>217.22648323301809</v>
      </c>
      <c r="F3" s="34">
        <f t="shared" si="2"/>
        <v>-159.69518486672402</v>
      </c>
      <c r="G3" s="34">
        <f t="shared" si="2"/>
        <v>58.504815133276047</v>
      </c>
      <c r="H3" s="34">
        <f t="shared" si="2"/>
        <v>-137.38985382631125</v>
      </c>
      <c r="I3" s="34">
        <f t="shared" si="2"/>
        <v>167.53413585554603</v>
      </c>
      <c r="J3" s="34">
        <f t="shared" si="2"/>
        <v>40.878503869303529</v>
      </c>
      <c r="K3" s="34">
        <f t="shared" si="2"/>
        <v>-91.183404987102335</v>
      </c>
      <c r="L3" s="34">
        <f t="shared" si="2"/>
        <v>364.34703353396395</v>
      </c>
      <c r="M3" s="34">
        <f t="shared" si="2"/>
        <v>-293.63619948409291</v>
      </c>
      <c r="N3" s="34">
        <f t="shared" si="2"/>
        <v>-79.576698194325004</v>
      </c>
      <c r="O3" s="34">
        <f t="shared" si="2"/>
        <v>338.66061908856403</v>
      </c>
      <c r="P3" s="34">
        <f t="shared" si="2"/>
        <v>203.77274290627685</v>
      </c>
      <c r="Q3" s="34">
        <f t="shared" si="2"/>
        <v>-23.149957007738614</v>
      </c>
      <c r="R3" s="34">
        <f t="shared" si="2"/>
        <v>51.972828890799654</v>
      </c>
      <c r="S3" s="34">
        <f t="shared" si="2"/>
        <v>-300.07446259673253</v>
      </c>
      <c r="T3" s="34">
        <f t="shared" si="2"/>
        <v>-24.889595872742873</v>
      </c>
      <c r="U3" s="34">
        <f t="shared" si="2"/>
        <v>-10.439466895958731</v>
      </c>
      <c r="V3" s="34">
        <f t="shared" si="2"/>
        <v>-59.624505588993955</v>
      </c>
      <c r="W3" s="34">
        <f t="shared" si="2"/>
        <v>17.868529664660358</v>
      </c>
      <c r="X3" s="34">
        <f t="shared" ref="X3" si="3">SUM(X4,X8,X11)</f>
        <v>96.244368013757551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-152.47446259673259</v>
      </c>
      <c r="D4" s="29">
        <f t="shared" si="4"/>
        <v>137.33637145313838</v>
      </c>
      <c r="E4" s="29">
        <f t="shared" si="4"/>
        <v>174.97368873602755</v>
      </c>
      <c r="F4" s="29">
        <f t="shared" si="4"/>
        <v>-180.48624247635428</v>
      </c>
      <c r="G4" s="29">
        <f t="shared" si="4"/>
        <v>98.074892519346548</v>
      </c>
      <c r="H4" s="29">
        <f t="shared" si="4"/>
        <v>-91.783662940670666</v>
      </c>
      <c r="I4" s="29">
        <f t="shared" si="4"/>
        <v>131.31745485812556</v>
      </c>
      <c r="J4" s="29">
        <f t="shared" si="4"/>
        <v>10.217884780739469</v>
      </c>
      <c r="K4" s="29">
        <f t="shared" si="4"/>
        <v>-54.394754944110069</v>
      </c>
      <c r="L4" s="29">
        <f t="shared" si="4"/>
        <v>377.0899398108341</v>
      </c>
      <c r="M4" s="29">
        <f t="shared" si="4"/>
        <v>-302.35503009458301</v>
      </c>
      <c r="N4" s="29">
        <f t="shared" si="4"/>
        <v>-19.886242476354248</v>
      </c>
      <c r="O4" s="29">
        <f t="shared" si="4"/>
        <v>353.41556319862423</v>
      </c>
      <c r="P4" s="29">
        <f t="shared" si="4"/>
        <v>205.78478073946687</v>
      </c>
      <c r="Q4" s="29">
        <f t="shared" si="4"/>
        <v>-71.438865004299231</v>
      </c>
      <c r="R4" s="29">
        <f t="shared" si="4"/>
        <v>8.3786758383490945</v>
      </c>
      <c r="S4" s="29">
        <f t="shared" si="4"/>
        <v>-310.80533104041268</v>
      </c>
      <c r="T4" s="29">
        <f t="shared" si="4"/>
        <v>-94.640240756663772</v>
      </c>
      <c r="U4" s="29">
        <f t="shared" si="4"/>
        <v>50.592347377472052</v>
      </c>
      <c r="V4" s="29">
        <f t="shared" si="4"/>
        <v>32.258555460017206</v>
      </c>
      <c r="W4" s="29">
        <f t="shared" si="4"/>
        <v>1.77222699914015</v>
      </c>
      <c r="X4" s="29">
        <f t="shared" ref="X4" si="5">SUM(X5:X7)</f>
        <v>-25.819260533104039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-30.09458297506449</v>
      </c>
      <c r="D6" s="10">
        <v>6.44883920894239</v>
      </c>
      <c r="E6" s="10">
        <v>32.960705073086842</v>
      </c>
      <c r="F6" s="10">
        <v>-43.708770421324161</v>
      </c>
      <c r="G6" s="10">
        <v>-8.5984522785898534</v>
      </c>
      <c r="H6" s="10">
        <v>-77.386070507308673</v>
      </c>
      <c r="I6" s="10">
        <v>118.2287188306105</v>
      </c>
      <c r="J6" s="10">
        <v>12.18116938950989</v>
      </c>
      <c r="K6" s="10">
        <v>-53.740326741186593</v>
      </c>
      <c r="L6" s="10">
        <v>265.83551160791058</v>
      </c>
      <c r="M6" s="10">
        <v>-279.44969905417031</v>
      </c>
      <c r="N6" s="10">
        <v>12.18116938950989</v>
      </c>
      <c r="O6" s="10">
        <v>332.4735167669819</v>
      </c>
      <c r="P6" s="10">
        <v>161.93748925193461</v>
      </c>
      <c r="Q6" s="10">
        <v>-61.622269991401552</v>
      </c>
      <c r="R6" s="10">
        <v>13.61418744625967</v>
      </c>
      <c r="S6" s="10">
        <v>-361.8515047291487</v>
      </c>
      <c r="T6" s="10">
        <v>-110.3467755803955</v>
      </c>
      <c r="U6" s="10">
        <v>55.173430782459157</v>
      </c>
      <c r="V6" s="10">
        <v>-12.89767841788478</v>
      </c>
      <c r="W6" s="10">
        <v>12.89767841788478</v>
      </c>
      <c r="X6" s="10">
        <v>-48.724591573516769</v>
      </c>
    </row>
    <row r="7" spans="1:24" ht="11.25" customHeight="1" x14ac:dyDescent="0.2">
      <c r="A7" s="41" t="s">
        <v>9</v>
      </c>
      <c r="B7" s="9" t="s">
        <v>10</v>
      </c>
      <c r="C7" s="10">
        <v>-122.3798796216681</v>
      </c>
      <c r="D7" s="10">
        <v>130.887532244196</v>
      </c>
      <c r="E7" s="10">
        <v>142.01298366294071</v>
      </c>
      <c r="F7" s="10">
        <v>-136.7774720550301</v>
      </c>
      <c r="G7" s="10">
        <v>106.67334479793639</v>
      </c>
      <c r="H7" s="10">
        <v>-14.397592433361989</v>
      </c>
      <c r="I7" s="10">
        <v>13.088736027515051</v>
      </c>
      <c r="J7" s="10">
        <v>-1.963284608770421</v>
      </c>
      <c r="K7" s="10">
        <v>-0.6544282029234737</v>
      </c>
      <c r="L7" s="10">
        <v>111.25442820292351</v>
      </c>
      <c r="M7" s="10">
        <v>-22.905331040412729</v>
      </c>
      <c r="N7" s="10">
        <v>-32.067411865864138</v>
      </c>
      <c r="O7" s="10">
        <v>20.9420464316423</v>
      </c>
      <c r="P7" s="10">
        <v>43.847291487532253</v>
      </c>
      <c r="Q7" s="10">
        <v>-9.8165950128976771</v>
      </c>
      <c r="R7" s="10">
        <v>-5.2355116079105759</v>
      </c>
      <c r="S7" s="10">
        <v>51.046173688736033</v>
      </c>
      <c r="T7" s="10">
        <v>15.706534823731729</v>
      </c>
      <c r="U7" s="10">
        <v>-4.5810834049871021</v>
      </c>
      <c r="V7" s="10">
        <v>45.156233877901983</v>
      </c>
      <c r="W7" s="10">
        <v>-11.12545141874463</v>
      </c>
      <c r="X7" s="10">
        <v>22.905331040412729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33.53396388650043</v>
      </c>
      <c r="D11" s="29">
        <f t="shared" si="8"/>
        <v>-32.192605331040411</v>
      </c>
      <c r="E11" s="29">
        <f t="shared" si="8"/>
        <v>42.252794496990539</v>
      </c>
      <c r="F11" s="29">
        <f t="shared" si="8"/>
        <v>20.791057609630261</v>
      </c>
      <c r="G11" s="29">
        <f t="shared" si="8"/>
        <v>-39.570077386070501</v>
      </c>
      <c r="H11" s="29">
        <f t="shared" si="8"/>
        <v>-45.606190885640579</v>
      </c>
      <c r="I11" s="29">
        <f t="shared" si="8"/>
        <v>36.216680997420461</v>
      </c>
      <c r="J11" s="29">
        <f t="shared" si="8"/>
        <v>30.660619088564061</v>
      </c>
      <c r="K11" s="29">
        <f t="shared" si="8"/>
        <v>-36.788650042992259</v>
      </c>
      <c r="L11" s="29">
        <f t="shared" si="8"/>
        <v>-12.74290627687016</v>
      </c>
      <c r="M11" s="29">
        <f t="shared" si="8"/>
        <v>8.7188306104901123</v>
      </c>
      <c r="N11" s="29">
        <f t="shared" si="8"/>
        <v>-59.690455717970757</v>
      </c>
      <c r="O11" s="29">
        <f t="shared" si="8"/>
        <v>-14.75494411006019</v>
      </c>
      <c r="P11" s="29">
        <f t="shared" si="8"/>
        <v>-2.0120378331900262</v>
      </c>
      <c r="Q11" s="29">
        <f t="shared" si="8"/>
        <v>48.288907996560617</v>
      </c>
      <c r="R11" s="29">
        <f t="shared" si="8"/>
        <v>43.594153052450558</v>
      </c>
      <c r="S11" s="29">
        <f t="shared" si="8"/>
        <v>10.730868443680141</v>
      </c>
      <c r="T11" s="29">
        <f t="shared" si="8"/>
        <v>69.750644883920899</v>
      </c>
      <c r="U11" s="29">
        <f t="shared" si="8"/>
        <v>-61.031814273430783</v>
      </c>
      <c r="V11" s="29">
        <f t="shared" si="8"/>
        <v>-91.883061049011161</v>
      </c>
      <c r="W11" s="29">
        <f t="shared" si="8"/>
        <v>16.096302665520209</v>
      </c>
      <c r="X11" s="29">
        <f t="shared" ref="X11" si="9">SUM(X12:X16)</f>
        <v>122.06362854686159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33.53396388650043</v>
      </c>
      <c r="D13" s="10">
        <v>-32.192605331040411</v>
      </c>
      <c r="E13" s="10">
        <v>42.252794496990539</v>
      </c>
      <c r="F13" s="10">
        <v>20.791057609630261</v>
      </c>
      <c r="G13" s="10">
        <v>-39.570077386070501</v>
      </c>
      <c r="H13" s="10">
        <v>-45.606190885640579</v>
      </c>
      <c r="I13" s="10">
        <v>36.216680997420461</v>
      </c>
      <c r="J13" s="10">
        <v>30.18056749785039</v>
      </c>
      <c r="K13" s="10">
        <v>-38.228718830610489</v>
      </c>
      <c r="L13" s="10">
        <v>-12.74290627687016</v>
      </c>
      <c r="M13" s="10">
        <v>8.7188306104901123</v>
      </c>
      <c r="N13" s="10">
        <v>-59.690455717970757</v>
      </c>
      <c r="O13" s="10">
        <v>-14.75494411006019</v>
      </c>
      <c r="P13" s="10">
        <v>-2.0120378331900262</v>
      </c>
      <c r="Q13" s="10">
        <v>48.288907996560617</v>
      </c>
      <c r="R13" s="10">
        <v>43.594153052450558</v>
      </c>
      <c r="S13" s="10">
        <v>10.730868443680141</v>
      </c>
      <c r="T13" s="10">
        <v>69.750644883920899</v>
      </c>
      <c r="U13" s="10">
        <v>-61.031814273430783</v>
      </c>
      <c r="V13" s="10">
        <v>-91.883061049011161</v>
      </c>
      <c r="W13" s="10">
        <v>16.096302665520209</v>
      </c>
      <c r="X13" s="10">
        <v>122.06362854686159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0.48005159071367148</v>
      </c>
      <c r="K16" s="10">
        <v>1.440068787618229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-118.1425623387789</v>
      </c>
      <c r="D26" s="37">
        <f t="shared" si="14"/>
        <v>-674.49355116079118</v>
      </c>
      <c r="E26" s="37">
        <f t="shared" si="14"/>
        <v>1502.2147893379192</v>
      </c>
      <c r="F26" s="37">
        <f t="shared" si="14"/>
        <v>-881.32519346517643</v>
      </c>
      <c r="G26" s="37">
        <f t="shared" si="14"/>
        <v>330.12854686156487</v>
      </c>
      <c r="H26" s="37">
        <f t="shared" si="14"/>
        <v>-651.06147893379182</v>
      </c>
      <c r="I26" s="37">
        <f t="shared" si="14"/>
        <v>95.423129836629357</v>
      </c>
      <c r="J26" s="37">
        <f t="shared" si="14"/>
        <v>135.30782459157342</v>
      </c>
      <c r="K26" s="37">
        <f t="shared" si="14"/>
        <v>-434.24110060189156</v>
      </c>
      <c r="L26" s="37">
        <f t="shared" si="14"/>
        <v>-242.96930352536538</v>
      </c>
      <c r="M26" s="37">
        <f t="shared" si="14"/>
        <v>1046.8132416165088</v>
      </c>
      <c r="N26" s="37">
        <f t="shared" si="14"/>
        <v>222.48478073946688</v>
      </c>
      <c r="O26" s="37">
        <f t="shared" si="14"/>
        <v>670.65374032674129</v>
      </c>
      <c r="P26" s="37">
        <f t="shared" si="14"/>
        <v>-62.136543422184133</v>
      </c>
      <c r="Q26" s="37">
        <f t="shared" si="14"/>
        <v>-220.19896818572659</v>
      </c>
      <c r="R26" s="37">
        <f t="shared" si="14"/>
        <v>-1660.4228718830609</v>
      </c>
      <c r="S26" s="37">
        <f t="shared" si="14"/>
        <v>-950.97153912295789</v>
      </c>
      <c r="T26" s="37">
        <f t="shared" si="14"/>
        <v>1722.0833190025796</v>
      </c>
      <c r="U26" s="37">
        <f t="shared" si="14"/>
        <v>1257.1628546861566</v>
      </c>
      <c r="V26" s="37">
        <f t="shared" si="14"/>
        <v>-862.58667239896818</v>
      </c>
      <c r="W26" s="37">
        <f t="shared" si="14"/>
        <v>-1997.894411006019</v>
      </c>
      <c r="X26" s="37">
        <f t="shared" ref="X26" si="15">SUM(X27,X33)</f>
        <v>3276.7895958727427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-115.08280309544277</v>
      </c>
      <c r="D27" s="29">
        <f t="shared" si="16"/>
        <v>-188.10541702493555</v>
      </c>
      <c r="E27" s="29">
        <f t="shared" si="16"/>
        <v>399.7165950128977</v>
      </c>
      <c r="F27" s="29">
        <f t="shared" si="16"/>
        <v>-426.64858125537398</v>
      </c>
      <c r="G27" s="29">
        <f t="shared" si="16"/>
        <v>21.047463456577812</v>
      </c>
      <c r="H27" s="29">
        <f t="shared" si="16"/>
        <v>-183.67360275150472</v>
      </c>
      <c r="I27" s="29">
        <f t="shared" si="16"/>
        <v>545.33714531384339</v>
      </c>
      <c r="J27" s="29">
        <f t="shared" si="16"/>
        <v>11.065004299226141</v>
      </c>
      <c r="K27" s="29">
        <f t="shared" si="16"/>
        <v>-442.9423043852106</v>
      </c>
      <c r="L27" s="29">
        <f t="shared" si="16"/>
        <v>323.0717110920034</v>
      </c>
      <c r="M27" s="29">
        <f t="shared" si="16"/>
        <v>222.53465176268264</v>
      </c>
      <c r="N27" s="29">
        <f t="shared" si="16"/>
        <v>-48.268443680137587</v>
      </c>
      <c r="O27" s="29">
        <f t="shared" si="16"/>
        <v>154.36921754084267</v>
      </c>
      <c r="P27" s="29">
        <f t="shared" si="16"/>
        <v>-286.42708512467755</v>
      </c>
      <c r="Q27" s="29">
        <f t="shared" si="16"/>
        <v>105.76835769561474</v>
      </c>
      <c r="R27" s="29">
        <f t="shared" si="16"/>
        <v>-702.39535683576946</v>
      </c>
      <c r="S27" s="29">
        <f t="shared" si="16"/>
        <v>-23.688134135855545</v>
      </c>
      <c r="T27" s="29">
        <f t="shared" si="16"/>
        <v>-43.512553740326652</v>
      </c>
      <c r="U27" s="29">
        <f t="shared" si="16"/>
        <v>513.83662940670672</v>
      </c>
      <c r="V27" s="29">
        <f t="shared" si="16"/>
        <v>-754.13009458297506</v>
      </c>
      <c r="W27" s="29">
        <f t="shared" si="16"/>
        <v>-206.95674978503871</v>
      </c>
      <c r="X27" s="29">
        <f t="shared" ref="X27" si="17">SUM(X28:X32)</f>
        <v>1291.3085124677557</v>
      </c>
    </row>
    <row r="28" spans="1:24" ht="11.25" customHeight="1" x14ac:dyDescent="0.2">
      <c r="A28" s="41" t="s">
        <v>45</v>
      </c>
      <c r="B28" s="9" t="s">
        <v>46</v>
      </c>
      <c r="C28" s="10">
        <v>-127.88873602751499</v>
      </c>
      <c r="D28" s="10">
        <v>-215.497592433362</v>
      </c>
      <c r="E28" s="10">
        <v>379.63834909716252</v>
      </c>
      <c r="F28" s="10">
        <v>-412.86921754084261</v>
      </c>
      <c r="G28" s="10">
        <v>23.1609630266552</v>
      </c>
      <c r="H28" s="10">
        <v>-89.622871883061052</v>
      </c>
      <c r="I28" s="10">
        <v>555.86302665520202</v>
      </c>
      <c r="J28" s="10">
        <v>-10.069991401547719</v>
      </c>
      <c r="K28" s="10">
        <v>-421.93224419604468</v>
      </c>
      <c r="L28" s="10">
        <v>324.25339638865</v>
      </c>
      <c r="M28" s="10">
        <v>201.39965606190879</v>
      </c>
      <c r="N28" s="10">
        <v>-91.63680137575237</v>
      </c>
      <c r="O28" s="10">
        <v>148.0287188306105</v>
      </c>
      <c r="P28" s="10">
        <v>-277.93147033533961</v>
      </c>
      <c r="Q28" s="10">
        <v>106.7417884780739</v>
      </c>
      <c r="R28" s="10">
        <v>-711.94772141014607</v>
      </c>
      <c r="S28" s="10">
        <v>8.0559759243336195</v>
      </c>
      <c r="T28" s="10">
        <v>386.68727429062773</v>
      </c>
      <c r="U28" s="10">
        <v>141.40868443680139</v>
      </c>
      <c r="V28" s="10">
        <v>4.4025795356835769</v>
      </c>
      <c r="W28" s="10">
        <v>-183.17798796216681</v>
      </c>
      <c r="X28" s="10">
        <v>491.91556319862423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15.851246775580391</v>
      </c>
      <c r="D30" s="10">
        <v>25.361994840928631</v>
      </c>
      <c r="E30" s="10">
        <v>20.07824591573517</v>
      </c>
      <c r="F30" s="10">
        <v>-14.794496990541701</v>
      </c>
      <c r="G30" s="10">
        <v>-2.1134995700773862</v>
      </c>
      <c r="H30" s="10">
        <v>-94.050730868443665</v>
      </c>
      <c r="I30" s="10">
        <v>-9.5107480653482366</v>
      </c>
      <c r="J30" s="10">
        <v>21.13499570077386</v>
      </c>
      <c r="K30" s="10">
        <v>-17.96474634565778</v>
      </c>
      <c r="L30" s="10">
        <v>-4.2269991401547724</v>
      </c>
      <c r="M30" s="10">
        <v>21.13499570077386</v>
      </c>
      <c r="N30" s="10">
        <v>44.3834909716251</v>
      </c>
      <c r="O30" s="10">
        <v>6.3404987102321577</v>
      </c>
      <c r="P30" s="10">
        <v>-9.5107480653482366</v>
      </c>
      <c r="Q30" s="10">
        <v>1.0567497850386931</v>
      </c>
      <c r="R30" s="10">
        <v>10.56749785038693</v>
      </c>
      <c r="S30" s="10">
        <v>-32.759243336199482</v>
      </c>
      <c r="T30" s="10">
        <v>-431.15391229578671</v>
      </c>
      <c r="U30" s="10">
        <v>373.57480653482372</v>
      </c>
      <c r="V30" s="10">
        <v>-759.12992261392947</v>
      </c>
      <c r="W30" s="10">
        <v>-24.140412725709371</v>
      </c>
      <c r="X30" s="10">
        <v>798.89965606190879</v>
      </c>
    </row>
    <row r="31" spans="1:24" ht="11.25" customHeight="1" x14ac:dyDescent="0.2">
      <c r="A31" s="41" t="s">
        <v>51</v>
      </c>
      <c r="B31" s="9" t="s">
        <v>52</v>
      </c>
      <c r="C31" s="10">
        <v>-3.0453138435081679</v>
      </c>
      <c r="D31" s="10">
        <v>2.0301805674978501</v>
      </c>
      <c r="E31" s="10">
        <v>0</v>
      </c>
      <c r="F31" s="10">
        <v>1.015133276010318</v>
      </c>
      <c r="G31" s="10">
        <v>0</v>
      </c>
      <c r="H31" s="10">
        <v>0</v>
      </c>
      <c r="I31" s="10">
        <v>-1.015133276010318</v>
      </c>
      <c r="J31" s="10">
        <v>0</v>
      </c>
      <c r="K31" s="10">
        <v>-3.0453138435081679</v>
      </c>
      <c r="L31" s="10">
        <v>3.0453138435081679</v>
      </c>
      <c r="M31" s="10">
        <v>0</v>
      </c>
      <c r="N31" s="10">
        <v>-1.015133276010318</v>
      </c>
      <c r="O31" s="10">
        <v>0</v>
      </c>
      <c r="P31" s="10">
        <v>1.015133276010318</v>
      </c>
      <c r="Q31" s="10">
        <v>-2.0301805674978501</v>
      </c>
      <c r="R31" s="10">
        <v>-1.015133276010318</v>
      </c>
      <c r="S31" s="10">
        <v>1.015133276010318</v>
      </c>
      <c r="T31" s="10">
        <v>0.95408426483233011</v>
      </c>
      <c r="U31" s="10">
        <v>-1.146861564918314</v>
      </c>
      <c r="V31" s="10">
        <v>0.59724849527085122</v>
      </c>
      <c r="W31" s="10">
        <v>0.36165090283748919</v>
      </c>
      <c r="X31" s="10">
        <v>0.49329320722269993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-3.0597592433361265</v>
      </c>
      <c r="D33" s="29">
        <f t="shared" si="18"/>
        <v>-486.38813413585558</v>
      </c>
      <c r="E33" s="29">
        <f t="shared" si="18"/>
        <v>1102.4981943250216</v>
      </c>
      <c r="F33" s="29">
        <f t="shared" si="18"/>
        <v>-454.67661220980239</v>
      </c>
      <c r="G33" s="29">
        <f t="shared" si="18"/>
        <v>309.08108340498706</v>
      </c>
      <c r="H33" s="29">
        <f t="shared" si="18"/>
        <v>-467.38787618228707</v>
      </c>
      <c r="I33" s="29">
        <f t="shared" si="18"/>
        <v>-449.91401547721404</v>
      </c>
      <c r="J33" s="29">
        <f t="shared" si="18"/>
        <v>124.24282029234728</v>
      </c>
      <c r="K33" s="29">
        <f t="shared" si="18"/>
        <v>8.7012037833190252</v>
      </c>
      <c r="L33" s="29">
        <f t="shared" si="18"/>
        <v>-566.04101461736877</v>
      </c>
      <c r="M33" s="29">
        <f t="shared" si="18"/>
        <v>824.27858985382613</v>
      </c>
      <c r="N33" s="29">
        <f t="shared" si="18"/>
        <v>270.75322441960446</v>
      </c>
      <c r="O33" s="29">
        <f t="shared" si="18"/>
        <v>516.28452278589862</v>
      </c>
      <c r="P33" s="29">
        <f t="shared" si="18"/>
        <v>224.29054170249341</v>
      </c>
      <c r="Q33" s="29">
        <f t="shared" si="18"/>
        <v>-325.96732588134131</v>
      </c>
      <c r="R33" s="29">
        <f t="shared" si="18"/>
        <v>-958.02751504729133</v>
      </c>
      <c r="S33" s="29">
        <f t="shared" si="18"/>
        <v>-927.28340498710236</v>
      </c>
      <c r="T33" s="29">
        <f t="shared" si="18"/>
        <v>1765.5958727429063</v>
      </c>
      <c r="U33" s="29">
        <f t="shared" si="18"/>
        <v>743.32622527944977</v>
      </c>
      <c r="V33" s="29">
        <f t="shared" si="18"/>
        <v>-108.45657781599309</v>
      </c>
      <c r="W33" s="29">
        <f t="shared" si="18"/>
        <v>-1790.9376612209803</v>
      </c>
      <c r="X33" s="29">
        <f t="shared" ref="X33" si="19">SUM(X34:X50)</f>
        <v>1985.481083404987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-4.4330180567497841</v>
      </c>
      <c r="D35" s="10">
        <v>0</v>
      </c>
      <c r="E35" s="10">
        <v>-1.108254514187446</v>
      </c>
      <c r="F35" s="10">
        <v>-1.108254514187446</v>
      </c>
      <c r="G35" s="10">
        <v>1.108254514187446</v>
      </c>
      <c r="H35" s="10">
        <v>2.2165090283748921</v>
      </c>
      <c r="I35" s="10">
        <v>-1.108254514187446</v>
      </c>
      <c r="J35" s="10">
        <v>1.108254514187446</v>
      </c>
      <c r="K35" s="10">
        <v>-1.108254514187446</v>
      </c>
      <c r="L35" s="10">
        <v>0</v>
      </c>
      <c r="M35" s="10">
        <v>0</v>
      </c>
      <c r="N35" s="10">
        <v>2.2165090283748921</v>
      </c>
      <c r="O35" s="10">
        <v>-3.324763542562339</v>
      </c>
      <c r="P35" s="10">
        <v>3.324763542562339</v>
      </c>
      <c r="Q35" s="10">
        <v>-2.2165090283748921</v>
      </c>
      <c r="R35" s="10">
        <v>0</v>
      </c>
      <c r="S35" s="10">
        <v>-17.731900257953569</v>
      </c>
      <c r="T35" s="10">
        <v>16.62510748065348</v>
      </c>
      <c r="U35" s="10">
        <v>-15.45468615649183</v>
      </c>
      <c r="V35" s="10">
        <v>-1.620378331900258</v>
      </c>
      <c r="W35" s="10">
        <v>-3.9091143594153048</v>
      </c>
      <c r="X35" s="10">
        <v>16.165176268271711</v>
      </c>
    </row>
    <row r="36" spans="1:24" ht="11.25" customHeight="1" x14ac:dyDescent="0.2">
      <c r="A36" s="41" t="s">
        <v>59</v>
      </c>
      <c r="B36" s="9" t="s">
        <v>60</v>
      </c>
      <c r="C36" s="10">
        <v>58.746517626827163</v>
      </c>
      <c r="D36" s="10">
        <v>-124.2715391229579</v>
      </c>
      <c r="E36" s="10">
        <v>166.07196904557179</v>
      </c>
      <c r="F36" s="10">
        <v>-75.692691315563195</v>
      </c>
      <c r="G36" s="10">
        <v>44.05993121238177</v>
      </c>
      <c r="H36" s="10">
        <v>-3.389251934651762</v>
      </c>
      <c r="I36" s="10">
        <v>-64.395270851246778</v>
      </c>
      <c r="J36" s="10">
        <v>107.32536543422179</v>
      </c>
      <c r="K36" s="10">
        <v>-107.32536543422179</v>
      </c>
      <c r="L36" s="10">
        <v>-32.762510748065353</v>
      </c>
      <c r="M36" s="10">
        <v>112.9741186586414</v>
      </c>
      <c r="N36" s="10">
        <v>-215.78056749785031</v>
      </c>
      <c r="O36" s="10">
        <v>204.48314703353401</v>
      </c>
      <c r="P36" s="10">
        <v>14.68667239896819</v>
      </c>
      <c r="Q36" s="10">
        <v>-197.70472914875319</v>
      </c>
      <c r="R36" s="10">
        <v>65.525021496130691</v>
      </c>
      <c r="S36" s="10">
        <v>29.373258813413582</v>
      </c>
      <c r="T36" s="10">
        <v>-4.3989681857265683</v>
      </c>
      <c r="U36" s="10">
        <v>9.2961306964746342</v>
      </c>
      <c r="V36" s="10">
        <v>15.59544282029235</v>
      </c>
      <c r="W36" s="10">
        <v>-127.4435941530524</v>
      </c>
      <c r="X36" s="10">
        <v>104.7636285468616</v>
      </c>
    </row>
    <row r="37" spans="1:24" ht="11.25" customHeight="1" x14ac:dyDescent="0.2">
      <c r="A37" s="41" t="s">
        <v>61</v>
      </c>
      <c r="B37" s="9" t="s">
        <v>62</v>
      </c>
      <c r="C37" s="10">
        <v>-33.858813413585551</v>
      </c>
      <c r="D37" s="10">
        <v>-23.277901977644021</v>
      </c>
      <c r="E37" s="10">
        <v>4.232330180567498</v>
      </c>
      <c r="F37" s="10">
        <v>-6.3484952708512461</v>
      </c>
      <c r="G37" s="10">
        <v>-6.3484952708512461</v>
      </c>
      <c r="H37" s="10">
        <v>-25.394067067927779</v>
      </c>
      <c r="I37" s="10">
        <v>79.35657781599312</v>
      </c>
      <c r="J37" s="10">
        <v>50.788220120378327</v>
      </c>
      <c r="K37" s="10">
        <v>37.033018056749782</v>
      </c>
      <c r="L37" s="10">
        <v>40.207308684436804</v>
      </c>
      <c r="M37" s="10">
        <v>48.672055030094583</v>
      </c>
      <c r="N37" s="10">
        <v>64.543336199484088</v>
      </c>
      <c r="O37" s="10">
        <v>58.194840928632843</v>
      </c>
      <c r="P37" s="10">
        <v>-188.33955288048151</v>
      </c>
      <c r="Q37" s="10">
        <v>-13.755116079105759</v>
      </c>
      <c r="R37" s="10">
        <v>58.194840928632843</v>
      </c>
      <c r="S37" s="10">
        <v>15.87128116938951</v>
      </c>
      <c r="T37" s="10">
        <v>121.59767841788479</v>
      </c>
      <c r="U37" s="10">
        <v>19.037919174548581</v>
      </c>
      <c r="V37" s="10">
        <v>59.430610490111768</v>
      </c>
      <c r="W37" s="10">
        <v>-44.17480653482373</v>
      </c>
      <c r="X37" s="10">
        <v>0.977042132416165</v>
      </c>
    </row>
    <row r="38" spans="1:24" ht="11.25" customHeight="1" x14ac:dyDescent="0.2">
      <c r="A38" s="41" t="s">
        <v>63</v>
      </c>
      <c r="B38" s="9" t="s">
        <v>64</v>
      </c>
      <c r="C38" s="10">
        <v>-1.058125537403267</v>
      </c>
      <c r="D38" s="10">
        <v>0</v>
      </c>
      <c r="E38" s="10">
        <v>-1.058125537403267</v>
      </c>
      <c r="F38" s="10">
        <v>1.058125537403267</v>
      </c>
      <c r="G38" s="10">
        <v>1.058125537403267</v>
      </c>
      <c r="H38" s="10">
        <v>1.058125537403267</v>
      </c>
      <c r="I38" s="10">
        <v>-2.116165090283749</v>
      </c>
      <c r="J38" s="10">
        <v>1.058125537403267</v>
      </c>
      <c r="K38" s="10">
        <v>2.116165090283749</v>
      </c>
      <c r="L38" s="10">
        <v>-1.058125537403267</v>
      </c>
      <c r="M38" s="10">
        <v>0</v>
      </c>
      <c r="N38" s="10">
        <v>-1.058125537403267</v>
      </c>
      <c r="O38" s="10">
        <v>1.058125537403267</v>
      </c>
      <c r="P38" s="10">
        <v>-1.058125537403267</v>
      </c>
      <c r="Q38" s="10">
        <v>1.058125537403267</v>
      </c>
      <c r="R38" s="10">
        <v>1.058125537403267</v>
      </c>
      <c r="S38" s="10">
        <v>0</v>
      </c>
      <c r="T38" s="10">
        <v>0</v>
      </c>
      <c r="U38" s="10">
        <v>-0.22364574376612209</v>
      </c>
      <c r="V38" s="10">
        <v>-1.6766981943250211E-2</v>
      </c>
      <c r="W38" s="10">
        <v>2.5193465176268269E-2</v>
      </c>
      <c r="X38" s="10">
        <v>8.4264832330180565E-3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-180.11607910576089</v>
      </c>
      <c r="D40" s="10">
        <v>-30.546001719690459</v>
      </c>
      <c r="E40" s="10">
        <v>67.411865864144445</v>
      </c>
      <c r="F40" s="10">
        <v>52.665520206362849</v>
      </c>
      <c r="G40" s="10">
        <v>55.82545141874462</v>
      </c>
      <c r="H40" s="10">
        <v>-21.066208082545138</v>
      </c>
      <c r="I40" s="10">
        <v>-38.972484952708513</v>
      </c>
      <c r="J40" s="10">
        <v>3.1599312123817711</v>
      </c>
      <c r="K40" s="10">
        <v>-68.465176268271705</v>
      </c>
      <c r="L40" s="10">
        <v>6.3198624247635422</v>
      </c>
      <c r="M40" s="10">
        <v>36.865864144453987</v>
      </c>
      <c r="N40" s="10">
        <v>49.505588993981078</v>
      </c>
      <c r="O40" s="10">
        <v>26.332760103181421</v>
      </c>
      <c r="P40" s="10">
        <v>-78.99828030954427</v>
      </c>
      <c r="Q40" s="10">
        <v>-91.638005159071355</v>
      </c>
      <c r="R40" s="10">
        <v>4.2132416165090278</v>
      </c>
      <c r="S40" s="10">
        <v>-77.944969905417025</v>
      </c>
      <c r="T40" s="10">
        <v>58.813413585554599</v>
      </c>
      <c r="U40" s="10">
        <v>-14.69303525365434</v>
      </c>
      <c r="V40" s="10">
        <v>-26.532072226999141</v>
      </c>
      <c r="W40" s="10">
        <v>-215.46861564918311</v>
      </c>
      <c r="X40" s="10">
        <v>416.46603611349963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-1.0461736887360269</v>
      </c>
      <c r="F41" s="10">
        <v>0</v>
      </c>
      <c r="G41" s="10">
        <v>0</v>
      </c>
      <c r="H41" s="10">
        <v>1.0461736887360269</v>
      </c>
      <c r="I41" s="10">
        <v>-1.0461736887360269</v>
      </c>
      <c r="J41" s="10">
        <v>0</v>
      </c>
      <c r="K41" s="10">
        <v>1.0461736887360269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36.137403267411862</v>
      </c>
      <c r="D42" s="10">
        <v>27.634479793637141</v>
      </c>
      <c r="E42" s="10">
        <v>40.388822012037828</v>
      </c>
      <c r="F42" s="10">
        <v>-30.823043852106618</v>
      </c>
      <c r="G42" s="10">
        <v>-41.451676698194333</v>
      </c>
      <c r="H42" s="10">
        <v>-20.19441100601891</v>
      </c>
      <c r="I42" s="10">
        <v>8.5029234737747199</v>
      </c>
      <c r="J42" s="10">
        <v>47.828890799656058</v>
      </c>
      <c r="K42" s="10">
        <v>-29.760189165950131</v>
      </c>
      <c r="L42" s="10">
        <v>59.520378331900247</v>
      </c>
      <c r="M42" s="10">
        <v>18.068701633705931</v>
      </c>
      <c r="N42" s="10">
        <v>2.1257093723129841</v>
      </c>
      <c r="O42" s="10">
        <v>-2.1257093723129841</v>
      </c>
      <c r="P42" s="10">
        <v>22.3201203783319</v>
      </c>
      <c r="Q42" s="10">
        <v>2.1257093723129841</v>
      </c>
      <c r="R42" s="10">
        <v>3.188564058469475</v>
      </c>
      <c r="S42" s="10">
        <v>-10.628632846087701</v>
      </c>
      <c r="T42" s="10">
        <v>-87.503267411865863</v>
      </c>
      <c r="U42" s="10">
        <v>11.672312983662939</v>
      </c>
      <c r="V42" s="10">
        <v>24.294153052450561</v>
      </c>
      <c r="W42" s="10">
        <v>3.206276870163371</v>
      </c>
      <c r="X42" s="10">
        <v>42.408942390369731</v>
      </c>
    </row>
    <row r="43" spans="1:24" ht="11.25" customHeight="1" x14ac:dyDescent="0.2">
      <c r="A43" s="41" t="s">
        <v>73</v>
      </c>
      <c r="B43" s="9" t="s">
        <v>74</v>
      </c>
      <c r="C43" s="10">
        <v>-40.054428202923482</v>
      </c>
      <c r="D43" s="10">
        <v>-413.89604471195179</v>
      </c>
      <c r="E43" s="10">
        <v>857.57618228718832</v>
      </c>
      <c r="F43" s="10">
        <v>-147.89337919174551</v>
      </c>
      <c r="G43" s="10">
        <v>-26.703009458297501</v>
      </c>
      <c r="H43" s="10">
        <v>-204.3803955288048</v>
      </c>
      <c r="I43" s="10">
        <v>-458.05864144453989</v>
      </c>
      <c r="J43" s="10">
        <v>-157.13671539122959</v>
      </c>
      <c r="K43" s="10">
        <v>90.379277730008596</v>
      </c>
      <c r="L43" s="10">
        <v>-723.03430782459145</v>
      </c>
      <c r="M43" s="10">
        <v>446.76122098022353</v>
      </c>
      <c r="N43" s="10">
        <v>536.11349957007735</v>
      </c>
      <c r="O43" s="10">
        <v>67.784436801375747</v>
      </c>
      <c r="P43" s="10">
        <v>269.08374892519339</v>
      </c>
      <c r="Q43" s="10">
        <v>33.892261392949273</v>
      </c>
      <c r="R43" s="10">
        <v>-475.51831470335338</v>
      </c>
      <c r="S43" s="10">
        <v>-968.49621668099746</v>
      </c>
      <c r="T43" s="10">
        <v>1142.220120378332</v>
      </c>
      <c r="U43" s="10">
        <v>504.19432502149613</v>
      </c>
      <c r="V43" s="10">
        <v>100.7575236457438</v>
      </c>
      <c r="W43" s="10">
        <v>-1480.48271711092</v>
      </c>
      <c r="X43" s="10">
        <v>1219.563112639725</v>
      </c>
    </row>
    <row r="44" spans="1:24" ht="11.25" customHeight="1" x14ac:dyDescent="0.2">
      <c r="A44" s="41" t="s">
        <v>75</v>
      </c>
      <c r="B44" s="9" t="s">
        <v>76</v>
      </c>
      <c r="C44" s="10">
        <v>240.26938950988821</v>
      </c>
      <c r="D44" s="10">
        <v>130.26655202063631</v>
      </c>
      <c r="E44" s="10">
        <v>-28.948151332760101</v>
      </c>
      <c r="F44" s="10">
        <v>-275.97214101461742</v>
      </c>
      <c r="G44" s="10">
        <v>280.79681857265689</v>
      </c>
      <c r="H44" s="10">
        <v>-186.23293207222699</v>
      </c>
      <c r="I44" s="10">
        <v>24.123473774720551</v>
      </c>
      <c r="J44" s="10">
        <v>123.5119518486672</v>
      </c>
      <c r="K44" s="10">
        <v>104.21324161650899</v>
      </c>
      <c r="L44" s="10">
        <v>38.597506448839212</v>
      </c>
      <c r="M44" s="10">
        <v>123.5119518486672</v>
      </c>
      <c r="N44" s="10">
        <v>-183.3380911435942</v>
      </c>
      <c r="O44" s="10">
        <v>190.0926913155632</v>
      </c>
      <c r="P44" s="10">
        <v>169.82897678417879</v>
      </c>
      <c r="Q44" s="10">
        <v>-24.123473774720551</v>
      </c>
      <c r="R44" s="10">
        <v>-619.48985382631122</v>
      </c>
      <c r="S44" s="10">
        <v>100.3534823731728</v>
      </c>
      <c r="T44" s="10">
        <v>456.8731728288908</v>
      </c>
      <c r="U44" s="10">
        <v>262.05511607910569</v>
      </c>
      <c r="V44" s="10">
        <v>-283.6614789337919</v>
      </c>
      <c r="W44" s="10">
        <v>73.205245055889932</v>
      </c>
      <c r="X44" s="10">
        <v>156.56122098022351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-1.920292347377472</v>
      </c>
      <c r="E45" s="10">
        <v>-1.920292347377472</v>
      </c>
      <c r="F45" s="10">
        <v>0.96018916595012893</v>
      </c>
      <c r="G45" s="10">
        <v>0.96018916595012893</v>
      </c>
      <c r="H45" s="10">
        <v>0</v>
      </c>
      <c r="I45" s="10">
        <v>0</v>
      </c>
      <c r="J45" s="10">
        <v>0</v>
      </c>
      <c r="K45" s="10">
        <v>0</v>
      </c>
      <c r="L45" s="10">
        <v>1.920292347377472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-44.167411865864153</v>
      </c>
      <c r="D46" s="10">
        <v>4.8007738607050729</v>
      </c>
      <c r="E46" s="10">
        <v>14.402407566638001</v>
      </c>
      <c r="F46" s="10">
        <v>6.7211521926053308</v>
      </c>
      <c r="G46" s="10">
        <v>0.96018916595012893</v>
      </c>
      <c r="H46" s="10">
        <v>-5.7609630266552019</v>
      </c>
      <c r="I46" s="10">
        <v>-8.6414445399828033</v>
      </c>
      <c r="J46" s="10">
        <v>0</v>
      </c>
      <c r="K46" s="10">
        <v>-10.56173688736027</v>
      </c>
      <c r="L46" s="10">
        <v>11.5219260533104</v>
      </c>
      <c r="M46" s="10">
        <v>7.6812553740326726</v>
      </c>
      <c r="N46" s="10">
        <v>-2.8804815133276009</v>
      </c>
      <c r="O46" s="10">
        <v>-17.28288907996561</v>
      </c>
      <c r="P46" s="10">
        <v>5.7609630266552019</v>
      </c>
      <c r="Q46" s="10">
        <v>-20.163370593293209</v>
      </c>
      <c r="R46" s="10">
        <v>0.96018916595012893</v>
      </c>
      <c r="S46" s="10">
        <v>10.56173688736027</v>
      </c>
      <c r="T46" s="10">
        <v>26.368615649183141</v>
      </c>
      <c r="U46" s="10">
        <v>-4.995786758383491</v>
      </c>
      <c r="V46" s="10">
        <v>0.1538263112639725</v>
      </c>
      <c r="W46" s="10">
        <v>11.192347377472061</v>
      </c>
      <c r="X46" s="10">
        <v>1.5085124677558039</v>
      </c>
    </row>
    <row r="47" spans="1:24" ht="11.25" customHeight="1" x14ac:dyDescent="0.2">
      <c r="A47" s="41" t="s">
        <v>81</v>
      </c>
      <c r="B47" s="9" t="s">
        <v>82</v>
      </c>
      <c r="C47" s="10">
        <v>-38.406448839208927</v>
      </c>
      <c r="D47" s="10">
        <v>-48.968185726569217</v>
      </c>
      <c r="E47" s="10">
        <v>-25.92433361994841</v>
      </c>
      <c r="F47" s="10">
        <v>16.32269991401548</v>
      </c>
      <c r="G47" s="10">
        <v>1.920292347377472</v>
      </c>
      <c r="H47" s="10">
        <v>4.8007738607050729</v>
      </c>
      <c r="I47" s="10">
        <v>16.32269991401548</v>
      </c>
      <c r="J47" s="10">
        <v>-51.848667239896812</v>
      </c>
      <c r="K47" s="10">
        <v>-5.7609630266552019</v>
      </c>
      <c r="L47" s="10">
        <v>24.96414445399828</v>
      </c>
      <c r="M47" s="10">
        <v>13.442218400687871</v>
      </c>
      <c r="N47" s="10">
        <v>27.844625967325879</v>
      </c>
      <c r="O47" s="10">
        <v>-18.243078245915729</v>
      </c>
      <c r="P47" s="10">
        <v>7.6812553740326726</v>
      </c>
      <c r="Q47" s="10">
        <v>-13.442218400687871</v>
      </c>
      <c r="R47" s="10">
        <v>3.8406706792777299</v>
      </c>
      <c r="S47" s="10">
        <v>-8.6414445399828033</v>
      </c>
      <c r="T47" s="10">
        <v>35</v>
      </c>
      <c r="U47" s="10">
        <v>-18.155975924333621</v>
      </c>
      <c r="V47" s="10">
        <v>7.3689595872742899</v>
      </c>
      <c r="W47" s="10">
        <v>-8.5079965606190875</v>
      </c>
      <c r="X47" s="10">
        <v>22.54496990541702</v>
      </c>
    </row>
    <row r="48" spans="1:24" ht="11.25" customHeight="1" x14ac:dyDescent="0.2">
      <c r="A48" s="41" t="s">
        <v>83</v>
      </c>
      <c r="B48" s="9" t="s">
        <v>84</v>
      </c>
      <c r="C48" s="10">
        <v>3.8812553740326741</v>
      </c>
      <c r="D48" s="10">
        <v>-6.2099742046431636</v>
      </c>
      <c r="E48" s="10">
        <v>12.419948409286331</v>
      </c>
      <c r="F48" s="10">
        <v>5.4337059329320718</v>
      </c>
      <c r="G48" s="10">
        <v>-3.1049871023215818</v>
      </c>
      <c r="H48" s="10">
        <v>-10.09122957867584</v>
      </c>
      <c r="I48" s="10">
        <v>-3.8812553740326741</v>
      </c>
      <c r="J48" s="10">
        <v>-1.5525365434221841</v>
      </c>
      <c r="K48" s="10">
        <v>-3.1049871023215818</v>
      </c>
      <c r="L48" s="10">
        <v>7.7625107480653481</v>
      </c>
      <c r="M48" s="10">
        <v>16.301203783319</v>
      </c>
      <c r="N48" s="10">
        <v>-8.5387790197764399</v>
      </c>
      <c r="O48" s="10">
        <v>9.3149613069647454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-9.4064488392089416</v>
      </c>
      <c r="V48" s="10">
        <v>-4.2263972484952701</v>
      </c>
      <c r="W48" s="10">
        <v>1.4201203783319001</v>
      </c>
      <c r="X48" s="10">
        <v>4.5140154772141008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0.30429922613929494</v>
      </c>
      <c r="E52" s="37">
        <f t="shared" si="20"/>
        <v>-0.42897678417884771</v>
      </c>
      <c r="F52" s="37">
        <f t="shared" si="20"/>
        <v>-0.51049011177987957</v>
      </c>
      <c r="G52" s="37">
        <f t="shared" si="20"/>
        <v>0.69957007738607047</v>
      </c>
      <c r="H52" s="37">
        <f t="shared" si="20"/>
        <v>8.7188306104901105</v>
      </c>
      <c r="I52" s="37">
        <f t="shared" si="20"/>
        <v>17.344797936371453</v>
      </c>
      <c r="J52" s="37">
        <f t="shared" si="20"/>
        <v>1.5767841788478081</v>
      </c>
      <c r="K52" s="37">
        <f t="shared" si="20"/>
        <v>-2.7515907136715385</v>
      </c>
      <c r="L52" s="37">
        <f t="shared" si="20"/>
        <v>7.4023215821152153</v>
      </c>
      <c r="M52" s="37">
        <f t="shared" si="20"/>
        <v>-6.3881341358555446</v>
      </c>
      <c r="N52" s="37">
        <f t="shared" si="20"/>
        <v>5.3381771281169375</v>
      </c>
      <c r="O52" s="37">
        <f t="shared" si="20"/>
        <v>8.6836629406706791</v>
      </c>
      <c r="P52" s="37">
        <f t="shared" si="20"/>
        <v>9.5119518486672412</v>
      </c>
      <c r="Q52" s="37">
        <f t="shared" si="20"/>
        <v>-90.448925193465158</v>
      </c>
      <c r="R52" s="37">
        <f t="shared" si="20"/>
        <v>-34.00653482373172</v>
      </c>
      <c r="S52" s="37">
        <f t="shared" si="20"/>
        <v>-16.47652622527945</v>
      </c>
      <c r="T52" s="37">
        <f t="shared" si="20"/>
        <v>365.02252794496985</v>
      </c>
      <c r="U52" s="37">
        <f t="shared" si="20"/>
        <v>-343.42295786758376</v>
      </c>
      <c r="V52" s="37">
        <f t="shared" si="20"/>
        <v>128.0297506448839</v>
      </c>
      <c r="W52" s="37">
        <f t="shared" si="20"/>
        <v>-270.95898538263117</v>
      </c>
      <c r="X52" s="37">
        <f t="shared" ref="X52" si="21">SUM(X53:X70)</f>
        <v>106.43250214961306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-3.0782459157351671E-2</v>
      </c>
      <c r="E63" s="10">
        <v>-3.2072226999140148E-2</v>
      </c>
      <c r="F63" s="10">
        <v>-0.32863284608770421</v>
      </c>
      <c r="G63" s="10">
        <v>0.27841788478073942</v>
      </c>
      <c r="H63" s="10">
        <v>7.3238177128116932</v>
      </c>
      <c r="I63" s="10">
        <v>2.1005159071367152</v>
      </c>
      <c r="J63" s="10">
        <v>4.214531384350817</v>
      </c>
      <c r="K63" s="10">
        <v>-9.0283748925193454E-3</v>
      </c>
      <c r="L63" s="10">
        <v>10.04729148753224</v>
      </c>
      <c r="M63" s="10">
        <v>-9.1969905417024922</v>
      </c>
      <c r="N63" s="10">
        <v>2.2578675838349089</v>
      </c>
      <c r="O63" s="10">
        <v>5.9868443680137569</v>
      </c>
      <c r="P63" s="10">
        <v>-4.6415305245055887</v>
      </c>
      <c r="Q63" s="10">
        <v>-9.8090283748925184</v>
      </c>
      <c r="R63" s="10">
        <v>9.3049011177987957</v>
      </c>
      <c r="S63" s="10">
        <v>-3.260877042132416</v>
      </c>
      <c r="T63" s="10">
        <v>11.42175408426483</v>
      </c>
      <c r="U63" s="10">
        <v>1.903611349957008</v>
      </c>
      <c r="V63" s="10">
        <v>-0.6345657781599312</v>
      </c>
      <c r="W63" s="10">
        <v>-3.8072226999140151</v>
      </c>
      <c r="X63" s="10">
        <v>10.271969045571799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-43.024763542562333</v>
      </c>
      <c r="S64" s="10">
        <v>0.6421324161650902</v>
      </c>
      <c r="T64" s="10">
        <v>29.188907996560619</v>
      </c>
      <c r="U64" s="10">
        <v>-37.012811693895102</v>
      </c>
      <c r="V64" s="10">
        <v>-6.2337059329320734</v>
      </c>
      <c r="W64" s="10">
        <v>-3.4531384350816849</v>
      </c>
      <c r="X64" s="10">
        <v>7.0447119518486669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0.33508168529664661</v>
      </c>
      <c r="E65" s="10">
        <v>-0.39690455717970757</v>
      </c>
      <c r="F65" s="10">
        <v>-0.18185726569217539</v>
      </c>
      <c r="G65" s="10">
        <v>0.42115219260533099</v>
      </c>
      <c r="H65" s="10">
        <v>1.395012897678418</v>
      </c>
      <c r="I65" s="10">
        <v>15.244282029234739</v>
      </c>
      <c r="J65" s="10">
        <v>-2.6377472055030089</v>
      </c>
      <c r="K65" s="10">
        <v>-2.742562338779019</v>
      </c>
      <c r="L65" s="10">
        <v>-2.644969905417025</v>
      </c>
      <c r="M65" s="10">
        <v>2.8088564058469481</v>
      </c>
      <c r="N65" s="10">
        <v>3.080309544282029</v>
      </c>
      <c r="O65" s="10">
        <v>2.6968185726569218</v>
      </c>
      <c r="P65" s="10">
        <v>14.15348237317283</v>
      </c>
      <c r="Q65" s="10">
        <v>46.586242476354251</v>
      </c>
      <c r="R65" s="10">
        <v>8.6729148753224408</v>
      </c>
      <c r="S65" s="10">
        <v>39.899742046431641</v>
      </c>
      <c r="T65" s="10">
        <v>135.59011177987961</v>
      </c>
      <c r="U65" s="10">
        <v>-67.292863284608771</v>
      </c>
      <c r="V65" s="10">
        <v>-42.183576956147903</v>
      </c>
      <c r="W65" s="10">
        <v>-43.187962166809967</v>
      </c>
      <c r="X65" s="10">
        <v>108.40171969045571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-127.2261392949269</v>
      </c>
      <c r="R66" s="10">
        <v>-8.9595872742906266</v>
      </c>
      <c r="S66" s="10">
        <v>-53.757523645743767</v>
      </c>
      <c r="T66" s="10">
        <v>188.8217540842648</v>
      </c>
      <c r="U66" s="10">
        <v>-241.02089423903689</v>
      </c>
      <c r="V66" s="10">
        <v>177.08159931212381</v>
      </c>
      <c r="W66" s="10">
        <v>-220.51066208082551</v>
      </c>
      <c r="X66" s="10">
        <v>-19.285898538263108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49065.212897678415</v>
      </c>
      <c r="D2" s="31">
        <f t="shared" si="0"/>
        <v>52030.23336199484</v>
      </c>
      <c r="E2" s="31">
        <f t="shared" si="0"/>
        <v>52923.550472914874</v>
      </c>
      <c r="F2" s="31">
        <f t="shared" si="0"/>
        <v>52220.299914015472</v>
      </c>
      <c r="G2" s="31">
        <f t="shared" si="0"/>
        <v>54569.982545141866</v>
      </c>
      <c r="H2" s="31">
        <f t="shared" si="0"/>
        <v>53345.256405846929</v>
      </c>
      <c r="I2" s="31">
        <f t="shared" si="0"/>
        <v>52196.973086844366</v>
      </c>
      <c r="J2" s="31">
        <f t="shared" si="0"/>
        <v>51927.910576096299</v>
      </c>
      <c r="K2" s="31">
        <f t="shared" si="0"/>
        <v>51640.455631986231</v>
      </c>
      <c r="L2" s="31">
        <f t="shared" si="0"/>
        <v>46936.504901117791</v>
      </c>
      <c r="M2" s="31">
        <f t="shared" si="0"/>
        <v>52417.34522785899</v>
      </c>
      <c r="N2" s="31">
        <f t="shared" si="0"/>
        <v>52569.566895958727</v>
      </c>
      <c r="O2" s="31">
        <f t="shared" si="0"/>
        <v>52407.674806534807</v>
      </c>
      <c r="P2" s="31">
        <f t="shared" si="0"/>
        <v>51516.706104901117</v>
      </c>
      <c r="Q2" s="31">
        <f t="shared" si="0"/>
        <v>51057.12244196044</v>
      </c>
      <c r="R2" s="31">
        <f t="shared" si="0"/>
        <v>48869.428116938943</v>
      </c>
      <c r="S2" s="31">
        <f t="shared" si="0"/>
        <v>51113.29819432502</v>
      </c>
      <c r="T2" s="31">
        <f t="shared" si="0"/>
        <v>52668.409802235583</v>
      </c>
      <c r="U2" s="31">
        <f t="shared" si="0"/>
        <v>52865.730696474646</v>
      </c>
      <c r="V2" s="31">
        <f t="shared" si="0"/>
        <v>51785.352622527935</v>
      </c>
      <c r="W2" s="31">
        <f t="shared" si="0"/>
        <v>47362.318830610486</v>
      </c>
      <c r="X2" s="31">
        <f t="shared" ref="X2" si="1">SUM(X3,X17,X22,X25,X26,X51,X52,X71,X74,X75,X76)</f>
        <v>49735.942390369724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2217.8945829750637</v>
      </c>
      <c r="D3" s="34">
        <f t="shared" si="2"/>
        <v>2483.6709372312989</v>
      </c>
      <c r="E3" s="34">
        <f t="shared" si="2"/>
        <v>2496.8439380911427</v>
      </c>
      <c r="F3" s="34">
        <f t="shared" si="2"/>
        <v>2329.4668099742048</v>
      </c>
      <c r="G3" s="34">
        <f t="shared" si="2"/>
        <v>2563.038005159071</v>
      </c>
      <c r="H3" s="34">
        <f t="shared" si="2"/>
        <v>2320.7196044711945</v>
      </c>
      <c r="I3" s="34">
        <f t="shared" si="2"/>
        <v>2420.5381771281168</v>
      </c>
      <c r="J3" s="34">
        <f t="shared" si="2"/>
        <v>2403.5140154772143</v>
      </c>
      <c r="K3" s="34">
        <f t="shared" si="2"/>
        <v>2067.4864144453995</v>
      </c>
      <c r="L3" s="34">
        <f t="shared" si="2"/>
        <v>1583.0810834049873</v>
      </c>
      <c r="M3" s="34">
        <f t="shared" si="2"/>
        <v>2139.2844368013753</v>
      </c>
      <c r="N3" s="34">
        <f t="shared" si="2"/>
        <v>2159.9312983662944</v>
      </c>
      <c r="O3" s="34">
        <f t="shared" si="2"/>
        <v>1940.8198624247634</v>
      </c>
      <c r="P3" s="34">
        <f t="shared" si="2"/>
        <v>1986.5223559759243</v>
      </c>
      <c r="Q3" s="34">
        <f t="shared" si="2"/>
        <v>1932.9702493551158</v>
      </c>
      <c r="R3" s="34">
        <f t="shared" si="2"/>
        <v>1980.2158211521926</v>
      </c>
      <c r="S3" s="34">
        <f t="shared" si="2"/>
        <v>1906.1020636285471</v>
      </c>
      <c r="T3" s="34">
        <f t="shared" si="2"/>
        <v>1910.1653482373176</v>
      </c>
      <c r="U3" s="34">
        <f t="shared" si="2"/>
        <v>2006.1030094582977</v>
      </c>
      <c r="V3" s="34">
        <f t="shared" si="2"/>
        <v>1857.8151332760103</v>
      </c>
      <c r="W3" s="34">
        <f t="shared" si="2"/>
        <v>1503.8788478073943</v>
      </c>
      <c r="X3" s="34">
        <f t="shared" ref="X3" si="3">SUM(X4,X8,X11)</f>
        <v>1658.6146173688735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1982.3875322441954</v>
      </c>
      <c r="D4" s="29">
        <f t="shared" si="4"/>
        <v>2260.5187446259679</v>
      </c>
      <c r="E4" s="29">
        <f t="shared" si="4"/>
        <v>2084.178847807394</v>
      </c>
      <c r="F4" s="29">
        <f t="shared" si="4"/>
        <v>2020.6650042992264</v>
      </c>
      <c r="G4" s="29">
        <f t="shared" si="4"/>
        <v>2289.7822012037827</v>
      </c>
      <c r="H4" s="29">
        <f t="shared" si="4"/>
        <v>2123.822613929492</v>
      </c>
      <c r="I4" s="29">
        <f t="shared" si="4"/>
        <v>2254.7816852966466</v>
      </c>
      <c r="J4" s="29">
        <f t="shared" si="4"/>
        <v>2213.041014617369</v>
      </c>
      <c r="K4" s="29">
        <f t="shared" si="4"/>
        <v>1913.9008598452278</v>
      </c>
      <c r="L4" s="29">
        <f t="shared" si="4"/>
        <v>1681.6709372312985</v>
      </c>
      <c r="M4" s="29">
        <f t="shared" si="4"/>
        <v>1987.0402407566635</v>
      </c>
      <c r="N4" s="29">
        <f t="shared" si="4"/>
        <v>2092.8633705932934</v>
      </c>
      <c r="O4" s="29">
        <f t="shared" si="4"/>
        <v>1908.6272570937231</v>
      </c>
      <c r="P4" s="29">
        <f t="shared" si="4"/>
        <v>1940.2454858125536</v>
      </c>
      <c r="Q4" s="29">
        <f t="shared" si="4"/>
        <v>1839.0751504729146</v>
      </c>
      <c r="R4" s="29">
        <f t="shared" si="4"/>
        <v>1932.597592433362</v>
      </c>
      <c r="S4" s="29">
        <f t="shared" si="4"/>
        <v>1845.0702493551162</v>
      </c>
      <c r="T4" s="29">
        <f t="shared" si="4"/>
        <v>1796.1498710232161</v>
      </c>
      <c r="U4" s="29">
        <f t="shared" si="4"/>
        <v>1916.2319862424765</v>
      </c>
      <c r="V4" s="29">
        <f t="shared" si="4"/>
        <v>1676.731728288908</v>
      </c>
      <c r="W4" s="29">
        <f t="shared" si="4"/>
        <v>1416.6905417024932</v>
      </c>
      <c r="X4" s="29">
        <f t="shared" ref="X4" si="5">SUM(X5:X7)</f>
        <v>1439.9731728288907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0</v>
      </c>
      <c r="U5" s="10">
        <f>PPRD!U5+RCV_RCY!U5+IMP!U5-EXP!U5+STK_CHG!U5</f>
        <v>0</v>
      </c>
      <c r="V5" s="10">
        <f>PPRD!V5+RCV_RCY!V5+IMP!V5-EXP!V5+STK_CHG!V5</f>
        <v>0</v>
      </c>
      <c r="W5" s="10">
        <f>PPRD!W5+RCV_RCY!W5+IMP!W5-EXP!W5+STK_CHG!W5</f>
        <v>0</v>
      </c>
      <c r="X5" s="10">
        <f>PPRD!X5+RCV_RCY!X5+IMP!X5-EXP!X5+STK_CHG!X5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1269.7048151332756</v>
      </c>
      <c r="D6" s="10">
        <f>PPRD!D6+RCV_RCY!D6+IMP!D6-EXP!D6+STK_CHG!D6</f>
        <v>1382.9177128116944</v>
      </c>
      <c r="E6" s="10">
        <f>PPRD!E6+RCV_RCY!E6+IMP!E6-EXP!E6+STK_CHG!E6</f>
        <v>1236.0275150472908</v>
      </c>
      <c r="F6" s="10">
        <f>PPRD!F6+RCV_RCY!F6+IMP!F6-EXP!F6+STK_CHG!F6</f>
        <v>1243.192949269132</v>
      </c>
      <c r="G6" s="10">
        <f>PPRD!G6+RCV_RCY!G6+IMP!G6-EXP!G6+STK_CHG!G6</f>
        <v>1282.6024935511603</v>
      </c>
      <c r="H6" s="10">
        <f>PPRD!H6+RCV_RCY!H6+IMP!H6-EXP!H6+STK_CHG!H6</f>
        <v>1323.4451418744623</v>
      </c>
      <c r="I6" s="10">
        <f>PPRD!I6+RCV_RCY!I6+IMP!I6-EXP!I6+STK_CHG!I6</f>
        <v>1588.5640584694754</v>
      </c>
      <c r="J6" s="10">
        <f>PPRD!J6+RCV_RCY!J6+IMP!J6-EXP!J6+STK_CHG!J6</f>
        <v>1431.642304385211</v>
      </c>
      <c r="K6" s="10">
        <f>PPRD!K6+RCV_RCY!K6+IMP!K6-EXP!K6+STK_CHG!K6</f>
        <v>1136.4288048151334</v>
      </c>
      <c r="L6" s="10">
        <f>PPRD!L6+RCV_RCY!L6+IMP!L6-EXP!L6+STK_CHG!L6</f>
        <v>1031.8142734307826</v>
      </c>
      <c r="M6" s="10">
        <f>PPRD!M6+RCV_RCY!M6+IMP!M6-EXP!M6+STK_CHG!M6</f>
        <v>1338.4924333619947</v>
      </c>
      <c r="N6" s="10">
        <f>PPRD!N6+RCV_RCY!N6+IMP!N6-EXP!N6+STK_CHG!N6</f>
        <v>1170.106104901118</v>
      </c>
      <c r="O6" s="10">
        <f>PPRD!O6+RCV_RCY!O6+IMP!O6-EXP!O6+STK_CHG!O6</f>
        <v>1060.4758383490971</v>
      </c>
      <c r="P6" s="10">
        <f>PPRD!P6+RCV_RCY!P6+IMP!P6-EXP!P6+STK_CHG!P6</f>
        <v>1002.4361994840928</v>
      </c>
      <c r="Q6" s="10">
        <f>PPRD!Q6+RCV_RCY!Q6+IMP!Q6-EXP!Q6+STK_CHG!Q6</f>
        <v>1043.2788478073944</v>
      </c>
      <c r="R6" s="10">
        <f>PPRD!R6+RCV_RCY!R6+IMP!R6-EXP!R6+STK_CHG!R6</f>
        <v>1140.7279449699056</v>
      </c>
      <c r="S6" s="10">
        <f>PPRD!S6+RCV_RCY!S6+IMP!S6-EXP!S6+STK_CHG!S6</f>
        <v>1104.9011177987963</v>
      </c>
      <c r="T6" s="10">
        <f>PPRD!T6+RCV_RCY!T6+IMP!T6-EXP!T6+STK_CHG!T6</f>
        <v>1084.1215821152196</v>
      </c>
      <c r="U6" s="10">
        <f>PPRD!U6+RCV_RCY!U6+IMP!U6-EXP!U6+STK_CHG!U6</f>
        <v>1057.6096302665521</v>
      </c>
      <c r="V6" s="10">
        <f>PPRD!V6+RCV_RCY!V6+IMP!V6-EXP!V6+STK_CHG!V6</f>
        <v>1080.5388650042992</v>
      </c>
      <c r="W6" s="10">
        <f>PPRD!W6+RCV_RCY!W6+IMP!W6-EXP!W6+STK_CHG!W6</f>
        <v>1017.4834909716247</v>
      </c>
      <c r="X6" s="10">
        <f>PPRD!X6+RCV_RCY!X6+IMP!X6-EXP!X6+STK_CHG!X6</f>
        <v>908.56973344797927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712.68271711091995</v>
      </c>
      <c r="D7" s="10">
        <f>PPRD!D7+RCV_RCY!D7+IMP!D7-EXP!D7+STK_CHG!D7</f>
        <v>877.60103181427326</v>
      </c>
      <c r="E7" s="10">
        <f>PPRD!E7+RCV_RCY!E7+IMP!E7-EXP!E7+STK_CHG!E7</f>
        <v>848.15133276010329</v>
      </c>
      <c r="F7" s="10">
        <f>PPRD!F7+RCV_RCY!F7+IMP!F7-EXP!F7+STK_CHG!F7</f>
        <v>777.47205503009445</v>
      </c>
      <c r="G7" s="10">
        <f>PPRD!G7+RCV_RCY!G7+IMP!G7-EXP!G7+STK_CHG!G7</f>
        <v>1007.1797076526225</v>
      </c>
      <c r="H7" s="10">
        <f>PPRD!H7+RCV_RCY!H7+IMP!H7-EXP!H7+STK_CHG!H7</f>
        <v>800.37747205503001</v>
      </c>
      <c r="I7" s="10">
        <f>PPRD!I7+RCV_RCY!I7+IMP!I7-EXP!I7+STK_CHG!I7</f>
        <v>666.2176268271711</v>
      </c>
      <c r="J7" s="10">
        <f>PPRD!J7+RCV_RCY!J7+IMP!J7-EXP!J7+STK_CHG!J7</f>
        <v>781.39871023215812</v>
      </c>
      <c r="K7" s="10">
        <f>PPRD!K7+RCV_RCY!K7+IMP!K7-EXP!K7+STK_CHG!K7</f>
        <v>777.47205503009445</v>
      </c>
      <c r="L7" s="10">
        <f>PPRD!L7+RCV_RCY!L7+IMP!L7-EXP!L7+STK_CHG!L7</f>
        <v>649.85666380051578</v>
      </c>
      <c r="M7" s="10">
        <f>PPRD!M7+RCV_RCY!M7+IMP!M7-EXP!M7+STK_CHG!M7</f>
        <v>648.54780739466889</v>
      </c>
      <c r="N7" s="10">
        <f>PPRD!N7+RCV_RCY!N7+IMP!N7-EXP!N7+STK_CHG!N7</f>
        <v>922.75726569217534</v>
      </c>
      <c r="O7" s="10">
        <f>PPRD!O7+RCV_RCY!O7+IMP!O7-EXP!O7+STK_CHG!O7</f>
        <v>848.15141874462597</v>
      </c>
      <c r="P7" s="10">
        <f>PPRD!P7+RCV_RCY!P7+IMP!P7-EXP!P7+STK_CHG!P7</f>
        <v>937.80928632846087</v>
      </c>
      <c r="Q7" s="10">
        <f>PPRD!Q7+RCV_RCY!Q7+IMP!Q7-EXP!Q7+STK_CHG!Q7</f>
        <v>795.7963026655201</v>
      </c>
      <c r="R7" s="10">
        <f>PPRD!R7+RCV_RCY!R7+IMP!R7-EXP!R7+STK_CHG!R7</f>
        <v>791.86964746345654</v>
      </c>
      <c r="S7" s="10">
        <f>PPRD!S7+RCV_RCY!S7+IMP!S7-EXP!S7+STK_CHG!S7</f>
        <v>740.16913155631983</v>
      </c>
      <c r="T7" s="10">
        <f>PPRD!T7+RCV_RCY!T7+IMP!T7-EXP!T7+STK_CHG!T7</f>
        <v>712.02828890799651</v>
      </c>
      <c r="U7" s="10">
        <f>PPRD!U7+RCV_RCY!U7+IMP!U7-EXP!U7+STK_CHG!U7</f>
        <v>858.62235597592428</v>
      </c>
      <c r="V7" s="10">
        <f>PPRD!V7+RCV_RCY!V7+IMP!V7-EXP!V7+STK_CHG!V7</f>
        <v>596.19286328460873</v>
      </c>
      <c r="W7" s="10">
        <f>PPRD!W7+RCV_RCY!W7+IMP!W7-EXP!W7+STK_CHG!W7</f>
        <v>399.20705073086839</v>
      </c>
      <c r="X7" s="10">
        <f>PPRD!X7+RCV_RCY!X7+IMP!X7-EXP!X7+STK_CHG!X7</f>
        <v>531.40343938091132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235.5070507308684</v>
      </c>
      <c r="D11" s="29">
        <f t="shared" si="8"/>
        <v>223.15219260533109</v>
      </c>
      <c r="E11" s="29">
        <f t="shared" si="8"/>
        <v>412.66509028374884</v>
      </c>
      <c r="F11" s="29">
        <f t="shared" si="8"/>
        <v>308.80180567497854</v>
      </c>
      <c r="G11" s="29">
        <f t="shared" si="8"/>
        <v>273.25580395528806</v>
      </c>
      <c r="H11" s="29">
        <f t="shared" si="8"/>
        <v>196.89699054170251</v>
      </c>
      <c r="I11" s="29">
        <f t="shared" si="8"/>
        <v>165.75649183147036</v>
      </c>
      <c r="J11" s="29">
        <f t="shared" si="8"/>
        <v>190.47300085984529</v>
      </c>
      <c r="K11" s="29">
        <f t="shared" si="8"/>
        <v>153.58555460017192</v>
      </c>
      <c r="L11" s="29">
        <f t="shared" si="8"/>
        <v>-98.589853826311213</v>
      </c>
      <c r="M11" s="29">
        <f t="shared" si="8"/>
        <v>152.24419604471191</v>
      </c>
      <c r="N11" s="29">
        <f t="shared" si="8"/>
        <v>67.067927773000832</v>
      </c>
      <c r="O11" s="29">
        <f t="shared" si="8"/>
        <v>32.192605331040411</v>
      </c>
      <c r="P11" s="29">
        <f t="shared" si="8"/>
        <v>46.276870163370596</v>
      </c>
      <c r="Q11" s="29">
        <f t="shared" si="8"/>
        <v>93.895098882201211</v>
      </c>
      <c r="R11" s="29">
        <f t="shared" si="8"/>
        <v>47.618228718830608</v>
      </c>
      <c r="S11" s="29">
        <f t="shared" si="8"/>
        <v>61.031814273430783</v>
      </c>
      <c r="T11" s="29">
        <f t="shared" si="8"/>
        <v>114.01547721410147</v>
      </c>
      <c r="U11" s="29">
        <f t="shared" si="8"/>
        <v>89.871023215821154</v>
      </c>
      <c r="V11" s="29">
        <f t="shared" si="8"/>
        <v>181.08340498710234</v>
      </c>
      <c r="W11" s="29">
        <f t="shared" si="8"/>
        <v>87.18830610490113</v>
      </c>
      <c r="X11" s="29">
        <f t="shared" ref="X11" si="9">SUM(X12:X16)</f>
        <v>218.64144453998279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234.06706792777297</v>
      </c>
      <c r="D13" s="10">
        <f>PPRD!D13+RCV_RCY!D13+IMP!D13-EXP!D13+STK_CHG!D13</f>
        <v>219.31212381771286</v>
      </c>
      <c r="E13" s="10">
        <f>PPRD!E13+RCV_RCY!E13+IMP!E13-EXP!E13+STK_CHG!E13</f>
        <v>409.78503869303518</v>
      </c>
      <c r="F13" s="10">
        <f>PPRD!F13+RCV_RCY!F13+IMP!F13-EXP!F13+STK_CHG!F13</f>
        <v>307.84178847807397</v>
      </c>
      <c r="G13" s="10">
        <f>PPRD!G13+RCV_RCY!G13+IMP!G13-EXP!G13+STK_CHG!G13</f>
        <v>272.29578675838349</v>
      </c>
      <c r="H13" s="10">
        <f>PPRD!H13+RCV_RCY!H13+IMP!H13-EXP!H13+STK_CHG!H13</f>
        <v>194.4969905417025</v>
      </c>
      <c r="I13" s="10">
        <f>PPRD!I13+RCV_RCY!I13+IMP!I13-EXP!I13+STK_CHG!I13</f>
        <v>164.31642304385213</v>
      </c>
      <c r="J13" s="10">
        <f>PPRD!J13+RCV_RCY!J13+IMP!J13-EXP!J13+STK_CHG!J13</f>
        <v>190.47291487532249</v>
      </c>
      <c r="K13" s="10">
        <f>PPRD!K13+RCV_RCY!K13+IMP!K13-EXP!K13+STK_CHG!K13</f>
        <v>153.58555460017192</v>
      </c>
      <c r="L13" s="10">
        <f>PPRD!L13+RCV_RCY!L13+IMP!L13-EXP!L13+STK_CHG!L13</f>
        <v>-98.589853826311213</v>
      </c>
      <c r="M13" s="10">
        <f>PPRD!M13+RCV_RCY!M13+IMP!M13-EXP!M13+STK_CHG!M13</f>
        <v>152.24419604471191</v>
      </c>
      <c r="N13" s="10">
        <f>PPRD!N13+RCV_RCY!N13+IMP!N13-EXP!N13+STK_CHG!N13</f>
        <v>67.067927773000832</v>
      </c>
      <c r="O13" s="10">
        <f>PPRD!O13+RCV_RCY!O13+IMP!O13-EXP!O13+STK_CHG!O13</f>
        <v>32.192605331040411</v>
      </c>
      <c r="P13" s="10">
        <f>PPRD!P13+RCV_RCY!P13+IMP!P13-EXP!P13+STK_CHG!P13</f>
        <v>46.276870163370596</v>
      </c>
      <c r="Q13" s="10">
        <f>PPRD!Q13+RCV_RCY!Q13+IMP!Q13-EXP!Q13+STK_CHG!Q13</f>
        <v>93.895098882201211</v>
      </c>
      <c r="R13" s="10">
        <f>PPRD!R13+RCV_RCY!R13+IMP!R13-EXP!R13+STK_CHG!R13</f>
        <v>47.618228718830608</v>
      </c>
      <c r="S13" s="10">
        <f>PPRD!S13+RCV_RCY!S13+IMP!S13-EXP!S13+STK_CHG!S13</f>
        <v>61.031814273430783</v>
      </c>
      <c r="T13" s="10">
        <f>PPRD!T13+RCV_RCY!T13+IMP!T13-EXP!T13+STK_CHG!T13</f>
        <v>114.01547721410147</v>
      </c>
      <c r="U13" s="10">
        <f>PPRD!U13+RCV_RCY!U13+IMP!U13-EXP!U13+STK_CHG!U13</f>
        <v>89.871023215821154</v>
      </c>
      <c r="V13" s="10">
        <f>PPRD!V13+RCV_RCY!V13+IMP!V13-EXP!V13+STK_CHG!V13</f>
        <v>181.08340498710234</v>
      </c>
      <c r="W13" s="10">
        <f>PPRD!W13+RCV_RCY!W13+IMP!W13-EXP!W13+STK_CHG!W13</f>
        <v>87.18830610490113</v>
      </c>
      <c r="X13" s="10">
        <f>PPRD!X13+RCV_RCY!X13+IMP!X13-EXP!X13+STK_CHG!X13</f>
        <v>218.64144453998279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1.4399828030954418</v>
      </c>
      <c r="D16" s="10">
        <f>PPRD!D16+RCV_RCY!D16+IMP!D16-EXP!D16+STK_CHG!D16</f>
        <v>3.8400687876182276</v>
      </c>
      <c r="E16" s="10">
        <f>PPRD!E16+RCV_RCY!E16+IMP!E16-EXP!E16+STK_CHG!E16</f>
        <v>2.8800515907136717</v>
      </c>
      <c r="F16" s="10">
        <f>PPRD!F16+RCV_RCY!F16+IMP!F16-EXP!F16+STK_CHG!F16</f>
        <v>0.96001719690455722</v>
      </c>
      <c r="G16" s="10">
        <f>PPRD!G16+RCV_RCY!G16+IMP!G16-EXP!G16+STK_CHG!G16</f>
        <v>0.960017196904557</v>
      </c>
      <c r="H16" s="10">
        <f>PPRD!H16+RCV_RCY!H16+IMP!H16-EXP!H16+STK_CHG!H16</f>
        <v>2.399999999999999</v>
      </c>
      <c r="I16" s="10">
        <f>PPRD!I16+RCV_RCY!I16+IMP!I16-EXP!I16+STK_CHG!I16</f>
        <v>1.4400687876182294</v>
      </c>
      <c r="J16" s="10">
        <f>PPRD!J16+RCV_RCY!J16+IMP!J16-EXP!J16+STK_CHG!J16</f>
        <v>8.5984522785964579E-5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230.78486672398969</v>
      </c>
      <c r="D22" s="37">
        <f t="shared" si="12"/>
        <v>271.68727429062767</v>
      </c>
      <c r="E22" s="37">
        <f t="shared" si="12"/>
        <v>342.74385210662081</v>
      </c>
      <c r="F22" s="37">
        <f t="shared" si="12"/>
        <v>343.93809114359408</v>
      </c>
      <c r="G22" s="37">
        <f t="shared" si="12"/>
        <v>384.98417884780736</v>
      </c>
      <c r="H22" s="37">
        <f t="shared" si="12"/>
        <v>305.33482373172825</v>
      </c>
      <c r="I22" s="37">
        <f t="shared" si="12"/>
        <v>267.61582115219255</v>
      </c>
      <c r="J22" s="37">
        <f t="shared" si="12"/>
        <v>272.38607050730872</v>
      </c>
      <c r="K22" s="37">
        <f t="shared" si="12"/>
        <v>362.39277730008598</v>
      </c>
      <c r="L22" s="37">
        <f t="shared" si="12"/>
        <v>344.0312123817713</v>
      </c>
      <c r="M22" s="37">
        <f t="shared" si="12"/>
        <v>350.7595012897678</v>
      </c>
      <c r="N22" s="37">
        <f t="shared" si="12"/>
        <v>331.0022355975924</v>
      </c>
      <c r="O22" s="37">
        <f t="shared" si="12"/>
        <v>253.11023215821152</v>
      </c>
      <c r="P22" s="37">
        <f t="shared" si="12"/>
        <v>230.80541702493548</v>
      </c>
      <c r="Q22" s="37">
        <f t="shared" si="12"/>
        <v>168.34815133276012</v>
      </c>
      <c r="R22" s="37">
        <f t="shared" si="12"/>
        <v>135.51109200343939</v>
      </c>
      <c r="S22" s="37">
        <f t="shared" si="12"/>
        <v>144.20507308684435</v>
      </c>
      <c r="T22" s="37">
        <f t="shared" si="12"/>
        <v>135.42708512467757</v>
      </c>
      <c r="U22" s="37">
        <f t="shared" si="12"/>
        <v>189.70765262252797</v>
      </c>
      <c r="V22" s="37">
        <f t="shared" si="12"/>
        <v>126.62175408426478</v>
      </c>
      <c r="W22" s="37">
        <f t="shared" si="12"/>
        <v>61.906448839208934</v>
      </c>
      <c r="X22" s="37">
        <f t="shared" ref="X22" si="13">SUM(X23:X24)</f>
        <v>62.77059329320722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230.78486672398969</v>
      </c>
      <c r="D23" s="10">
        <f>PPRD!D23+RCV_RCY!D23+IMP!D23-EXP!D23+STK_CHG!D23</f>
        <v>271.68727429062767</v>
      </c>
      <c r="E23" s="10">
        <f>PPRD!E23+RCV_RCY!E23+IMP!E23-EXP!E23+STK_CHG!E23</f>
        <v>342.74385210662081</v>
      </c>
      <c r="F23" s="10">
        <f>PPRD!F23+RCV_RCY!F23+IMP!F23-EXP!F23+STK_CHG!F23</f>
        <v>343.93809114359408</v>
      </c>
      <c r="G23" s="10">
        <f>PPRD!G23+RCV_RCY!G23+IMP!G23-EXP!G23+STK_CHG!G23</f>
        <v>384.98417884780736</v>
      </c>
      <c r="H23" s="10">
        <f>PPRD!H23+RCV_RCY!H23+IMP!H23-EXP!H23+STK_CHG!H23</f>
        <v>305.33482373172825</v>
      </c>
      <c r="I23" s="10">
        <f>PPRD!I23+RCV_RCY!I23+IMP!I23-EXP!I23+STK_CHG!I23</f>
        <v>267.61582115219255</v>
      </c>
      <c r="J23" s="10">
        <f>PPRD!J23+RCV_RCY!J23+IMP!J23-EXP!J23+STK_CHG!J23</f>
        <v>272.38607050730872</v>
      </c>
      <c r="K23" s="10">
        <f>PPRD!K23+RCV_RCY!K23+IMP!K23-EXP!K23+STK_CHG!K23</f>
        <v>362.39277730008598</v>
      </c>
      <c r="L23" s="10">
        <f>PPRD!L23+RCV_RCY!L23+IMP!L23-EXP!L23+STK_CHG!L23</f>
        <v>344.0312123817713</v>
      </c>
      <c r="M23" s="10">
        <f>PPRD!M23+RCV_RCY!M23+IMP!M23-EXP!M23+STK_CHG!M23</f>
        <v>350.7595012897678</v>
      </c>
      <c r="N23" s="10">
        <f>PPRD!N23+RCV_RCY!N23+IMP!N23-EXP!N23+STK_CHG!N23</f>
        <v>331.0022355975924</v>
      </c>
      <c r="O23" s="10">
        <f>PPRD!O23+RCV_RCY!O23+IMP!O23-EXP!O23+STK_CHG!O23</f>
        <v>253.11023215821152</v>
      </c>
      <c r="P23" s="10">
        <f>PPRD!P23+RCV_RCY!P23+IMP!P23-EXP!P23+STK_CHG!P23</f>
        <v>230.80541702493548</v>
      </c>
      <c r="Q23" s="10">
        <f>PPRD!Q23+RCV_RCY!Q23+IMP!Q23-EXP!Q23+STK_CHG!Q23</f>
        <v>168.34815133276012</v>
      </c>
      <c r="R23" s="10">
        <f>PPRD!R23+RCV_RCY!R23+IMP!R23-EXP!R23+STK_CHG!R23</f>
        <v>135.51109200343939</v>
      </c>
      <c r="S23" s="10">
        <f>PPRD!S23+RCV_RCY!S23+IMP!S23-EXP!S23+STK_CHG!S23</f>
        <v>144.20507308684435</v>
      </c>
      <c r="T23" s="10">
        <f>PPRD!T23+RCV_RCY!T23+IMP!T23-EXP!T23+STK_CHG!T23</f>
        <v>135.42708512467757</v>
      </c>
      <c r="U23" s="10">
        <f>PPRD!U23+RCV_RCY!U23+IMP!U23-EXP!U23+STK_CHG!U23</f>
        <v>189.70765262252797</v>
      </c>
      <c r="V23" s="10">
        <f>PPRD!V23+RCV_RCY!V23+IMP!V23-EXP!V23+STK_CHG!V23</f>
        <v>126.62175408426478</v>
      </c>
      <c r="W23" s="10">
        <f>PPRD!W23+RCV_RCY!W23+IMP!W23-EXP!W23+STK_CHG!W23</f>
        <v>61.906448839208934</v>
      </c>
      <c r="X23" s="10">
        <f>PPRD!X23+RCV_RCY!X23+IMP!X23-EXP!X23+STK_CHG!X23</f>
        <v>62.77059329320722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15588.03671539123</v>
      </c>
      <c r="D26" s="37">
        <f t="shared" si="14"/>
        <v>15870.694325021497</v>
      </c>
      <c r="E26" s="37">
        <f t="shared" si="14"/>
        <v>17701.173602751507</v>
      </c>
      <c r="F26" s="37">
        <f t="shared" si="14"/>
        <v>17343.454858125533</v>
      </c>
      <c r="G26" s="37">
        <f t="shared" si="14"/>
        <v>17333.683233018051</v>
      </c>
      <c r="H26" s="37">
        <f t="shared" si="14"/>
        <v>16776.607824591567</v>
      </c>
      <c r="I26" s="37">
        <f t="shared" si="14"/>
        <v>16145.887704213239</v>
      </c>
      <c r="J26" s="37">
        <f t="shared" si="14"/>
        <v>15595.241874462597</v>
      </c>
      <c r="K26" s="37">
        <f t="shared" si="14"/>
        <v>16272.02682717111</v>
      </c>
      <c r="L26" s="37">
        <f t="shared" si="14"/>
        <v>14612.273774720541</v>
      </c>
      <c r="M26" s="37">
        <f t="shared" si="14"/>
        <v>16517.576784178851</v>
      </c>
      <c r="N26" s="37">
        <f t="shared" si="14"/>
        <v>16159.880739466898</v>
      </c>
      <c r="O26" s="37">
        <f t="shared" si="14"/>
        <v>14932.600515907132</v>
      </c>
      <c r="P26" s="37">
        <f t="shared" si="14"/>
        <v>14252.834909716252</v>
      </c>
      <c r="Q26" s="37">
        <f t="shared" si="14"/>
        <v>14010.918658641443</v>
      </c>
      <c r="R26" s="37">
        <f t="shared" si="14"/>
        <v>11337.474204643157</v>
      </c>
      <c r="S26" s="37">
        <f t="shared" si="14"/>
        <v>12954.692003439382</v>
      </c>
      <c r="T26" s="37">
        <f t="shared" si="14"/>
        <v>13036.935769561474</v>
      </c>
      <c r="U26" s="37">
        <f t="shared" si="14"/>
        <v>13417.236371453148</v>
      </c>
      <c r="V26" s="37">
        <f t="shared" si="14"/>
        <v>12609.639638865003</v>
      </c>
      <c r="W26" s="37">
        <f t="shared" si="14"/>
        <v>11060.300687876177</v>
      </c>
      <c r="X26" s="37">
        <f t="shared" ref="X26" si="15">SUM(X27,X33)</f>
        <v>11886.945829750637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20352.766380051591</v>
      </c>
      <c r="D27" s="29">
        <f t="shared" si="16"/>
        <v>19433.133276010318</v>
      </c>
      <c r="E27" s="29">
        <f t="shared" si="16"/>
        <v>18843.752794496992</v>
      </c>
      <c r="F27" s="29">
        <f t="shared" si="16"/>
        <v>19983.010146173685</v>
      </c>
      <c r="G27" s="29">
        <f t="shared" si="16"/>
        <v>20882.7920894239</v>
      </c>
      <c r="H27" s="29">
        <f t="shared" si="16"/>
        <v>19936.619948409279</v>
      </c>
      <c r="I27" s="29">
        <f t="shared" si="16"/>
        <v>19887.231900257953</v>
      </c>
      <c r="J27" s="29">
        <f t="shared" si="16"/>
        <v>17918.653740326743</v>
      </c>
      <c r="K27" s="29">
        <f t="shared" si="16"/>
        <v>20830.252622527947</v>
      </c>
      <c r="L27" s="29">
        <f t="shared" si="16"/>
        <v>19539.230094582967</v>
      </c>
      <c r="M27" s="29">
        <f t="shared" si="16"/>
        <v>19745.889853826313</v>
      </c>
      <c r="N27" s="29">
        <f t="shared" si="16"/>
        <v>18837.393637145316</v>
      </c>
      <c r="O27" s="29">
        <f t="shared" si="16"/>
        <v>20774.816595012893</v>
      </c>
      <c r="P27" s="29">
        <f t="shared" si="16"/>
        <v>16715.061478933792</v>
      </c>
      <c r="Q27" s="29">
        <f t="shared" si="16"/>
        <v>18408.148065348236</v>
      </c>
      <c r="R27" s="29">
        <f t="shared" si="16"/>
        <v>18703.995098882195</v>
      </c>
      <c r="S27" s="29">
        <f t="shared" si="16"/>
        <v>18933.825967325884</v>
      </c>
      <c r="T27" s="29">
        <f t="shared" si="16"/>
        <v>18762.672570937226</v>
      </c>
      <c r="U27" s="29">
        <f t="shared" si="16"/>
        <v>20279.683319002586</v>
      </c>
      <c r="V27" s="29">
        <f t="shared" si="16"/>
        <v>15716.703439380912</v>
      </c>
      <c r="W27" s="29">
        <f t="shared" si="16"/>
        <v>16804.417110920029</v>
      </c>
      <c r="X27" s="29">
        <f t="shared" ref="X27" si="17">SUM(X28:X32)</f>
        <v>19042.402149613063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20701.868701633706</v>
      </c>
      <c r="D28" s="10">
        <f>PPRD!D28+RCV_RCY!D28+IMP!D28-EXP!D28+STK_CHG!D28</f>
        <v>19814.703267411867</v>
      </c>
      <c r="E28" s="10">
        <f>PPRD!E28+RCV_RCY!E28+IMP!E28-EXP!E28+STK_CHG!E28</f>
        <v>19059.454686156492</v>
      </c>
      <c r="F28" s="10">
        <f>PPRD!F28+RCV_RCY!F28+IMP!F28-EXP!F28+STK_CHG!F28</f>
        <v>20061.417884780738</v>
      </c>
      <c r="G28" s="10">
        <f>PPRD!G28+RCV_RCY!G28+IMP!G28-EXP!G28+STK_CHG!G28</f>
        <v>20911.324333619945</v>
      </c>
      <c r="H28" s="10">
        <f>PPRD!H28+RCV_RCY!H28+IMP!H28-EXP!H28+STK_CHG!H28</f>
        <v>20149.026655202058</v>
      </c>
      <c r="I28" s="10">
        <f>PPRD!I28+RCV_RCY!I28+IMP!I28-EXP!I28+STK_CHG!I28</f>
        <v>20032.214961306963</v>
      </c>
      <c r="J28" s="10">
        <f>PPRD!J28+RCV_RCY!J28+IMP!J28-EXP!J28+STK_CHG!J28</f>
        <v>18083.673344797939</v>
      </c>
      <c r="K28" s="10">
        <f>PPRD!K28+RCV_RCY!K28+IMP!K28-EXP!K28+STK_CHG!K28</f>
        <v>20757.253568357697</v>
      </c>
      <c r="L28" s="10">
        <f>PPRD!L28+RCV_RCY!L28+IMP!L28-EXP!L28+STK_CHG!L28</f>
        <v>19462.253912295779</v>
      </c>
      <c r="M28" s="10">
        <f>PPRD!M28+RCV_RCY!M28+IMP!M28-EXP!M28+STK_CHG!M28</f>
        <v>20201.390627687018</v>
      </c>
      <c r="N28" s="10">
        <f>PPRD!N28+RCV_RCY!N28+IMP!N28-EXP!N28+STK_CHG!N28</f>
        <v>18805.691143594155</v>
      </c>
      <c r="O28" s="10">
        <f>PPRD!O28+RCV_RCY!O28+IMP!O28-EXP!O28+STK_CHG!O28</f>
        <v>20936.499312123815</v>
      </c>
      <c r="P28" s="10">
        <f>PPRD!P28+RCV_RCY!P28+IMP!P28-EXP!P28+STK_CHG!P28</f>
        <v>16609.428116938951</v>
      </c>
      <c r="Q28" s="10">
        <f>PPRD!Q28+RCV_RCY!Q28+IMP!Q28-EXP!Q28+STK_CHG!Q28</f>
        <v>18970.838779019774</v>
      </c>
      <c r="R28" s="10">
        <f>PPRD!R28+RCV_RCY!R28+IMP!R28-EXP!R28+STK_CHG!R28</f>
        <v>19538.785812553735</v>
      </c>
      <c r="S28" s="10">
        <f>PPRD!S28+RCV_RCY!S28+IMP!S28-EXP!S28+STK_CHG!S28</f>
        <v>19834.843250214963</v>
      </c>
      <c r="T28" s="10">
        <f>PPRD!T28+RCV_RCY!T28+IMP!T28-EXP!T28+STK_CHG!T28</f>
        <v>19581.079707652618</v>
      </c>
      <c r="U28" s="10">
        <f>PPRD!U28+RCV_RCY!U28+IMP!U28-EXP!U28+STK_CHG!U28</f>
        <v>20250.155460017202</v>
      </c>
      <c r="V28" s="10">
        <f>PPRD!V28+RCV_RCY!V28+IMP!V28-EXP!V28+STK_CHG!V28</f>
        <v>16469.829922613932</v>
      </c>
      <c r="W28" s="10">
        <f>PPRD!W28+RCV_RCY!W28+IMP!W28-EXP!W28+STK_CHG!W28</f>
        <v>17616.283233018054</v>
      </c>
      <c r="X28" s="10">
        <f>PPRD!X28+RCV_RCY!X28+IMP!X28-EXP!X28+STK_CHG!X28</f>
        <v>18570.074634565775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-358.23817712811689</v>
      </c>
      <c r="D30" s="10">
        <f>PPRD!D30+RCV_RCY!D30+IMP!D30-EXP!D30+STK_CHG!D30</f>
        <v>-383.60017196904562</v>
      </c>
      <c r="E30" s="10">
        <f>PPRD!E30+RCV_RCY!E30+IMP!E30-EXP!E30+STK_CHG!E30</f>
        <v>-218.74720550300941</v>
      </c>
      <c r="F30" s="10">
        <f>PPRD!F30+RCV_RCY!F30+IMP!F30-EXP!F30+STK_CHG!F30</f>
        <v>-83.483233018056708</v>
      </c>
      <c r="G30" s="10">
        <f>PPRD!G30+RCV_RCY!G30+IMP!G30-EXP!G30+STK_CHG!G30</f>
        <v>-28.532244196044708</v>
      </c>
      <c r="H30" s="10">
        <f>PPRD!H30+RCV_RCY!H30+IMP!H30-EXP!H30+STK_CHG!H30</f>
        <v>-212.4067067927773</v>
      </c>
      <c r="I30" s="10">
        <f>PPRD!I30+RCV_RCY!I30+IMP!I30-EXP!I30+STK_CHG!I30</f>
        <v>-150.05846947549443</v>
      </c>
      <c r="J30" s="10">
        <f>PPRD!J30+RCV_RCY!J30+IMP!J30-EXP!J30+STK_CHG!J30</f>
        <v>-169.07996560619085</v>
      </c>
      <c r="K30" s="10">
        <f>PPRD!K30+RCV_RCY!K30+IMP!K30-EXP!K30+STK_CHG!K30</f>
        <v>75.029234737747174</v>
      </c>
      <c r="L30" s="10">
        <f>PPRD!L30+RCV_RCY!L30+IMP!L30-EXP!L30+STK_CHG!L30</f>
        <v>72.915735167669808</v>
      </c>
      <c r="M30" s="10">
        <f>PPRD!M30+RCV_RCY!M30+IMP!M30-EXP!M30+STK_CHG!M30</f>
        <v>-456.51590713671538</v>
      </c>
      <c r="N30" s="10">
        <f>PPRD!N30+RCV_RCY!N30+IMP!N30-EXP!N30+STK_CHG!N30</f>
        <v>31.702493551160877</v>
      </c>
      <c r="O30" s="10">
        <f>PPRD!O30+RCV_RCY!O30+IMP!O30-EXP!O30+STK_CHG!O30</f>
        <v>-161.68271711091995</v>
      </c>
      <c r="P30" s="10">
        <f>PPRD!P30+RCV_RCY!P30+IMP!P30-EXP!P30+STK_CHG!P30</f>
        <v>104.61822871883068</v>
      </c>
      <c r="Q30" s="10">
        <f>PPRD!Q30+RCV_RCY!Q30+IMP!Q30-EXP!Q30+STK_CHG!Q30</f>
        <v>-574.87188306104906</v>
      </c>
      <c r="R30" s="10">
        <f>PPRD!R30+RCV_RCY!R30+IMP!R30-EXP!R30+STK_CHG!R30</f>
        <v>-833.77558039552866</v>
      </c>
      <c r="S30" s="10">
        <f>PPRD!S30+RCV_RCY!S30+IMP!S30-EXP!S30+STK_CHG!S30</f>
        <v>-917.25881341358581</v>
      </c>
      <c r="T30" s="10">
        <f>PPRD!T30+RCV_RCY!T30+IMP!T30-EXP!T30+STK_CHG!T30</f>
        <v>-832.71883061049039</v>
      </c>
      <c r="U30" s="10">
        <f>PPRD!U30+RCV_RCY!U30+IMP!U30-EXP!U30+STK_CHG!U30</f>
        <v>25.904127257093194</v>
      </c>
      <c r="V30" s="10">
        <f>PPRD!V30+RCV_RCY!V30+IMP!V30-EXP!V30+STK_CHG!V30</f>
        <v>-757.01642304385246</v>
      </c>
      <c r="W30" s="10">
        <f>PPRD!W30+RCV_RCY!W30+IMP!W30-EXP!W30+STK_CHG!W30</f>
        <v>-815.22751504729138</v>
      </c>
      <c r="X30" s="10">
        <f>PPRD!X30+RCV_RCY!X30+IMP!X30-EXP!X30+STK_CHG!X30</f>
        <v>468.8640584694748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9.1358555460017215</v>
      </c>
      <c r="D31" s="10">
        <f>PPRD!D31+RCV_RCY!D31+IMP!D31-EXP!D31+STK_CHG!D31</f>
        <v>2.0301805674978501</v>
      </c>
      <c r="E31" s="10">
        <f>PPRD!E31+RCV_RCY!E31+IMP!E31-EXP!E31+STK_CHG!E31</f>
        <v>3.0453138435081679</v>
      </c>
      <c r="F31" s="10">
        <f>PPRD!F31+RCV_RCY!F31+IMP!F31-EXP!F31+STK_CHG!F31</f>
        <v>5.0754944110060185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5.0754084264832322</v>
      </c>
      <c r="J31" s="10">
        <f>PPRD!J31+RCV_RCY!J31+IMP!J31-EXP!J31+STK_CHG!J31</f>
        <v>4.0603611349957003</v>
      </c>
      <c r="K31" s="10">
        <f>PPRD!K31+RCV_RCY!K31+IMP!K31-EXP!K31+STK_CHG!K31</f>
        <v>-2.0301805674978501</v>
      </c>
      <c r="L31" s="10">
        <f>PPRD!L31+RCV_RCY!L31+IMP!L31-EXP!L31+STK_CHG!L31</f>
        <v>4.0604471195184857</v>
      </c>
      <c r="M31" s="10">
        <f>PPRD!M31+RCV_RCY!M31+IMP!M31-EXP!M31+STK_CHG!M31</f>
        <v>1.015133276010318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1.015133276010318</v>
      </c>
      <c r="Q31" s="10">
        <f>PPRD!Q31+RCV_RCY!Q31+IMP!Q31-EXP!Q31+STK_CHG!Q31</f>
        <v>12.18116938950989</v>
      </c>
      <c r="R31" s="10">
        <f>PPRD!R31+RCV_RCY!R31+IMP!R31-EXP!R31+STK_CHG!R31</f>
        <v>-1.015133276010318</v>
      </c>
      <c r="S31" s="10">
        <f>PPRD!S31+RCV_RCY!S31+IMP!S31-EXP!S31+STK_CHG!S31</f>
        <v>16.241530524505588</v>
      </c>
      <c r="T31" s="10">
        <f>PPRD!T31+RCV_RCY!T31+IMP!T31-EXP!T31+STK_CHG!T31</f>
        <v>14.31169389509888</v>
      </c>
      <c r="U31" s="10">
        <f>PPRD!U31+RCV_RCY!U31+IMP!U31-EXP!U31+STK_CHG!U31</f>
        <v>3.6237317282889077</v>
      </c>
      <c r="V31" s="10">
        <f>PPRD!V31+RCV_RCY!V31+IMP!V31-EXP!V31+STK_CHG!V31</f>
        <v>3.8899398108340488</v>
      </c>
      <c r="W31" s="10">
        <f>PPRD!W31+RCV_RCY!W31+IMP!W31-EXP!W31+STK_CHG!W31</f>
        <v>3.3613929492691312</v>
      </c>
      <c r="X31" s="10">
        <f>PPRD!X31+RCV_RCY!X31+IMP!X31-EXP!X31+STK_CHG!X31</f>
        <v>3.4634565778159927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-4764.72966466036</v>
      </c>
      <c r="D33" s="29">
        <f t="shared" si="18"/>
        <v>-3562.4389509888206</v>
      </c>
      <c r="E33" s="29">
        <f t="shared" si="18"/>
        <v>-1142.5791917454858</v>
      </c>
      <c r="F33" s="29">
        <f t="shared" si="18"/>
        <v>-2639.5552880481514</v>
      </c>
      <c r="G33" s="29">
        <f t="shared" si="18"/>
        <v>-3549.1088564058477</v>
      </c>
      <c r="H33" s="29">
        <f t="shared" si="18"/>
        <v>-3160.0121238177126</v>
      </c>
      <c r="I33" s="29">
        <f t="shared" si="18"/>
        <v>-3741.344196044714</v>
      </c>
      <c r="J33" s="29">
        <f t="shared" si="18"/>
        <v>-2323.411865864146</v>
      </c>
      <c r="K33" s="29">
        <f t="shared" si="18"/>
        <v>-4558.2257953568369</v>
      </c>
      <c r="L33" s="29">
        <f t="shared" si="18"/>
        <v>-4926.9563198624255</v>
      </c>
      <c r="M33" s="29">
        <f t="shared" si="18"/>
        <v>-3228.3130696474623</v>
      </c>
      <c r="N33" s="29">
        <f t="shared" si="18"/>
        <v>-2677.5128976784176</v>
      </c>
      <c r="O33" s="29">
        <f t="shared" si="18"/>
        <v>-5842.2160791057604</v>
      </c>
      <c r="P33" s="29">
        <f t="shared" si="18"/>
        <v>-2462.2265692175401</v>
      </c>
      <c r="Q33" s="29">
        <f t="shared" si="18"/>
        <v>-4397.2294067067924</v>
      </c>
      <c r="R33" s="29">
        <f t="shared" si="18"/>
        <v>-7366.5208942390373</v>
      </c>
      <c r="S33" s="29">
        <f t="shared" si="18"/>
        <v>-5979.1339638865011</v>
      </c>
      <c r="T33" s="29">
        <f t="shared" si="18"/>
        <v>-5725.7368013757514</v>
      </c>
      <c r="U33" s="29">
        <f t="shared" si="18"/>
        <v>-6862.4469475494388</v>
      </c>
      <c r="V33" s="29">
        <f t="shared" si="18"/>
        <v>-3107.0638005159085</v>
      </c>
      <c r="W33" s="29">
        <f t="shared" si="18"/>
        <v>-5744.1164230438508</v>
      </c>
      <c r="X33" s="29">
        <f t="shared" ref="X33" si="19">SUM(X34:X50)</f>
        <v>-7155.4563198624255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9.9742046431642351</v>
      </c>
      <c r="D35" s="10">
        <f>PPRD!D35+RCV_RCY!D35+IMP!D35-EXP!D35+STK_CHG!D35</f>
        <v>212.7830610490112</v>
      </c>
      <c r="E35" s="10">
        <f>PPRD!E35+RCV_RCY!E35+IMP!E35-EXP!E35+STK_CHG!E35</f>
        <v>293.68486672398967</v>
      </c>
      <c r="F35" s="10">
        <f>PPRD!F35+RCV_RCY!F35+IMP!F35-EXP!F35+STK_CHG!F35</f>
        <v>263.76225279449699</v>
      </c>
      <c r="G35" s="10">
        <f>PPRD!G35+RCV_RCY!G35+IMP!G35-EXP!G35+STK_CHG!G35</f>
        <v>263.76233877901973</v>
      </c>
      <c r="H35" s="10">
        <f>PPRD!H35+RCV_RCY!H35+IMP!H35-EXP!H35+STK_CHG!H35</f>
        <v>350.20541702493551</v>
      </c>
      <c r="I35" s="10">
        <f>PPRD!I35+RCV_RCY!I35+IMP!I35-EXP!I35+STK_CHG!I35</f>
        <v>376.80326741186587</v>
      </c>
      <c r="J35" s="10">
        <f>PPRD!J35+RCV_RCY!J35+IMP!J35-EXP!J35+STK_CHG!J35</f>
        <v>397.8599312123817</v>
      </c>
      <c r="K35" s="10">
        <f>PPRD!K35+RCV_RCY!K35+IMP!K35-EXP!K35+STK_CHG!K35</f>
        <v>362.39613069647459</v>
      </c>
      <c r="L35" s="10">
        <f>PPRD!L35+RCV_RCY!L35+IMP!L35-EXP!L35+STK_CHG!L35</f>
        <v>324.71573516766978</v>
      </c>
      <c r="M35" s="10">
        <f>PPRD!M35+RCV_RCY!M35+IMP!M35-EXP!M35+STK_CHG!M35</f>
        <v>370.15382631126403</v>
      </c>
      <c r="N35" s="10">
        <f>PPRD!N35+RCV_RCY!N35+IMP!N35-EXP!N35+STK_CHG!N35</f>
        <v>393.42699914015469</v>
      </c>
      <c r="O35" s="10">
        <f>PPRD!O35+RCV_RCY!O35+IMP!O35-EXP!O35+STK_CHG!O35</f>
        <v>381.23619948409288</v>
      </c>
      <c r="P35" s="10">
        <f>PPRD!P35+RCV_RCY!P35+IMP!P35-EXP!P35+STK_CHG!P35</f>
        <v>342.44772141014613</v>
      </c>
      <c r="Q35" s="10">
        <f>PPRD!Q35+RCV_RCY!Q35+IMP!Q35-EXP!Q35+STK_CHG!Q35</f>
        <v>379.01977644024072</v>
      </c>
      <c r="R35" s="10">
        <f>PPRD!R35+RCV_RCY!R35+IMP!R35-EXP!R35+STK_CHG!R35</f>
        <v>291.46844368013751</v>
      </c>
      <c r="S35" s="10">
        <f>PPRD!S35+RCV_RCY!S35+IMP!S35-EXP!S35+STK_CHG!S35</f>
        <v>407.83413585554592</v>
      </c>
      <c r="T35" s="10">
        <f>PPRD!T35+RCV_RCY!T35+IMP!T35-EXP!T35+STK_CHG!T35</f>
        <v>507.61994840928639</v>
      </c>
      <c r="U35" s="10">
        <f>PPRD!U35+RCV_RCY!U35+IMP!U35-EXP!U35+STK_CHG!U35</f>
        <v>486.62355975924328</v>
      </c>
      <c r="V35" s="10">
        <f>PPRD!V35+RCV_RCY!V35+IMP!V35-EXP!V35+STK_CHG!V35</f>
        <v>493.80782459157342</v>
      </c>
      <c r="W35" s="10">
        <f>PPRD!W35+RCV_RCY!W35+IMP!W35-EXP!W35+STK_CHG!W35</f>
        <v>165.86758383490971</v>
      </c>
      <c r="X35" s="10">
        <f>PPRD!X35+RCV_RCY!X35+IMP!X35-EXP!X35+STK_CHG!X35</f>
        <v>408.70722269991398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581.81668099742046</v>
      </c>
      <c r="D36" s="10">
        <f>PPRD!D36+RCV_RCY!D36+IMP!D36-EXP!D36+STK_CHG!D36</f>
        <v>617.96835769561471</v>
      </c>
      <c r="E36" s="10">
        <f>PPRD!E36+RCV_RCY!E36+IMP!E36-EXP!E36+STK_CHG!E36</f>
        <v>689.14213241616505</v>
      </c>
      <c r="F36" s="10">
        <f>PPRD!F36+RCV_RCY!F36+IMP!F36-EXP!F36+STK_CHG!F36</f>
        <v>431.561049011178</v>
      </c>
      <c r="G36" s="10">
        <f>PPRD!G36+RCV_RCY!G36+IMP!G36-EXP!G36+STK_CHG!G36</f>
        <v>447.37747205503001</v>
      </c>
      <c r="H36" s="10">
        <f>PPRD!H36+RCV_RCY!H36+IMP!H36-EXP!H36+STK_CHG!H36</f>
        <v>501.6049871023215</v>
      </c>
      <c r="I36" s="10">
        <f>PPRD!I36+RCV_RCY!I36+IMP!I36-EXP!I36+STK_CHG!I36</f>
        <v>765.96440240756647</v>
      </c>
      <c r="J36" s="10">
        <f>PPRD!J36+RCV_RCY!J36+IMP!J36-EXP!J36+STK_CHG!J36</f>
        <v>800.9864144453993</v>
      </c>
      <c r="K36" s="10">
        <f>PPRD!K36+RCV_RCY!K36+IMP!K36-EXP!K36+STK_CHG!K36</f>
        <v>504.99432502149625</v>
      </c>
      <c r="L36" s="10">
        <f>PPRD!L36+RCV_RCY!L36+IMP!L36-EXP!L36+STK_CHG!L36</f>
        <v>373.94428202923484</v>
      </c>
      <c r="M36" s="10">
        <f>PPRD!M36+RCV_RCY!M36+IMP!M36-EXP!M36+STK_CHG!M36</f>
        <v>654.12003439380896</v>
      </c>
      <c r="N36" s="10">
        <f>PPRD!N36+RCV_RCY!N36+IMP!N36-EXP!N36+STK_CHG!N36</f>
        <v>838.26784178847788</v>
      </c>
      <c r="O36" s="10">
        <f>PPRD!O36+RCV_RCY!O36+IMP!O36-EXP!O36+STK_CHG!O36</f>
        <v>484.65889939810836</v>
      </c>
      <c r="P36" s="10">
        <f>PPRD!P36+RCV_RCY!P36+IMP!P36-EXP!P36+STK_CHG!P36</f>
        <v>825.84075666380011</v>
      </c>
      <c r="Q36" s="10">
        <f>PPRD!Q36+RCV_RCY!Q36+IMP!Q36-EXP!Q36+STK_CHG!Q36</f>
        <v>607.80068787618234</v>
      </c>
      <c r="R36" s="10">
        <f>PPRD!R36+RCV_RCY!R36+IMP!R36-EXP!R36+STK_CHG!R36</f>
        <v>537.75674978503912</v>
      </c>
      <c r="S36" s="10">
        <f>PPRD!S36+RCV_RCY!S36+IMP!S36-EXP!S36+STK_CHG!S36</f>
        <v>751.27781599312164</v>
      </c>
      <c r="T36" s="10">
        <f>PPRD!T36+RCV_RCY!T36+IMP!T36-EXP!T36+STK_CHG!T36</f>
        <v>651.04729148753188</v>
      </c>
      <c r="U36" s="10">
        <f>PPRD!U36+RCV_RCY!U36+IMP!U36-EXP!U36+STK_CHG!U36</f>
        <v>609.75528804815121</v>
      </c>
      <c r="V36" s="10">
        <f>PPRD!V36+RCV_RCY!V36+IMP!V36-EXP!V36+STK_CHG!V36</f>
        <v>612.75537403267413</v>
      </c>
      <c r="W36" s="10">
        <f>PPRD!W36+RCV_RCY!W36+IMP!W36-EXP!W36+STK_CHG!W36</f>
        <v>353.1865864144458</v>
      </c>
      <c r="X36" s="10">
        <f>PPRD!X36+RCV_RCY!X36+IMP!X36-EXP!X36+STK_CHG!X36</f>
        <v>376.29544282029212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-464.50034393809057</v>
      </c>
      <c r="D37" s="10">
        <f>PPRD!D37+RCV_RCY!D37+IMP!D37-EXP!D37+STK_CHG!D37</f>
        <v>-117.44763542562286</v>
      </c>
      <c r="E37" s="10">
        <f>PPRD!E37+RCV_RCY!E37+IMP!E37-EXP!E37+STK_CHG!E37</f>
        <v>115.33147033534034</v>
      </c>
      <c r="F37" s="10">
        <f>PPRD!F37+RCV_RCY!F37+IMP!F37-EXP!F37+STK_CHG!F37</f>
        <v>-231.72115219260527</v>
      </c>
      <c r="G37" s="10">
        <f>PPRD!G37+RCV_RCY!G37+IMP!G37-EXP!G37+STK_CHG!G37</f>
        <v>-597.81926053310428</v>
      </c>
      <c r="H37" s="10">
        <f>PPRD!H37+RCV_RCY!H37+IMP!H37-EXP!H37+STK_CHG!H37</f>
        <v>-159.77110920034391</v>
      </c>
      <c r="I37" s="10">
        <f>PPRD!I37+RCV_RCY!I37+IMP!I37-EXP!I37+STK_CHG!I37</f>
        <v>-411.59595872743</v>
      </c>
      <c r="J37" s="10">
        <f>PPRD!J37+RCV_RCY!J37+IMP!J37-EXP!J37+STK_CHG!J37</f>
        <v>-16.929406706792889</v>
      </c>
      <c r="K37" s="10">
        <f>PPRD!K37+RCV_RCY!K37+IMP!K37-EXP!K37+STK_CHG!K37</f>
        <v>-1090.8880481513334</v>
      </c>
      <c r="L37" s="10">
        <f>PPRD!L37+RCV_RCY!L37+IMP!L37-EXP!L37+STK_CHG!L37</f>
        <v>-957.56904557179723</v>
      </c>
      <c r="M37" s="10">
        <f>PPRD!M37+RCV_RCY!M37+IMP!M37-EXP!M37+STK_CHG!M37</f>
        <v>-242.30197764402365</v>
      </c>
      <c r="N37" s="10">
        <f>PPRD!N37+RCV_RCY!N37+IMP!N37-EXP!N37+STK_CHG!N37</f>
        <v>-824.25004299226191</v>
      </c>
      <c r="O37" s="10">
        <f>PPRD!O37+RCV_RCY!O37+IMP!O37-EXP!O37+STK_CHG!O37</f>
        <v>-1689.7654342218402</v>
      </c>
      <c r="P37" s="10">
        <f>PPRD!P37+RCV_RCY!P37+IMP!P37-EXP!P37+STK_CHG!P37</f>
        <v>-937.46534823731758</v>
      </c>
      <c r="Q37" s="10">
        <f>PPRD!Q37+RCV_RCY!Q37+IMP!Q37-EXP!Q37+STK_CHG!Q37</f>
        <v>-1817.7940670679279</v>
      </c>
      <c r="R37" s="10">
        <f>PPRD!R37+RCV_RCY!R37+IMP!R37-EXP!R37+STK_CHG!R37</f>
        <v>-2230.4479793637151</v>
      </c>
      <c r="S37" s="10">
        <f>PPRD!S37+RCV_RCY!S37+IMP!S37-EXP!S37+STK_CHG!S37</f>
        <v>-1795.5742046431646</v>
      </c>
      <c r="T37" s="10">
        <f>PPRD!T37+RCV_RCY!T37+IMP!T37-EXP!T37+STK_CHG!T37</f>
        <v>-2288.1503869303524</v>
      </c>
      <c r="U37" s="10">
        <f>PPRD!U37+RCV_RCY!U37+IMP!U37-EXP!U37+STK_CHG!U37</f>
        <v>-2916.2233877901981</v>
      </c>
      <c r="V37" s="10">
        <f>PPRD!V37+RCV_RCY!V37+IMP!V37-EXP!V37+STK_CHG!V37</f>
        <v>-1273.9139294926915</v>
      </c>
      <c r="W37" s="10">
        <f>PPRD!W37+RCV_RCY!W37+IMP!W37-EXP!W37+STK_CHG!W37</f>
        <v>-1769.3239036973339</v>
      </c>
      <c r="X37" s="10">
        <f>PPRD!X37+RCV_RCY!X37+IMP!X37-EXP!X37+STK_CHG!X37</f>
        <v>-3044.5279449699051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6.3484952708512461</v>
      </c>
      <c r="D38" s="10">
        <f>PPRD!D38+RCV_RCY!D38+IMP!D38-EXP!D38+STK_CHG!D38</f>
        <v>3.1742906276870162</v>
      </c>
      <c r="E38" s="10">
        <f>PPRD!E38+RCV_RCY!E38+IMP!E38-EXP!E38+STK_CHG!E38</f>
        <v>4.232330180567498</v>
      </c>
      <c r="F38" s="10">
        <f>PPRD!F38+RCV_RCY!F38+IMP!F38-EXP!F38+STK_CHG!F38</f>
        <v>4.2324161650902834</v>
      </c>
      <c r="G38" s="10">
        <f>PPRD!G38+RCV_RCY!G38+IMP!G38-EXP!G38+STK_CHG!G38</f>
        <v>4.2324161650902834</v>
      </c>
      <c r="H38" s="10">
        <f>PPRD!H38+RCV_RCY!H38+IMP!H38-EXP!H38+STK_CHG!H38</f>
        <v>4.2324161650902834</v>
      </c>
      <c r="I38" s="10">
        <f>PPRD!I38+RCV_RCY!I38+IMP!I38-EXP!I38+STK_CHG!I38</f>
        <v>3.1742906276870162</v>
      </c>
      <c r="J38" s="10">
        <f>PPRD!J38+RCV_RCY!J38+IMP!J38-EXP!J38+STK_CHG!J38</f>
        <v>3.1742906276870162</v>
      </c>
      <c r="K38" s="10">
        <f>PPRD!K38+RCV_RCY!K38+IMP!K38-EXP!K38+STK_CHG!K38</f>
        <v>5.2903697334479798</v>
      </c>
      <c r="L38" s="10">
        <f>PPRD!L38+RCV_RCY!L38+IMP!L38-EXP!L38+STK_CHG!L38</f>
        <v>2.1160791057609636</v>
      </c>
      <c r="M38" s="10">
        <f>PPRD!M38+RCV_RCY!M38+IMP!M38-EXP!M38+STK_CHG!M38</f>
        <v>3.1742046431642308</v>
      </c>
      <c r="N38" s="10">
        <f>PPRD!N38+RCV_RCY!N38+IMP!N38-EXP!N38+STK_CHG!N38</f>
        <v>2.1160791057609636</v>
      </c>
      <c r="O38" s="10">
        <f>PPRD!O38+RCV_RCY!O38+IMP!O38-EXP!O38+STK_CHG!O38</f>
        <v>3.1742906276870162</v>
      </c>
      <c r="P38" s="10">
        <f>PPRD!P38+RCV_RCY!P38+IMP!P38-EXP!P38+STK_CHG!P38</f>
        <v>1.058039552880482</v>
      </c>
      <c r="Q38" s="10">
        <f>PPRD!Q38+RCV_RCY!Q38+IMP!Q38-EXP!Q38+STK_CHG!Q38</f>
        <v>1.058125537403267</v>
      </c>
      <c r="R38" s="10">
        <f>PPRD!R38+RCV_RCY!R38+IMP!R38-EXP!R38+STK_CHG!R38</f>
        <v>2.116251074806534</v>
      </c>
      <c r="S38" s="10">
        <f>PPRD!S38+RCV_RCY!S38+IMP!S38-EXP!S38+STK_CHG!S38</f>
        <v>2.116165090283749</v>
      </c>
      <c r="T38" s="10">
        <f>PPRD!T38+RCV_RCY!T38+IMP!T38-EXP!T38+STK_CHG!T38</f>
        <v>1.0499570077386069</v>
      </c>
      <c r="U38" s="10">
        <f>PPRD!U38+RCV_RCY!U38+IMP!U38-EXP!U38+STK_CHG!U38</f>
        <v>1.876354256233878</v>
      </c>
      <c r="V38" s="10">
        <f>PPRD!V38+RCV_RCY!V38+IMP!V38-EXP!V38+STK_CHG!V38</f>
        <v>1.2327601031814279</v>
      </c>
      <c r="W38" s="10">
        <f>PPRD!W38+RCV_RCY!W38+IMP!W38-EXP!W38+STK_CHG!W38</f>
        <v>1.1202923473774722</v>
      </c>
      <c r="X38" s="10">
        <f>PPRD!X38+RCV_RCY!X38+IMP!X38-EXP!X38+STK_CHG!X38</f>
        <v>1.015391229578676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566.68099742046434</v>
      </c>
      <c r="D40" s="10">
        <f>PPRD!D40+RCV_RCY!D40+IMP!D40-EXP!D40+STK_CHG!D40</f>
        <v>852.12811693895094</v>
      </c>
      <c r="E40" s="10">
        <f>PPRD!E40+RCV_RCY!E40+IMP!E40-EXP!E40+STK_CHG!E40</f>
        <v>595.12037833190016</v>
      </c>
      <c r="F40" s="10">
        <f>PPRD!F40+RCV_RCY!F40+IMP!F40-EXP!F40+STK_CHG!F40</f>
        <v>660.42562338779021</v>
      </c>
      <c r="G40" s="10">
        <f>PPRD!G40+RCV_RCY!G40+IMP!G40-EXP!G40+STK_CHG!G40</f>
        <v>804.72914875322431</v>
      </c>
      <c r="H40" s="10">
        <f>PPRD!H40+RCV_RCY!H40+IMP!H40-EXP!H40+STK_CHG!H40</f>
        <v>826.84866723989683</v>
      </c>
      <c r="I40" s="10">
        <f>PPRD!I40+RCV_RCY!I40+IMP!I40-EXP!I40+STK_CHG!I40</f>
        <v>826.84866723989671</v>
      </c>
      <c r="J40" s="10">
        <f>PPRD!J40+RCV_RCY!J40+IMP!J40-EXP!J40+STK_CHG!J40</f>
        <v>833.16852966466035</v>
      </c>
      <c r="K40" s="10">
        <f>PPRD!K40+RCV_RCY!K40+IMP!K40-EXP!K40+STK_CHG!K40</f>
        <v>821.58211521926046</v>
      </c>
      <c r="L40" s="10">
        <f>PPRD!L40+RCV_RCY!L40+IMP!L40-EXP!L40+STK_CHG!L40</f>
        <v>739.42390369733437</v>
      </c>
      <c r="M40" s="10">
        <f>PPRD!M40+RCV_RCY!M40+IMP!M40-EXP!M40+STK_CHG!M40</f>
        <v>713.09114359415298</v>
      </c>
      <c r="N40" s="10">
        <f>PPRD!N40+RCV_RCY!N40+IMP!N40-EXP!N40+STK_CHG!N40</f>
        <v>858.44797936371435</v>
      </c>
      <c r="O40" s="10">
        <f>PPRD!O40+RCV_RCY!O40+IMP!O40-EXP!O40+STK_CHG!O40</f>
        <v>668.85210662080817</v>
      </c>
      <c r="P40" s="10">
        <f>PPRD!P40+RCV_RCY!P40+IMP!P40-EXP!P40+STK_CHG!P40</f>
        <v>457.13671539122959</v>
      </c>
      <c r="Q40" s="10">
        <f>PPRD!Q40+RCV_RCY!Q40+IMP!Q40-EXP!Q40+STK_CHG!Q40</f>
        <v>766.80997420464314</v>
      </c>
      <c r="R40" s="10">
        <f>PPRD!R40+RCV_RCY!R40+IMP!R40-EXP!R40+STK_CHG!R40</f>
        <v>835.27515047291479</v>
      </c>
      <c r="S40" s="10">
        <f>PPRD!S40+RCV_RCY!S40+IMP!S40-EXP!S40+STK_CHG!S40</f>
        <v>851.07480653482401</v>
      </c>
      <c r="T40" s="10">
        <f>PPRD!T40+RCV_RCY!T40+IMP!T40-EXP!T40+STK_CHG!T40</f>
        <v>1018.4006878761822</v>
      </c>
      <c r="U40" s="10">
        <f>PPRD!U40+RCV_RCY!U40+IMP!U40-EXP!U40+STK_CHG!U40</f>
        <v>963.46689595872772</v>
      </c>
      <c r="V40" s="10">
        <f>PPRD!V40+RCV_RCY!V40+IMP!V40-EXP!V40+STK_CHG!V40</f>
        <v>837.09647463456588</v>
      </c>
      <c r="W40" s="10">
        <f>PPRD!W40+RCV_RCY!W40+IMP!W40-EXP!W40+STK_CHG!W40</f>
        <v>415.83662940670683</v>
      </c>
      <c r="X40" s="10">
        <f>PPRD!X40+RCV_RCY!X40+IMP!X40-EXP!X40+STK_CHG!X40</f>
        <v>350.60017196904562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0</v>
      </c>
      <c r="D41" s="10">
        <f>PPRD!D41+RCV_RCY!D41+IMP!D41-EXP!D41+STK_CHG!D41</f>
        <v>1.0461736887360269</v>
      </c>
      <c r="E41" s="10">
        <f>PPRD!E41+RCV_RCY!E41+IMP!E41-EXP!E41+STK_CHG!E41</f>
        <v>0</v>
      </c>
      <c r="F41" s="10">
        <f>PPRD!F41+RCV_RCY!F41+IMP!F41-EXP!F41+STK_CHG!F41</f>
        <v>4.184608770421324</v>
      </c>
      <c r="G41" s="10">
        <f>PPRD!G41+RCV_RCY!G41+IMP!G41-EXP!G41+STK_CHG!G41</f>
        <v>4.184608770421324</v>
      </c>
      <c r="H41" s="10">
        <f>PPRD!H41+RCV_RCY!H41+IMP!H41-EXP!H41+STK_CHG!H41</f>
        <v>4.184608770421324</v>
      </c>
      <c r="I41" s="10">
        <f>PPRD!I41+RCV_RCY!I41+IMP!I41-EXP!I41+STK_CHG!I41</f>
        <v>1.0460877042132433</v>
      </c>
      <c r="J41" s="10">
        <f>PPRD!J41+RCV_RCY!J41+IMP!J41-EXP!J41+STK_CHG!J41</f>
        <v>2.0922613929492702</v>
      </c>
      <c r="K41" s="10">
        <f>PPRD!K41+RCV_RCY!K41+IMP!K41-EXP!K41+STK_CHG!K41</f>
        <v>1.0461736887360269</v>
      </c>
      <c r="L41" s="10">
        <f>PPRD!L41+RCV_RCY!L41+IMP!L41-EXP!L41+STK_CHG!L41</f>
        <v>-1.0461736887360282</v>
      </c>
      <c r="M41" s="10">
        <f>PPRD!M41+RCV_RCY!M41+IMP!M41-EXP!M41+STK_CHG!M41</f>
        <v>-1.0461736887360282</v>
      </c>
      <c r="N41" s="10">
        <f>PPRD!N41+RCV_RCY!N41+IMP!N41-EXP!N41+STK_CHG!N41</f>
        <v>1.0461736887360269</v>
      </c>
      <c r="O41" s="10">
        <f>PPRD!O41+RCV_RCY!O41+IMP!O41-EXP!O41+STK_CHG!O41</f>
        <v>1.0461736887360269</v>
      </c>
      <c r="P41" s="10">
        <f>PPRD!P41+RCV_RCY!P41+IMP!P41-EXP!P41+STK_CHG!P41</f>
        <v>1.0461736887360269</v>
      </c>
      <c r="Q41" s="10">
        <f>PPRD!Q41+RCV_RCY!Q41+IMP!Q41-EXP!Q41+STK_CHG!Q41</f>
        <v>1.0461736887360269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</v>
      </c>
      <c r="U41" s="10">
        <f>PPRD!U41+RCV_RCY!U41+IMP!U41-EXP!U41+STK_CHG!U41</f>
        <v>0</v>
      </c>
      <c r="V41" s="10">
        <f>PPRD!V41+RCV_RCY!V41+IMP!V41-EXP!V41+STK_CHG!V41</f>
        <v>0</v>
      </c>
      <c r="W41" s="10">
        <f>PPRD!W41+RCV_RCY!W41+IMP!W41-EXP!W41+STK_CHG!W41</f>
        <v>0</v>
      </c>
      <c r="X41" s="10">
        <f>PPRD!X41+RCV_RCY!X41+IMP!X41-EXP!X41+STK_CHG!X41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217.88718830610486</v>
      </c>
      <c r="D42" s="10">
        <f>PPRD!D42+RCV_RCY!D42+IMP!D42-EXP!D42+STK_CHG!D42</f>
        <v>279.53327601031822</v>
      </c>
      <c r="E42" s="10">
        <f>PPRD!E42+RCV_RCY!E42+IMP!E42-EXP!E42+STK_CHG!E42</f>
        <v>351.80808254514193</v>
      </c>
      <c r="F42" s="10">
        <f>PPRD!F42+RCV_RCY!F42+IMP!F42-EXP!F42+STK_CHG!F42</f>
        <v>418.76852966466032</v>
      </c>
      <c r="G42" s="10">
        <f>PPRD!G42+RCV_RCY!G42+IMP!G42-EXP!G42+STK_CHG!G42</f>
        <v>433.64866723989667</v>
      </c>
      <c r="H42" s="10">
        <f>PPRD!H42+RCV_RCY!H42+IMP!H42-EXP!H42+STK_CHG!H42</f>
        <v>373.06534823731715</v>
      </c>
      <c r="I42" s="10">
        <f>PPRD!I42+RCV_RCY!I42+IMP!I42-EXP!I42+STK_CHG!I42</f>
        <v>244.45872742906272</v>
      </c>
      <c r="J42" s="10">
        <f>PPRD!J42+RCV_RCY!J42+IMP!J42-EXP!J42+STK_CHG!J42</f>
        <v>123.29226139294926</v>
      </c>
      <c r="K42" s="10">
        <f>PPRD!K42+RCV_RCY!K42+IMP!K42-EXP!K42+STK_CHG!K42</f>
        <v>74.400515907136537</v>
      </c>
      <c r="L42" s="10">
        <f>PPRD!L42+RCV_RCY!L42+IMP!L42-EXP!L42+STK_CHG!L42</f>
        <v>146.67523645743762</v>
      </c>
      <c r="M42" s="10">
        <f>PPRD!M42+RCV_RCY!M42+IMP!M42-EXP!M42+STK_CHG!M42</f>
        <v>299.72768701633709</v>
      </c>
      <c r="N42" s="10">
        <f>PPRD!N42+RCV_RCY!N42+IMP!N42-EXP!N42+STK_CHG!N42</f>
        <v>68.02330180567499</v>
      </c>
      <c r="O42" s="10">
        <f>PPRD!O42+RCV_RCY!O42+IMP!O42-EXP!O42+STK_CHG!O42</f>
        <v>129.66947549441113</v>
      </c>
      <c r="P42" s="10">
        <f>PPRD!P42+RCV_RCY!P42+IMP!P42-EXP!P42+STK_CHG!P42</f>
        <v>79.7147893379192</v>
      </c>
      <c r="Q42" s="10">
        <f>PPRD!Q42+RCV_RCY!Q42+IMP!Q42-EXP!Q42+STK_CHG!Q42</f>
        <v>358.18521066208081</v>
      </c>
      <c r="R42" s="10">
        <f>PPRD!R42+RCV_RCY!R42+IMP!R42-EXP!R42+STK_CHG!R42</f>
        <v>255.08736027515047</v>
      </c>
      <c r="S42" s="10">
        <f>PPRD!S42+RCV_RCY!S42+IMP!S42-EXP!S42+STK_CHG!S42</f>
        <v>162.61822871883058</v>
      </c>
      <c r="T42" s="10">
        <f>PPRD!T42+RCV_RCY!T42+IMP!T42-EXP!T42+STK_CHG!T42</f>
        <v>157.50576096302669</v>
      </c>
      <c r="U42" s="10">
        <f>PPRD!U42+RCV_RCY!U42+IMP!U42-EXP!U42+STK_CHG!U42</f>
        <v>575.5908856405847</v>
      </c>
      <c r="V42" s="10">
        <f>PPRD!V42+RCV_RCY!V42+IMP!V42-EXP!V42+STK_CHG!V42</f>
        <v>705.35021496130696</v>
      </c>
      <c r="W42" s="10">
        <f>PPRD!W42+RCV_RCY!W42+IMP!W42-EXP!W42+STK_CHG!W42</f>
        <v>267.053826311264</v>
      </c>
      <c r="X42" s="10">
        <f>PPRD!X42+RCV_RCY!X42+IMP!X42-EXP!X42+STK_CHG!X42</f>
        <v>321.83473774720551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-2686.7296646603604</v>
      </c>
      <c r="D43" s="10">
        <f>PPRD!D43+RCV_RCY!D43+IMP!D43-EXP!D43+STK_CHG!D43</f>
        <v>-2985.5975924333616</v>
      </c>
      <c r="E43" s="10">
        <f>PPRD!E43+RCV_RCY!E43+IMP!E43-EXP!E43+STK_CHG!E43</f>
        <v>-852.44101461736966</v>
      </c>
      <c r="F43" s="10">
        <f>PPRD!F43+RCV_RCY!F43+IMP!F43-EXP!F43+STK_CHG!F43</f>
        <v>-1687.4223559759246</v>
      </c>
      <c r="G43" s="10">
        <f>PPRD!G43+RCV_RCY!G43+IMP!G43-EXP!G43+STK_CHG!G43</f>
        <v>-2486.4575236457435</v>
      </c>
      <c r="H43" s="10">
        <f>PPRD!H43+RCV_RCY!H43+IMP!H43-EXP!H43+STK_CHG!H43</f>
        <v>-2196.8328460877037</v>
      </c>
      <c r="I43" s="10">
        <f>PPRD!I43+RCV_RCY!I43+IMP!I43-EXP!I43+STK_CHG!I43</f>
        <v>-2839.7582115219257</v>
      </c>
      <c r="J43" s="10">
        <f>PPRD!J43+RCV_RCY!J43+IMP!J43-EXP!J43+STK_CHG!J43</f>
        <v>-2244.076612209803</v>
      </c>
      <c r="K43" s="10">
        <f>PPRD!K43+RCV_RCY!K43+IMP!K43-EXP!K43+STK_CHG!K43</f>
        <v>-3262.8976784178849</v>
      </c>
      <c r="L43" s="10">
        <f>PPRD!L43+RCV_RCY!L43+IMP!L43-EXP!L43+STK_CHG!L43</f>
        <v>-3752.7944969905425</v>
      </c>
      <c r="M43" s="10">
        <f>PPRD!M43+RCV_RCY!M43+IMP!M43-EXP!M43+STK_CHG!M43</f>
        <v>-2070.5073946689581</v>
      </c>
      <c r="N43" s="10">
        <f>PPRD!N43+RCV_RCY!N43+IMP!N43-EXP!N43+STK_CHG!N43</f>
        <v>-1251.9585554600167</v>
      </c>
      <c r="O43" s="10">
        <f>PPRD!O43+RCV_RCY!O43+IMP!O43-EXP!O43+STK_CHG!O43</f>
        <v>-3032.8413585554599</v>
      </c>
      <c r="P43" s="10">
        <f>PPRD!P43+RCV_RCY!P43+IMP!P43-EXP!P43+STK_CHG!P43</f>
        <v>-1181.0930352536534</v>
      </c>
      <c r="Q43" s="10">
        <f>PPRD!Q43+RCV_RCY!Q43+IMP!Q43-EXP!Q43+STK_CHG!Q43</f>
        <v>-2460.7814273430777</v>
      </c>
      <c r="R43" s="10">
        <f>PPRD!R43+RCV_RCY!R43+IMP!R43-EXP!R43+STK_CHG!R43</f>
        <v>-3534.0355116079108</v>
      </c>
      <c r="S43" s="10">
        <f>PPRD!S43+RCV_RCY!S43+IMP!S43-EXP!S43+STK_CHG!S43</f>
        <v>-3253.6543422184009</v>
      </c>
      <c r="T43" s="10">
        <f>PPRD!T43+RCV_RCY!T43+IMP!T43-EXP!T43+STK_CHG!T43</f>
        <v>-2922.146173688735</v>
      </c>
      <c r="U43" s="10">
        <f>PPRD!U43+RCV_RCY!U43+IMP!U43-EXP!U43+STK_CHG!U43</f>
        <v>-3613.6504729148737</v>
      </c>
      <c r="V43" s="10">
        <f>PPRD!V43+RCV_RCY!V43+IMP!V43-EXP!V43+STK_CHG!V43</f>
        <v>-1200.8890799656074</v>
      </c>
      <c r="W43" s="10">
        <f>PPRD!W43+RCV_RCY!W43+IMP!W43-EXP!W43+STK_CHG!W43</f>
        <v>-2568.8943250214957</v>
      </c>
      <c r="X43" s="10">
        <f>PPRD!X43+RCV_RCY!X43+IMP!X43-EXP!X43+STK_CHG!X43</f>
        <v>-2776.9964746345649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-2672.8766981943249</v>
      </c>
      <c r="D44" s="10">
        <f>PPRD!D44+RCV_RCY!D44+IMP!D44-EXP!D44+STK_CHG!D44</f>
        <v>-2114.1779019776432</v>
      </c>
      <c r="E44" s="10">
        <f>PPRD!E44+RCV_RCY!E44+IMP!E44-EXP!E44+STK_CHG!E44</f>
        <v>-2029.2634565778158</v>
      </c>
      <c r="F44" s="10">
        <f>PPRD!F44+RCV_RCY!F44+IMP!F44-EXP!F44+STK_CHG!F44</f>
        <v>-2303.3056749785037</v>
      </c>
      <c r="G44" s="10">
        <f>PPRD!G44+RCV_RCY!G44+IMP!G44-EXP!G44+STK_CHG!G44</f>
        <v>-2235.7600171969048</v>
      </c>
      <c r="H44" s="10">
        <f>PPRD!H44+RCV_RCY!H44+IMP!H44-EXP!H44+STK_CHG!H44</f>
        <v>-2575.4179707652625</v>
      </c>
      <c r="I44" s="10">
        <f>PPRD!I44+RCV_RCY!I44+IMP!I44-EXP!I44+STK_CHG!I44</f>
        <v>-2454.800687876183</v>
      </c>
      <c r="J44" s="10">
        <f>PPRD!J44+RCV_RCY!J44+IMP!J44-EXP!J44+STK_CHG!J44</f>
        <v>-1935.6645743766121</v>
      </c>
      <c r="K44" s="10">
        <f>PPRD!K44+RCV_RCY!K44+IMP!K44-EXP!K44+STK_CHG!K44</f>
        <v>-1757.1510748065352</v>
      </c>
      <c r="L44" s="10">
        <f>PPRD!L44+RCV_RCY!L44+IMP!L44-EXP!L44+STK_CHG!L44</f>
        <v>-1220.6458297506449</v>
      </c>
      <c r="M44" s="10">
        <f>PPRD!M44+RCV_RCY!M44+IMP!M44-EXP!M44+STK_CHG!M44</f>
        <v>-2365.0616509028378</v>
      </c>
      <c r="N44" s="10">
        <f>PPRD!N44+RCV_RCY!N44+IMP!N44-EXP!N44+STK_CHG!N44</f>
        <v>-2254.0938091143589</v>
      </c>
      <c r="O44" s="10">
        <f>PPRD!O44+RCV_RCY!O44+IMP!O44-EXP!O44+STK_CHG!O44</f>
        <v>-2162.4247635425613</v>
      </c>
      <c r="P44" s="10">
        <f>PPRD!P44+RCV_RCY!P44+IMP!P44-EXP!P44+STK_CHG!P44</f>
        <v>-1359.5968185726565</v>
      </c>
      <c r="Q44" s="10">
        <f>PPRD!Q44+RCV_RCY!Q44+IMP!Q44-EXP!Q44+STK_CHG!Q44</f>
        <v>-1398.1944110060185</v>
      </c>
      <c r="R44" s="10">
        <f>PPRD!R44+RCV_RCY!R44+IMP!R44-EXP!R44+STK_CHG!R44</f>
        <v>-2705.6846087704216</v>
      </c>
      <c r="S44" s="10">
        <f>PPRD!S44+RCV_RCY!S44+IMP!S44-EXP!S44+STK_CHG!S44</f>
        <v>-2302.3406706792784</v>
      </c>
      <c r="T44" s="10">
        <f>PPRD!T44+RCV_RCY!T44+IMP!T44-EXP!T44+STK_CHG!T44</f>
        <v>-2102.2138435081683</v>
      </c>
      <c r="U44" s="10">
        <f>PPRD!U44+RCV_RCY!U44+IMP!U44-EXP!U44+STK_CHG!U44</f>
        <v>-2289.0689595872745</v>
      </c>
      <c r="V44" s="10">
        <f>PPRD!V44+RCV_RCY!V44+IMP!V44-EXP!V44+STK_CHG!V44</f>
        <v>-2616.8002579535682</v>
      </c>
      <c r="W44" s="10">
        <f>PPRD!W44+RCV_RCY!W44+IMP!W44-EXP!W44+STK_CHG!W44</f>
        <v>-2110.1458297506451</v>
      </c>
      <c r="X44" s="10">
        <f>PPRD!X44+RCV_RCY!X44+IMP!X44-EXP!X44+STK_CHG!X44</f>
        <v>-1953.5797076526228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4.8007738607050729</v>
      </c>
      <c r="D45" s="10">
        <f>PPRD!D45+RCV_RCY!D45+IMP!D45-EXP!D45+STK_CHG!D45</f>
        <v>-1.920292347377472</v>
      </c>
      <c r="E45" s="10">
        <f>PPRD!E45+RCV_RCY!E45+IMP!E45-EXP!E45+STK_CHG!E45</f>
        <v>0.96018916595012893</v>
      </c>
      <c r="F45" s="10">
        <f>PPRD!F45+RCV_RCY!F45+IMP!F45-EXP!F45+STK_CHG!F45</f>
        <v>20.163370593293209</v>
      </c>
      <c r="G45" s="10">
        <f>PPRD!G45+RCV_RCY!G45+IMP!G45-EXP!G45+STK_CHG!G45</f>
        <v>13.442218400687878</v>
      </c>
      <c r="H45" s="10">
        <f>PPRD!H45+RCV_RCY!H45+IMP!H45-EXP!H45+STK_CHG!H45</f>
        <v>7.6813413585554589</v>
      </c>
      <c r="I45" s="10">
        <f>PPRD!I45+RCV_RCY!I45+IMP!I45-EXP!I45+STK_CHG!I45</f>
        <v>6.7211521926053308</v>
      </c>
      <c r="J45" s="10">
        <f>PPRD!J45+RCV_RCY!J45+IMP!J45-EXP!J45+STK_CHG!J45</f>
        <v>3.840584694754944</v>
      </c>
      <c r="K45" s="10">
        <f>PPRD!K45+RCV_RCY!K45+IMP!K45-EXP!K45+STK_CHG!K45</f>
        <v>2.8804815133276009</v>
      </c>
      <c r="L45" s="10">
        <f>PPRD!L45+RCV_RCY!L45+IMP!L45-EXP!L45+STK_CHG!L45</f>
        <v>1.920292347377472</v>
      </c>
      <c r="M45" s="10">
        <f>PPRD!M45+RCV_RCY!M45+IMP!M45-EXP!M45+STK_CHG!M45</f>
        <v>0.96018916595012893</v>
      </c>
      <c r="N45" s="10">
        <f>PPRD!N45+RCV_RCY!N45+IMP!N45-EXP!N45+STK_CHG!N45</f>
        <v>0</v>
      </c>
      <c r="O45" s="10">
        <f>PPRD!O45+RCV_RCY!O45+IMP!O45-EXP!O45+STK_CHG!O45</f>
        <v>0</v>
      </c>
      <c r="P45" s="10">
        <f>PPRD!P45+RCV_RCY!P45+IMP!P45-EXP!P45+STK_CHG!P45</f>
        <v>0</v>
      </c>
      <c r="Q45" s="10">
        <f>PPRD!Q45+RCV_RCY!Q45+IMP!Q45-EXP!Q45+STK_CHG!Q45</f>
        <v>0</v>
      </c>
      <c r="R45" s="10">
        <f>PPRD!R45+RCV_RCY!R45+IMP!R45-EXP!R45+STK_CHG!R45</f>
        <v>0.96018916595012893</v>
      </c>
      <c r="S45" s="10">
        <f>PPRD!S45+RCV_RCY!S45+IMP!S45-EXP!S45+STK_CHG!S45</f>
        <v>3.0888220120378329</v>
      </c>
      <c r="T45" s="10">
        <f>PPRD!T45+RCV_RCY!T45+IMP!T45-EXP!T45+STK_CHG!T45</f>
        <v>0</v>
      </c>
      <c r="U45" s="10">
        <f>PPRD!U45+RCV_RCY!U45+IMP!U45-EXP!U45+STK_CHG!U45</f>
        <v>0</v>
      </c>
      <c r="V45" s="10">
        <f>PPRD!V45+RCV_RCY!V45+IMP!V45-EXP!V45+STK_CHG!V45</f>
        <v>0</v>
      </c>
      <c r="W45" s="10">
        <f>PPRD!W45+RCV_RCY!W45+IMP!W45-EXP!W45+STK_CHG!W45</f>
        <v>0</v>
      </c>
      <c r="X45" s="10">
        <f>PPRD!X45+RCV_RCY!X45+IMP!X45-EXP!X45+STK_CHG!X45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-26.88452278589855</v>
      </c>
      <c r="D46" s="10">
        <f>PPRD!D46+RCV_RCY!D46+IMP!D46-EXP!D46+STK_CHG!D46</f>
        <v>33.605588993981087</v>
      </c>
      <c r="E46" s="10">
        <f>PPRD!E46+RCV_RCY!E46+IMP!E46-EXP!E46+STK_CHG!E46</f>
        <v>40.326741186586403</v>
      </c>
      <c r="F46" s="10">
        <f>PPRD!F46+RCV_RCY!F46+IMP!F46-EXP!F46+STK_CHG!F46</f>
        <v>24.004041272570934</v>
      </c>
      <c r="G46" s="10">
        <f>PPRD!G46+RCV_RCY!G46+IMP!G46-EXP!G46+STK_CHG!G46</f>
        <v>16.322785898538267</v>
      </c>
      <c r="H46" s="10">
        <f>PPRD!H46+RCV_RCY!H46+IMP!H46-EXP!H46+STK_CHG!H46</f>
        <v>13.442304385210658</v>
      </c>
      <c r="I46" s="10">
        <f>PPRD!I46+RCV_RCY!I46+IMP!I46-EXP!I46+STK_CHG!I46</f>
        <v>54.729148753224422</v>
      </c>
      <c r="J46" s="10">
        <f>PPRD!J46+RCV_RCY!J46+IMP!J46-EXP!J46+STK_CHG!J46</f>
        <v>57.609630266552017</v>
      </c>
      <c r="K46" s="10">
        <f>PPRD!K46+RCV_RCY!K46+IMP!K46-EXP!K46+STK_CHG!K46</f>
        <v>35.525967325881339</v>
      </c>
      <c r="L46" s="10">
        <f>PPRD!L46+RCV_RCY!L46+IMP!L46-EXP!L46+STK_CHG!L46</f>
        <v>-241.00025795356837</v>
      </c>
      <c r="M46" s="10">
        <f>PPRD!M46+RCV_RCY!M46+IMP!M46-EXP!M46+STK_CHG!M46</f>
        <v>-265.96448839208944</v>
      </c>
      <c r="N46" s="10">
        <f>PPRD!N46+RCV_RCY!N46+IMP!N46-EXP!N46+STK_CHG!N46</f>
        <v>-241.96044711951853</v>
      </c>
      <c r="O46" s="10">
        <f>PPRD!O46+RCV_RCY!O46+IMP!O46-EXP!O46+STK_CHG!O46</f>
        <v>-348.53826311263975</v>
      </c>
      <c r="P46" s="10">
        <f>PPRD!P46+RCV_RCY!P46+IMP!P46-EXP!P46+STK_CHG!P46</f>
        <v>-348.53826311263975</v>
      </c>
      <c r="Q46" s="10">
        <f>PPRD!Q46+RCV_RCY!Q46+IMP!Q46-EXP!Q46+STK_CHG!Q46</f>
        <v>-390.78529664660357</v>
      </c>
      <c r="R46" s="10">
        <f>PPRD!R46+RCV_RCY!R46+IMP!R46-EXP!R46+STK_CHG!R46</f>
        <v>-337.01633705932937</v>
      </c>
      <c r="S46" s="10">
        <f>PPRD!S46+RCV_RCY!S46+IMP!S46-EXP!S46+STK_CHG!S46</f>
        <v>-379.26345657781599</v>
      </c>
      <c r="T46" s="10">
        <f>PPRD!T46+RCV_RCY!T46+IMP!T46-EXP!T46+STK_CHG!T46</f>
        <v>-382.34445399828024</v>
      </c>
      <c r="U46" s="10">
        <f>PPRD!U46+RCV_RCY!U46+IMP!U46-EXP!U46+STK_CHG!U46</f>
        <v>-375.2546861564918</v>
      </c>
      <c r="V46" s="10">
        <f>PPRD!V46+RCV_RCY!V46+IMP!V46-EXP!V46+STK_CHG!V46</f>
        <v>-314.54101461736883</v>
      </c>
      <c r="W46" s="10">
        <f>PPRD!W46+RCV_RCY!W46+IMP!W46-EXP!W46+STK_CHG!W46</f>
        <v>-219.72837489251935</v>
      </c>
      <c r="X46" s="10">
        <f>PPRD!X46+RCV_RCY!X46+IMP!X46-EXP!X46+STK_CHG!X46</f>
        <v>-310.19570077386066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-325.49441100601888</v>
      </c>
      <c r="D47" s="10">
        <f>PPRD!D47+RCV_RCY!D47+IMP!D47-EXP!D47+STK_CHG!D47</f>
        <v>-362.94067067927773</v>
      </c>
      <c r="E47" s="10">
        <f>PPRD!E47+RCV_RCY!E47+IMP!E47-EXP!E47+STK_CHG!E47</f>
        <v>-363.9008598452279</v>
      </c>
      <c r="F47" s="10">
        <f>PPRD!F47+RCV_RCY!F47+IMP!F47-EXP!F47+STK_CHG!F47</f>
        <v>-250.60189165950121</v>
      </c>
      <c r="G47" s="10">
        <f>PPRD!G47+RCV_RCY!G47+IMP!G47-EXP!G47+STK_CHG!G47</f>
        <v>-220.83688736027517</v>
      </c>
      <c r="H47" s="10">
        <f>PPRD!H47+RCV_RCY!H47+IMP!H47-EXP!H47+STK_CHG!H47</f>
        <v>-337.97652622527943</v>
      </c>
      <c r="I47" s="10">
        <f>PPRD!I47+RCV_RCY!I47+IMP!I47-EXP!I47+STK_CHG!I47</f>
        <v>-352.37893379191746</v>
      </c>
      <c r="J47" s="10">
        <f>PPRD!J47+RCV_RCY!J47+IMP!J47-EXP!J47+STK_CHG!J47</f>
        <v>-382.14385210662084</v>
      </c>
      <c r="K47" s="10">
        <f>PPRD!K47+RCV_RCY!K47+IMP!K47-EXP!K47+STK_CHG!K47</f>
        <v>-291.88882201203791</v>
      </c>
      <c r="L47" s="10">
        <f>PPRD!L47+RCV_RCY!L47+IMP!L47-EXP!L47+STK_CHG!L47</f>
        <v>-350.45855546001718</v>
      </c>
      <c r="M47" s="10">
        <f>PPRD!M47+RCV_RCY!M47+IMP!M47-EXP!M47+STK_CHG!M47</f>
        <v>-349.49845227858987</v>
      </c>
      <c r="N47" s="10">
        <f>PPRD!N47+RCV_RCY!N47+IMP!N47-EXP!N47+STK_CHG!N47</f>
        <v>-281.32708512467758</v>
      </c>
      <c r="O47" s="10">
        <f>PPRD!O47+RCV_RCY!O47+IMP!O47-EXP!O47+STK_CHG!O47</f>
        <v>-296.68959587274293</v>
      </c>
      <c r="P47" s="10">
        <f>PPRD!P47+RCV_RCY!P47+IMP!P47-EXP!P47+STK_CHG!P47</f>
        <v>-342.77730008598445</v>
      </c>
      <c r="Q47" s="10">
        <f>PPRD!Q47+RCV_RCY!Q47+IMP!Q47-EXP!Q47+STK_CHG!Q47</f>
        <v>-443.59415305245057</v>
      </c>
      <c r="R47" s="10">
        <f>PPRD!R47+RCV_RCY!R47+IMP!R47-EXP!R47+STK_CHG!R47</f>
        <v>-482.00060189165953</v>
      </c>
      <c r="S47" s="10">
        <f>PPRD!S47+RCV_RCY!S47+IMP!S47-EXP!S47+STK_CHG!S47</f>
        <v>-426.31126397248488</v>
      </c>
      <c r="T47" s="10">
        <f>PPRD!T47+RCV_RCY!T47+IMP!T47-EXP!T47+STK_CHG!T47</f>
        <v>-369.00000000000011</v>
      </c>
      <c r="U47" s="10">
        <f>PPRD!U47+RCV_RCY!U47+IMP!U47-EXP!U47+STK_CHG!U47</f>
        <v>-296.15597592433352</v>
      </c>
      <c r="V47" s="10">
        <f>PPRD!V47+RCV_RCY!V47+IMP!V47-EXP!V47+STK_CHG!V47</f>
        <v>-381.02605331040411</v>
      </c>
      <c r="W47" s="10">
        <f>PPRD!W47+RCV_RCY!W47+IMP!W47-EXP!W47+STK_CHG!W47</f>
        <v>-306.82003439380895</v>
      </c>
      <c r="X47" s="10">
        <f>PPRD!X47+RCV_RCY!X47+IMP!X47-EXP!X47+STK_CHG!X47</f>
        <v>-392.83800515907126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23.287446259673253</v>
      </c>
      <c r="D48" s="10">
        <f>PPRD!D48+RCV_RCY!D48+IMP!D48-EXP!D48+STK_CHG!D48</f>
        <v>19.406276870163367</v>
      </c>
      <c r="E48" s="10">
        <f>PPRD!E48+RCV_RCY!E48+IMP!E48-EXP!E48+STK_CHG!E48</f>
        <v>12.419948409286331</v>
      </c>
      <c r="F48" s="10">
        <f>PPRD!F48+RCV_RCY!F48+IMP!F48-EXP!F48+STK_CHG!F48</f>
        <v>5.4337059329320718</v>
      </c>
      <c r="G48" s="10">
        <f>PPRD!G48+RCV_RCY!G48+IMP!G48-EXP!G48+STK_CHG!G48</f>
        <v>3.1049871023215818</v>
      </c>
      <c r="H48" s="10">
        <f>PPRD!H48+RCV_RCY!H48+IMP!H48-EXP!H48+STK_CHG!H48</f>
        <v>28.721238177128111</v>
      </c>
      <c r="I48" s="10">
        <f>PPRD!I48+RCV_RCY!I48+IMP!I48-EXP!I48+STK_CHG!I48</f>
        <v>36.483662940670676</v>
      </c>
      <c r="J48" s="10">
        <f>PPRD!J48+RCV_RCY!J48+IMP!J48-EXP!J48+STK_CHG!J48</f>
        <v>33.378675838349096</v>
      </c>
      <c r="K48" s="10">
        <f>PPRD!K48+RCV_RCY!K48+IMP!K48-EXP!K48+STK_CHG!K48</f>
        <v>36.48374892519346</v>
      </c>
      <c r="L48" s="10">
        <f>PPRD!L48+RCV_RCY!L48+IMP!L48-EXP!L48+STK_CHG!L48</f>
        <v>7.7625107480653481</v>
      </c>
      <c r="M48" s="10">
        <f>PPRD!M48+RCV_RCY!M48+IMP!M48-EXP!M48+STK_CHG!M48</f>
        <v>24.839982803095438</v>
      </c>
      <c r="N48" s="10">
        <f>PPRD!N48+RCV_RCY!N48+IMP!N48-EXP!N48+STK_CHG!N48</f>
        <v>14.74866723989682</v>
      </c>
      <c r="O48" s="10">
        <f>PPRD!O48+RCV_RCY!O48+IMP!O48-EXP!O48+STK_CHG!O48</f>
        <v>19.406190885640584</v>
      </c>
      <c r="P48" s="10">
        <f>PPRD!P48+RCV_RCY!P48+IMP!P48-EXP!P48+STK_CHG!P48</f>
        <v>0</v>
      </c>
      <c r="Q48" s="10">
        <f>PPRD!Q48+RCV_RCY!Q48+IMP!Q48-EXP!Q48+STK_CHG!Q48</f>
        <v>0</v>
      </c>
      <c r="R48" s="10">
        <f>PPRD!R48+RCV_RCY!R48+IMP!R48-EXP!R48+STK_CHG!R48</f>
        <v>0</v>
      </c>
      <c r="S48" s="10">
        <f>PPRD!S48+RCV_RCY!S48+IMP!S48-EXP!S48+STK_CHG!S48</f>
        <v>0</v>
      </c>
      <c r="T48" s="10">
        <f>PPRD!T48+RCV_RCY!T48+IMP!T48-EXP!T48+STK_CHG!T48</f>
        <v>2.494411006018916</v>
      </c>
      <c r="U48" s="10">
        <f>PPRD!U48+RCV_RCY!U48+IMP!U48-EXP!U48+STK_CHG!U48</f>
        <v>-9.4064488392089416</v>
      </c>
      <c r="V48" s="10">
        <f>PPRD!V48+RCV_RCY!V48+IMP!V48-EXP!V48+STK_CHG!V48</f>
        <v>29.863886500429917</v>
      </c>
      <c r="W48" s="10">
        <f>PPRD!W48+RCV_RCY!W48+IMP!W48-EXP!W48+STK_CHG!W48</f>
        <v>27.731126397248499</v>
      </c>
      <c r="X48" s="10">
        <f>PPRD!X48+RCV_RCY!X48+IMP!X48-EXP!X48+STK_CHG!X48</f>
        <v>22.568615649183144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0.96018916595012893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0</v>
      </c>
      <c r="D50" s="10">
        <f>PPRD!D50+RCV_RCY!D50+IMP!D50-EXP!D50+STK_CHG!D50</f>
        <v>0</v>
      </c>
      <c r="E50" s="10">
        <f>PPRD!E50+RCV_RCY!E50+IMP!E50-EXP!E50+STK_CHG!E50</f>
        <v>0</v>
      </c>
      <c r="F50" s="10">
        <f>PPRD!F50+RCV_RCY!F50+IMP!F50-EXP!F50+STK_CHG!F50</f>
        <v>0.96018916595012893</v>
      </c>
      <c r="G50" s="10">
        <f>PPRD!G50+RCV_RCY!G50+IMP!G50-EXP!G50+STK_CHG!G50</f>
        <v>0.96018916595012893</v>
      </c>
      <c r="H50" s="10">
        <f>PPRD!H50+RCV_RCY!H50+IMP!H50-EXP!H50+STK_CHG!H50</f>
        <v>0</v>
      </c>
      <c r="I50" s="10">
        <f>PPRD!I50+RCV_RCY!I50+IMP!I50-EXP!I50+STK_CHG!I50</f>
        <v>0.96018916595012893</v>
      </c>
      <c r="J50" s="10">
        <f>PPRD!J50+RCV_RCY!J50+IMP!J50-EXP!J50+STK_CHG!J50</f>
        <v>0</v>
      </c>
      <c r="K50" s="10">
        <f>PPRD!K50+RCV_RCY!K50+IMP!K50-EXP!K50+STK_CHG!K50</f>
        <v>0</v>
      </c>
      <c r="L50" s="10">
        <f>PPRD!L50+RCV_RCY!L50+IMP!L50-EXP!L50+STK_CHG!L50</f>
        <v>0</v>
      </c>
      <c r="M50" s="10">
        <f>PPRD!M50+RCV_RCY!M50+IMP!M50-EXP!M50+STK_CHG!M50</f>
        <v>0</v>
      </c>
      <c r="N50" s="10">
        <f>PPRD!N50+RCV_RCY!N50+IMP!N50-EXP!N50+STK_CHG!N50</f>
        <v>0</v>
      </c>
      <c r="O50" s="10">
        <f>PPRD!O50+RCV_RCY!O50+IMP!O50-EXP!O50+STK_CHG!O50</f>
        <v>0</v>
      </c>
      <c r="P50" s="10">
        <f>PPRD!P50+RCV_RCY!P50+IMP!P50-EXP!P50+STK_CHG!P50</f>
        <v>0</v>
      </c>
      <c r="Q50" s="10">
        <f>PPRD!Q50+RCV_RCY!Q50+IMP!Q50-EXP!Q50+STK_CHG!Q50</f>
        <v>0</v>
      </c>
      <c r="R50" s="10">
        <f>PPRD!R50+RCV_RCY!R50+IMP!R50-EXP!R50+STK_CHG!R50</f>
        <v>0</v>
      </c>
      <c r="S50" s="10">
        <f>PPRD!S50+RCV_RCY!S50+IMP!S50-EXP!S50+STK_CHG!S50</f>
        <v>0</v>
      </c>
      <c r="T50" s="10">
        <f>PPRD!T50+RCV_RCY!T50+IMP!T50-EXP!T50+STK_CHG!T50</f>
        <v>0</v>
      </c>
      <c r="U50" s="10">
        <f>PPRD!U50+RCV_RCY!U50+IMP!U50-EXP!U50+STK_CHG!U50</f>
        <v>0</v>
      </c>
      <c r="V50" s="10">
        <f>PPRD!V50+RCV_RCY!V50+IMP!V50-EXP!V50+STK_CHG!V50</f>
        <v>0</v>
      </c>
      <c r="W50" s="10">
        <f>PPRD!W50+RCV_RCY!W50+IMP!W50-EXP!W50+STK_CHG!W50</f>
        <v>0</v>
      </c>
      <c r="X50" s="10">
        <f>PPRD!X50+RCV_RCY!X50+IMP!X50-EXP!X50+STK_CHG!X50</f>
        <v>-158.34006878761824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775.83834909716245</v>
      </c>
      <c r="D51" s="37">
        <f>PPRD!D51+RCV_RCY!D51+IMP!D51-EXP!D51+STK_CHG!D51</f>
        <v>875.32244196044701</v>
      </c>
      <c r="E51" s="37">
        <f>PPRD!E51+RCV_RCY!E51+IMP!E51-EXP!E51+STK_CHG!E51</f>
        <v>890.77815993121237</v>
      </c>
      <c r="F51" s="37">
        <f>PPRD!F51+RCV_RCY!F51+IMP!F51-EXP!F51+STK_CHG!F51</f>
        <v>888.2631126397248</v>
      </c>
      <c r="G51" s="37">
        <f>PPRD!G51+RCV_RCY!G51+IMP!G51-EXP!G51+STK_CHG!G51</f>
        <v>884.39380911435933</v>
      </c>
      <c r="H51" s="37">
        <f>PPRD!H51+RCV_RCY!H51+IMP!H51-EXP!H51+STK_CHG!H51</f>
        <v>842.6268271711092</v>
      </c>
      <c r="I51" s="37">
        <f>PPRD!I51+RCV_RCY!I51+IMP!I51-EXP!I51+STK_CHG!I51</f>
        <v>881.85726569217536</v>
      </c>
      <c r="J51" s="37">
        <f>PPRD!J51+RCV_RCY!J51+IMP!J51-EXP!J51+STK_CHG!J51</f>
        <v>910.53310404127251</v>
      </c>
      <c r="K51" s="37">
        <f>PPRD!K51+RCV_RCY!K51+IMP!K51-EXP!K51+STK_CHG!K51</f>
        <v>826.52622527944959</v>
      </c>
      <c r="L51" s="37">
        <f>PPRD!L51+RCV_RCY!L51+IMP!L51-EXP!L51+STK_CHG!L51</f>
        <v>1089.50988822012</v>
      </c>
      <c r="M51" s="37">
        <f>PPRD!M51+RCV_RCY!M51+IMP!M51-EXP!M51+STK_CHG!M51</f>
        <v>1465.928632846088</v>
      </c>
      <c r="N51" s="37">
        <f>PPRD!N51+RCV_RCY!N51+IMP!N51-EXP!N51+STK_CHG!N51</f>
        <v>1158.641444539983</v>
      </c>
      <c r="O51" s="37">
        <f>PPRD!O51+RCV_RCY!O51+IMP!O51-EXP!O51+STK_CHG!O51</f>
        <v>1006.599312123818</v>
      </c>
      <c r="P51" s="37">
        <f>PPRD!P51+RCV_RCY!P51+IMP!P51-EXP!P51+STK_CHG!P51</f>
        <v>955.28804815133265</v>
      </c>
      <c r="Q51" s="37">
        <f>PPRD!Q51+RCV_RCY!Q51+IMP!Q51-EXP!Q51+STK_CHG!Q51</f>
        <v>794.04557179707649</v>
      </c>
      <c r="R51" s="37">
        <f>PPRD!R51+RCV_RCY!R51+IMP!R51-EXP!R51+STK_CHG!R51</f>
        <v>723.6027515047291</v>
      </c>
      <c r="S51" s="37">
        <f>PPRD!S51+RCV_RCY!S51+IMP!S51-EXP!S51+STK_CHG!S51</f>
        <v>818.23748925193468</v>
      </c>
      <c r="T51" s="37">
        <f>PPRD!T51+RCV_RCY!T51+IMP!T51-EXP!T51+STK_CHG!T51</f>
        <v>938.64127257093708</v>
      </c>
      <c r="U51" s="37">
        <f>PPRD!U51+RCV_RCY!U51+IMP!U51-EXP!U51+STK_CHG!U51</f>
        <v>1022.0120378331902</v>
      </c>
      <c r="V51" s="37">
        <f>PPRD!V51+RCV_RCY!V51+IMP!V51-EXP!V51+STK_CHG!V51</f>
        <v>959.87996560619081</v>
      </c>
      <c r="W51" s="37">
        <f>PPRD!W51+RCV_RCY!W51+IMP!W51-EXP!W51+STK_CHG!W51</f>
        <v>1272.914789337919</v>
      </c>
      <c r="X51" s="37">
        <f>PPRD!X51+RCV_RCY!X51+IMP!X51-EXP!X51+STK_CHG!X51</f>
        <v>1023.9569217540844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14741.131728288907</v>
      </c>
      <c r="D52" s="37">
        <f t="shared" si="20"/>
        <v>14230.176784178848</v>
      </c>
      <c r="E52" s="37">
        <f t="shared" si="20"/>
        <v>13122.888907996557</v>
      </c>
      <c r="F52" s="37">
        <f t="shared" si="20"/>
        <v>12412.554514187446</v>
      </c>
      <c r="G52" s="37">
        <f t="shared" si="20"/>
        <v>13193.163972484952</v>
      </c>
      <c r="H52" s="37">
        <f t="shared" si="20"/>
        <v>14583.477386070506</v>
      </c>
      <c r="I52" s="37">
        <f t="shared" si="20"/>
        <v>14166.165434221841</v>
      </c>
      <c r="J52" s="37">
        <f t="shared" si="20"/>
        <v>14957.690627687018</v>
      </c>
      <c r="K52" s="37">
        <f t="shared" si="20"/>
        <v>15365.782803095441</v>
      </c>
      <c r="L52" s="37">
        <f t="shared" si="20"/>
        <v>15573.188650042994</v>
      </c>
      <c r="M52" s="37">
        <f t="shared" si="20"/>
        <v>16751.977214101458</v>
      </c>
      <c r="N52" s="37">
        <f t="shared" si="20"/>
        <v>17625.451332760102</v>
      </c>
      <c r="O52" s="37">
        <f t="shared" si="20"/>
        <v>19794.255030094577</v>
      </c>
      <c r="P52" s="37">
        <f t="shared" si="20"/>
        <v>18382.496216680996</v>
      </c>
      <c r="Q52" s="37">
        <f t="shared" si="20"/>
        <v>18539.718830610491</v>
      </c>
      <c r="R52" s="37">
        <f t="shared" si="20"/>
        <v>20480.391143594152</v>
      </c>
      <c r="S52" s="37">
        <f t="shared" si="20"/>
        <v>19814.263112639725</v>
      </c>
      <c r="T52" s="37">
        <f t="shared" si="20"/>
        <v>21104.356233877897</v>
      </c>
      <c r="U52" s="37">
        <f t="shared" si="20"/>
        <v>20212.274892519348</v>
      </c>
      <c r="V52" s="37">
        <f t="shared" si="20"/>
        <v>21422.141960447112</v>
      </c>
      <c r="W52" s="37">
        <f t="shared" si="20"/>
        <v>22595.18245915735</v>
      </c>
      <c r="X52" s="37">
        <f t="shared" ref="X52" si="21">SUM(X53:X70)</f>
        <v>23986.833533963883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6757.0077386070507</v>
      </c>
      <c r="D53" s="10">
        <f>PPRD!D53+RCV_RCY!D53+IMP!D53-EXP!D53+STK_CHG!D53</f>
        <v>6797.9363714531382</v>
      </c>
      <c r="E53" s="10">
        <f>PPRD!E53+RCV_RCY!E53+IMP!E53-EXP!E53+STK_CHG!E53</f>
        <v>5705.9329320722263</v>
      </c>
      <c r="F53" s="10">
        <f>PPRD!F53+RCV_RCY!F53+IMP!F53-EXP!F53+STK_CHG!F53</f>
        <v>4603.611177987962</v>
      </c>
      <c r="G53" s="10">
        <f>PPRD!G53+RCV_RCY!G53+IMP!G53-EXP!G53+STK_CHG!G53</f>
        <v>5169.6759243336192</v>
      </c>
      <c r="H53" s="10">
        <f>PPRD!H53+RCV_RCY!H53+IMP!H53-EXP!H53+STK_CHG!H53</f>
        <v>6259.9312123817708</v>
      </c>
      <c r="I53" s="10">
        <f>PPRD!I53+RCV_RCY!I53+IMP!I53-EXP!I53+STK_CHG!I53</f>
        <v>5307.1544282029226</v>
      </c>
      <c r="J53" s="10">
        <f>PPRD!J53+RCV_RCY!J53+IMP!J53-EXP!J53+STK_CHG!J53</f>
        <v>5688.6434221840063</v>
      </c>
      <c r="K53" s="10">
        <f>PPRD!K53+RCV_RCY!K53+IMP!K53-EXP!K53+STK_CHG!K53</f>
        <v>5938.8926913155628</v>
      </c>
      <c r="L53" s="10">
        <f>PPRD!L53+RCV_RCY!L53+IMP!L53-EXP!L53+STK_CHG!L53</f>
        <v>5662.2256233877897</v>
      </c>
      <c r="M53" s="10">
        <f>PPRD!M53+RCV_RCY!M53+IMP!M53-EXP!M53+STK_CHG!M53</f>
        <v>5709.1821152192606</v>
      </c>
      <c r="N53" s="10">
        <f>PPRD!N53+RCV_RCY!N53+IMP!N53-EXP!N53+STK_CHG!N53</f>
        <v>5712.2957867583827</v>
      </c>
      <c r="O53" s="10">
        <f>PPRD!O53+RCV_RCY!O53+IMP!O53-EXP!O53+STK_CHG!O53</f>
        <v>6786.9303525365431</v>
      </c>
      <c r="P53" s="10">
        <f>PPRD!P53+RCV_RCY!P53+IMP!P53-EXP!P53+STK_CHG!P53</f>
        <v>5276.0845227858981</v>
      </c>
      <c r="Q53" s="10">
        <f>PPRD!Q53+RCV_RCY!Q53+IMP!Q53-EXP!Q53+STK_CHG!Q53</f>
        <v>5482.6282889079957</v>
      </c>
      <c r="R53" s="10">
        <f>PPRD!R53+RCV_RCY!R53+IMP!R53-EXP!R53+STK_CHG!R53</f>
        <v>6475.7078245915736</v>
      </c>
      <c r="S53" s="10">
        <f>PPRD!S53+RCV_RCY!S53+IMP!S53-EXP!S53+STK_CHG!S53</f>
        <v>5332.5503009458289</v>
      </c>
      <c r="T53" s="10">
        <f>PPRD!T53+RCV_RCY!T53+IMP!T53-EXP!T53+STK_CHG!T53</f>
        <v>5601.2897678417876</v>
      </c>
      <c r="U53" s="10">
        <f>PPRD!U53+RCV_RCY!U53+IMP!U53-EXP!U53+STK_CHG!U53</f>
        <v>5349.0971625107477</v>
      </c>
      <c r="V53" s="10">
        <f>PPRD!V53+RCV_RCY!V53+IMP!V53-EXP!V53+STK_CHG!V53</f>
        <v>5620.894239036973</v>
      </c>
      <c r="W53" s="10">
        <f>PPRD!W53+RCV_RCY!W53+IMP!W53-EXP!W53+STK_CHG!W53</f>
        <v>6224.3336199484093</v>
      </c>
      <c r="X53" s="10">
        <f>PPRD!X53+RCV_RCY!X53+IMP!X53-EXP!X53+STK_CHG!X53</f>
        <v>6352.9664660361132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39.294926913155628</v>
      </c>
      <c r="D55" s="10">
        <f>PPRD!D55+RCV_RCY!D55+IMP!D55-EXP!D55+STK_CHG!D55</f>
        <v>41.444539982803093</v>
      </c>
      <c r="E55" s="10">
        <f>PPRD!E55+RCV_RCY!E55+IMP!E55-EXP!E55+STK_CHG!E55</f>
        <v>52.278589853826311</v>
      </c>
      <c r="F55" s="10">
        <f>PPRD!F55+RCV_RCY!F55+IMP!F55-EXP!F55+STK_CHG!F55</f>
        <v>58.3834909716251</v>
      </c>
      <c r="G55" s="10">
        <f>PPRD!G55+RCV_RCY!G55+IMP!G55-EXP!G55+STK_CHG!G55</f>
        <v>73.946689595872741</v>
      </c>
      <c r="H55" s="10">
        <f>PPRD!H55+RCV_RCY!H55+IMP!H55-EXP!H55+STK_CHG!H55</f>
        <v>80.395528804815129</v>
      </c>
      <c r="I55" s="10">
        <f>PPRD!I55+RCV_RCY!I55+IMP!I55-EXP!I55+STK_CHG!I55</f>
        <v>84.608770421324152</v>
      </c>
      <c r="J55" s="10">
        <f>PPRD!J55+RCV_RCY!J55+IMP!J55-EXP!J55+STK_CHG!J55</f>
        <v>122.6139294926913</v>
      </c>
      <c r="K55" s="10">
        <f>PPRD!K55+RCV_RCY!K55+IMP!K55-EXP!K55+STK_CHG!K55</f>
        <v>171.79707652622531</v>
      </c>
      <c r="L55" s="10">
        <f>PPRD!L55+RCV_RCY!L55+IMP!L55-EXP!L55+STK_CHG!L55</f>
        <v>214.18744625967321</v>
      </c>
      <c r="M55" s="10">
        <f>PPRD!M55+RCV_RCY!M55+IMP!M55-EXP!M55+STK_CHG!M55</f>
        <v>299.82803095442819</v>
      </c>
      <c r="N55" s="10">
        <f>PPRD!N55+RCV_RCY!N55+IMP!N55-EXP!N55+STK_CHG!N55</f>
        <v>525.1074806534823</v>
      </c>
      <c r="O55" s="10">
        <f>PPRD!O55+RCV_RCY!O55+IMP!O55-EXP!O55+STK_CHG!O55</f>
        <v>615.99312123817708</v>
      </c>
      <c r="P55" s="10">
        <f>PPRD!P55+RCV_RCY!P55+IMP!P55-EXP!P55+STK_CHG!P55</f>
        <v>846.25967325881334</v>
      </c>
      <c r="Q55" s="10">
        <f>PPRD!Q55+RCV_RCY!Q55+IMP!Q55-EXP!Q55+STK_CHG!Q55</f>
        <v>966.03611349956998</v>
      </c>
      <c r="R55" s="10">
        <f>PPRD!R55+RCV_RCY!R55+IMP!R55-EXP!R55+STK_CHG!R55</f>
        <v>1403.439380911436</v>
      </c>
      <c r="S55" s="10">
        <f>PPRD!S55+RCV_RCY!S55+IMP!S55-EXP!S55+STK_CHG!S55</f>
        <v>1330.9544282029231</v>
      </c>
      <c r="T55" s="10">
        <f>PPRD!T55+RCV_RCY!T55+IMP!T55-EXP!T55+STK_CHG!T55</f>
        <v>1514.1014617368869</v>
      </c>
      <c r="U55" s="10">
        <f>PPRD!U55+RCV_RCY!U55+IMP!U55-EXP!U55+STK_CHG!U55</f>
        <v>1429.3207222699909</v>
      </c>
      <c r="V55" s="10">
        <f>PPRD!V55+RCV_RCY!V55+IMP!V55-EXP!V55+STK_CHG!V55</f>
        <v>1706.534823731728</v>
      </c>
      <c r="W55" s="10">
        <f>PPRD!W55+RCV_RCY!W55+IMP!W55-EXP!W55+STK_CHG!W55</f>
        <v>2366.8099742046429</v>
      </c>
      <c r="X55" s="10">
        <f>PPRD!X55+RCV_RCY!X55+IMP!X55-EXP!X55+STK_CHG!X55</f>
        <v>2342.5623387790201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0.1219260533104041</v>
      </c>
      <c r="D56" s="10">
        <f>PPRD!D56+RCV_RCY!D56+IMP!D56-EXP!D56+STK_CHG!D56</f>
        <v>0.13061049011177989</v>
      </c>
      <c r="E56" s="10">
        <f>PPRD!E56+RCV_RCY!E56+IMP!E56-EXP!E56+STK_CHG!E56</f>
        <v>0.14368013757523651</v>
      </c>
      <c r="F56" s="10">
        <f>PPRD!F56+RCV_RCY!F56+IMP!F56-EXP!F56+STK_CHG!F56</f>
        <v>0.156749785038693</v>
      </c>
      <c r="G56" s="10">
        <f>PPRD!G56+RCV_RCY!G56+IMP!G56-EXP!G56+STK_CHG!G56</f>
        <v>0.16981943250214959</v>
      </c>
      <c r="H56" s="10">
        <f>PPRD!H56+RCV_RCY!H56+IMP!H56-EXP!H56+STK_CHG!H56</f>
        <v>0.18288907996560619</v>
      </c>
      <c r="I56" s="10">
        <f>PPRD!I56+RCV_RCY!I56+IMP!I56-EXP!I56+STK_CHG!I56</f>
        <v>0.20894239036973339</v>
      </c>
      <c r="J56" s="10">
        <f>PPRD!J56+RCV_RCY!J56+IMP!J56-EXP!J56+STK_CHG!J56</f>
        <v>0.26990541702493548</v>
      </c>
      <c r="K56" s="10">
        <f>PPRD!K56+RCV_RCY!K56+IMP!K56-EXP!K56+STK_CHG!K56</f>
        <v>0.34393809114359408</v>
      </c>
      <c r="L56" s="10">
        <f>PPRD!L56+RCV_RCY!L56+IMP!L56-EXP!L56+STK_CHG!L56</f>
        <v>0.60189165950128976</v>
      </c>
      <c r="M56" s="10">
        <f>PPRD!M56+RCV_RCY!M56+IMP!M56-EXP!M56+STK_CHG!M56</f>
        <v>0.73946689595872739</v>
      </c>
      <c r="N56" s="10">
        <f>PPRD!N56+RCV_RCY!N56+IMP!N56-EXP!N56+STK_CHG!N56</f>
        <v>0.94582975064488384</v>
      </c>
      <c r="O56" s="10">
        <f>PPRD!O56+RCV_RCY!O56+IMP!O56-EXP!O56+STK_CHG!O56</f>
        <v>1.633705932932072</v>
      </c>
      <c r="P56" s="10">
        <f>PPRD!P56+RCV_RCY!P56+IMP!P56-EXP!P56+STK_CHG!P56</f>
        <v>3.0094582975064492</v>
      </c>
      <c r="Q56" s="10">
        <f>PPRD!Q56+RCV_RCY!Q56+IMP!Q56-EXP!Q56+STK_CHG!Q56</f>
        <v>4.041272570937231</v>
      </c>
      <c r="R56" s="10">
        <f>PPRD!R56+RCV_RCY!R56+IMP!R56-EXP!R56+STK_CHG!R56</f>
        <v>8.3404987102321577</v>
      </c>
      <c r="S56" s="10">
        <f>PPRD!S56+RCV_RCY!S56+IMP!S56-EXP!S56+STK_CHG!S56</f>
        <v>12.295786758383491</v>
      </c>
      <c r="T56" s="10">
        <f>PPRD!T56+RCV_RCY!T56+IMP!T56-EXP!T56+STK_CHG!T56</f>
        <v>19.77644024075666</v>
      </c>
      <c r="U56" s="10">
        <f>PPRD!U56+RCV_RCY!U56+IMP!U56-EXP!U56+STK_CHG!U56</f>
        <v>34.995700773860698</v>
      </c>
      <c r="V56" s="10">
        <f>PPRD!V56+RCV_RCY!V56+IMP!V56-EXP!V56+STK_CHG!V56</f>
        <v>58.3834909716251</v>
      </c>
      <c r="W56" s="10">
        <f>PPRD!W56+RCV_RCY!W56+IMP!W56-EXP!W56+STK_CHG!W56</f>
        <v>90.369733447979357</v>
      </c>
      <c r="X56" s="10">
        <f>PPRD!X56+RCV_RCY!X56+IMP!X56-EXP!X56+STK_CHG!X56</f>
        <v>131.2123817712812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5.3262252794496989</v>
      </c>
      <c r="D57" s="10">
        <f>PPRD!D57+RCV_RCY!D57+IMP!D57-EXP!D57+STK_CHG!D57</f>
        <v>3.8214961306964752</v>
      </c>
      <c r="E57" s="10">
        <f>PPRD!E57+RCV_RCY!E57+IMP!E57-EXP!E57+STK_CHG!E57</f>
        <v>4.275322441960447</v>
      </c>
      <c r="F57" s="10">
        <f>PPRD!F57+RCV_RCY!F57+IMP!F57-EXP!F57+STK_CHG!F57</f>
        <v>4.7530524505588989</v>
      </c>
      <c r="G57" s="10">
        <f>PPRD!G57+RCV_RCY!G57+IMP!G57-EXP!G57+STK_CHG!G57</f>
        <v>4.7769561478933786</v>
      </c>
      <c r="H57" s="10">
        <f>PPRD!H57+RCV_RCY!H57+IMP!H57-EXP!H57+STK_CHG!H57</f>
        <v>5.8994840928632843</v>
      </c>
      <c r="I57" s="10">
        <f>PPRD!I57+RCV_RCY!I57+IMP!I57-EXP!I57+STK_CHG!I57</f>
        <v>5.7561478933791914</v>
      </c>
      <c r="J57" s="10">
        <f>PPRD!J57+RCV_RCY!J57+IMP!J57-EXP!J57+STK_CHG!J57</f>
        <v>8.5984522785898534</v>
      </c>
      <c r="K57" s="10">
        <f>PPRD!K57+RCV_RCY!K57+IMP!K57-EXP!K57+STK_CHG!K57</f>
        <v>9.4582975064488384</v>
      </c>
      <c r="L57" s="10">
        <f>PPRD!L57+RCV_RCY!L57+IMP!L57-EXP!L57+STK_CHG!L57</f>
        <v>9.8882201203783318</v>
      </c>
      <c r="M57" s="10">
        <f>PPRD!M57+RCV_RCY!M57+IMP!M57-EXP!M57+STK_CHG!M57</f>
        <v>10.31814273430782</v>
      </c>
      <c r="N57" s="10">
        <f>PPRD!N57+RCV_RCY!N57+IMP!N57-EXP!N57+STK_CHG!N57</f>
        <v>11.01083404987102</v>
      </c>
      <c r="O57" s="10">
        <f>PPRD!O57+RCV_RCY!O57+IMP!O57-EXP!O57+STK_CHG!O57</f>
        <v>11.08245915735168</v>
      </c>
      <c r="P57" s="10">
        <f>PPRD!P57+RCV_RCY!P57+IMP!P57-EXP!P57+STK_CHG!P57</f>
        <v>11.17798796216681</v>
      </c>
      <c r="Q57" s="10">
        <f>PPRD!Q57+RCV_RCY!Q57+IMP!Q57-EXP!Q57+STK_CHG!Q57</f>
        <v>11.17798796216681</v>
      </c>
      <c r="R57" s="10">
        <f>PPRD!R57+RCV_RCY!R57+IMP!R57-EXP!R57+STK_CHG!R57</f>
        <v>11.27351676698194</v>
      </c>
      <c r="S57" s="10">
        <f>PPRD!S57+RCV_RCY!S57+IMP!S57-EXP!S57+STK_CHG!S57</f>
        <v>11.17798796216681</v>
      </c>
      <c r="T57" s="10">
        <f>PPRD!T57+RCV_RCY!T57+IMP!T57-EXP!T57+STK_CHG!T57</f>
        <v>11.08245915735168</v>
      </c>
      <c r="U57" s="10">
        <f>PPRD!U57+RCV_RCY!U57+IMP!U57-EXP!U57+STK_CHG!U57</f>
        <v>10.9152192605331</v>
      </c>
      <c r="V57" s="10">
        <f>PPRD!V57+RCV_RCY!V57+IMP!V57-EXP!V57+STK_CHG!V57</f>
        <v>10.65253654342218</v>
      </c>
      <c r="W57" s="10">
        <f>PPRD!W57+RCV_RCY!W57+IMP!W57-EXP!W57+STK_CHG!W57</f>
        <v>10.41367153912296</v>
      </c>
      <c r="X57" s="10">
        <f>PPRD!X57+RCV_RCY!X57+IMP!X57-EXP!X57+STK_CHG!X57</f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7707.9631126397244</v>
      </c>
      <c r="D59" s="10">
        <f>PPRD!D59+RCV_RCY!D59+IMP!D59-EXP!D59+STK_CHG!D59</f>
        <v>7140.0114359415302</v>
      </c>
      <c r="E59" s="10">
        <f>PPRD!E59+RCV_RCY!E59+IMP!E59-EXP!E59+STK_CHG!E59</f>
        <v>7104.7339638864996</v>
      </c>
      <c r="F59" s="10">
        <f>PPRD!F59+RCV_RCY!F59+IMP!F59-EXP!F59+STK_CHG!F59</f>
        <v>7379.4783319002572</v>
      </c>
      <c r="G59" s="10">
        <f>PPRD!G59+RCV_RCY!G59+IMP!G59-EXP!G59+STK_CHG!G59</f>
        <v>7466.7288048151322</v>
      </c>
      <c r="H59" s="10">
        <f>PPRD!H59+RCV_RCY!H59+IMP!H59-EXP!H59+STK_CHG!H59</f>
        <v>7666.571109200343</v>
      </c>
      <c r="I59" s="10">
        <f>PPRD!I59+RCV_RCY!I59+IMP!I59-EXP!I59+STK_CHG!I59</f>
        <v>8084.121496130696</v>
      </c>
      <c r="J59" s="10">
        <f>PPRD!J59+RCV_RCY!J59+IMP!J59-EXP!J59+STK_CHG!J59</f>
        <v>8201.7531384350805</v>
      </c>
      <c r="K59" s="10">
        <f>PPRD!K59+RCV_RCY!K59+IMP!K59-EXP!K59+STK_CHG!K59</f>
        <v>8067.9277730008589</v>
      </c>
      <c r="L59" s="10">
        <f>PPRD!L59+RCV_RCY!L59+IMP!L59-EXP!L59+STK_CHG!L59</f>
        <v>8360.1318142734308</v>
      </c>
      <c r="M59" s="10">
        <f>PPRD!M59+RCV_RCY!M59+IMP!M59-EXP!M59+STK_CHG!M59</f>
        <v>9250.7643164230431</v>
      </c>
      <c r="N59" s="10">
        <f>PPRD!N59+RCV_RCY!N59+IMP!N59-EXP!N59+STK_CHG!N59</f>
        <v>8637.3602751504732</v>
      </c>
      <c r="O59" s="10">
        <f>PPRD!O59+RCV_RCY!O59+IMP!O59-EXP!O59+STK_CHG!O59</f>
        <v>9421.3957867583813</v>
      </c>
      <c r="P59" s="10">
        <f>PPRD!P59+RCV_RCY!P59+IMP!P59-EXP!P59+STK_CHG!P59</f>
        <v>9207.4376612209799</v>
      </c>
      <c r="Q59" s="10">
        <f>PPRD!Q59+RCV_RCY!Q59+IMP!Q59-EXP!Q59+STK_CHG!Q59</f>
        <v>8886.4527085124682</v>
      </c>
      <c r="R59" s="10">
        <f>PPRD!R59+RCV_RCY!R59+IMP!R59-EXP!R59+STK_CHG!R59</f>
        <v>9086.9638005159049</v>
      </c>
      <c r="S59" s="10">
        <f>PPRD!S59+RCV_RCY!S59+IMP!S59-EXP!S59+STK_CHG!S59</f>
        <v>9388.458985382631</v>
      </c>
      <c r="T59" s="10">
        <f>PPRD!T59+RCV_RCY!T59+IMP!T59-EXP!T59+STK_CHG!T59</f>
        <v>9504.0842648323305</v>
      </c>
      <c r="U59" s="10">
        <f>PPRD!U59+RCV_RCY!U59+IMP!U59-EXP!U59+STK_CHG!U59</f>
        <v>9311.7177987962168</v>
      </c>
      <c r="V59" s="10">
        <f>PPRD!V59+RCV_RCY!V59+IMP!V59-EXP!V59+STK_CHG!V59</f>
        <v>9583.2378331900254</v>
      </c>
      <c r="W59" s="10">
        <f>PPRD!W59+RCV_RCY!W59+IMP!W59-EXP!W59+STK_CHG!W59</f>
        <v>9487.1978503869286</v>
      </c>
      <c r="X59" s="10">
        <f>PPRD!X59+RCV_RCY!X59+IMP!X59-EXP!X59+STK_CHG!X59</f>
        <v>10199.197506448836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32.053138435081692</v>
      </c>
      <c r="D61" s="10">
        <f>PPRD!D61+RCV_RCY!D61+IMP!D61-EXP!D61+STK_CHG!D61</f>
        <v>33.93998280309544</v>
      </c>
      <c r="E61" s="10">
        <f>PPRD!E61+RCV_RCY!E61+IMP!E61-EXP!E61+STK_CHG!E61</f>
        <v>31.169389509888219</v>
      </c>
      <c r="F61" s="10">
        <f>PPRD!F61+RCV_RCY!F61+IMP!F61-EXP!F61+STK_CHG!F61</f>
        <v>35.564144453998267</v>
      </c>
      <c r="G61" s="10">
        <f>PPRD!G61+RCV_RCY!G61+IMP!G61-EXP!G61+STK_CHG!G61</f>
        <v>35.301461736887347</v>
      </c>
      <c r="H61" s="10">
        <f>PPRD!H61+RCV_RCY!H61+IMP!H61-EXP!H61+STK_CHG!H61</f>
        <v>29.784092863284609</v>
      </c>
      <c r="I61" s="10">
        <f>PPRD!I61+RCV_RCY!I61+IMP!I61-EXP!I61+STK_CHG!I61</f>
        <v>32.435253654342212</v>
      </c>
      <c r="J61" s="10">
        <f>PPRD!J61+RCV_RCY!J61+IMP!J61-EXP!J61+STK_CHG!J61</f>
        <v>48.342390369733437</v>
      </c>
      <c r="K61" s="10">
        <f>PPRD!K61+RCV_RCY!K61+IMP!K61-EXP!K61+STK_CHG!K61</f>
        <v>102.4171109200344</v>
      </c>
      <c r="L61" s="10">
        <f>PPRD!L61+RCV_RCY!L61+IMP!L61-EXP!L61+STK_CHG!L61</f>
        <v>109.20034393809109</v>
      </c>
      <c r="M61" s="10">
        <f>PPRD!M61+RCV_RCY!M61+IMP!M61-EXP!M61+STK_CHG!M61</f>
        <v>111.1588993981083</v>
      </c>
      <c r="N61" s="10">
        <f>PPRD!N61+RCV_RCY!N61+IMP!N61-EXP!N61+STK_CHG!N61</f>
        <v>119.2557179707652</v>
      </c>
      <c r="O61" s="10">
        <f>PPRD!O61+RCV_RCY!O61+IMP!O61-EXP!O61+STK_CHG!O61</f>
        <v>126.6600171969045</v>
      </c>
      <c r="P61" s="10">
        <f>PPRD!P61+RCV_RCY!P61+IMP!P61-EXP!P61+STK_CHG!P61</f>
        <v>144.97944969905419</v>
      </c>
      <c r="Q61" s="10">
        <f>PPRD!Q61+RCV_RCY!Q61+IMP!Q61-EXP!Q61+STK_CHG!Q61</f>
        <v>153.3868443680137</v>
      </c>
      <c r="R61" s="10">
        <f>PPRD!R61+RCV_RCY!R61+IMP!R61-EXP!R61+STK_CHG!R61</f>
        <v>167.40705073086841</v>
      </c>
      <c r="S61" s="10">
        <f>PPRD!S61+RCV_RCY!S61+IMP!S61-EXP!S61+STK_CHG!S61</f>
        <v>173.52158211521919</v>
      </c>
      <c r="T61" s="10">
        <f>PPRD!T61+RCV_RCY!T61+IMP!T61-EXP!T61+STK_CHG!T61</f>
        <v>177.82080825451419</v>
      </c>
      <c r="U61" s="10">
        <f>PPRD!U61+RCV_RCY!U61+IMP!U61-EXP!U61+STK_CHG!U61</f>
        <v>175.76672398968191</v>
      </c>
      <c r="V61" s="10">
        <f>PPRD!V61+RCV_RCY!V61+IMP!V61-EXP!V61+STK_CHG!V61</f>
        <v>181.52287188306099</v>
      </c>
      <c r="W61" s="10">
        <f>PPRD!W61+RCV_RCY!W61+IMP!W61-EXP!W61+STK_CHG!W61</f>
        <v>185.82209802235599</v>
      </c>
      <c r="X61" s="10">
        <f>PPRD!X61+RCV_RCY!X61+IMP!X61-EXP!X61+STK_CHG!X61</f>
        <v>194.75494411006019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199.36466036113501</v>
      </c>
      <c r="D62" s="10">
        <f>PPRD!D62+RCV_RCY!D62+IMP!D62-EXP!D62+STK_CHG!D62</f>
        <v>198.00326741186581</v>
      </c>
      <c r="E62" s="10">
        <f>PPRD!E62+RCV_RCY!E62+IMP!E62-EXP!E62+STK_CHG!E62</f>
        <v>192.12760103181424</v>
      </c>
      <c r="F62" s="10">
        <f>PPRD!F62+RCV_RCY!F62+IMP!F62-EXP!F62+STK_CHG!F62</f>
        <v>240.68495270851244</v>
      </c>
      <c r="G62" s="10">
        <f>PPRD!G62+RCV_RCY!G62+IMP!G62-EXP!G62+STK_CHG!G62</f>
        <v>254.08426483233018</v>
      </c>
      <c r="H62" s="10">
        <f>PPRD!H62+RCV_RCY!H62+IMP!H62-EXP!H62+STK_CHG!H62</f>
        <v>294.54479793637148</v>
      </c>
      <c r="I62" s="10">
        <f>PPRD!I62+RCV_RCY!I62+IMP!I62-EXP!I62+STK_CHG!I62</f>
        <v>305.98546861564904</v>
      </c>
      <c r="J62" s="10">
        <f>PPRD!J62+RCV_RCY!J62+IMP!J62-EXP!J62+STK_CHG!J62</f>
        <v>553.59699054170244</v>
      </c>
      <c r="K62" s="10">
        <f>PPRD!K62+RCV_RCY!K62+IMP!K62-EXP!K62+STK_CHG!K62</f>
        <v>635.11513327601017</v>
      </c>
      <c r="L62" s="10">
        <f>PPRD!L62+RCV_RCY!L62+IMP!L62-EXP!L62+STK_CHG!L62</f>
        <v>645.5527085124678</v>
      </c>
      <c r="M62" s="10">
        <f>PPRD!M62+RCV_RCY!M62+IMP!M62-EXP!M62+STK_CHG!M62</f>
        <v>742.81074806534809</v>
      </c>
      <c r="N62" s="10">
        <f>PPRD!N62+RCV_RCY!N62+IMP!N62-EXP!N62+STK_CHG!N62</f>
        <v>713.45657781599311</v>
      </c>
      <c r="O62" s="10">
        <f>PPRD!O62+RCV_RCY!O62+IMP!O62-EXP!O62+STK_CHG!O62</f>
        <v>769.53766122098023</v>
      </c>
      <c r="P62" s="10">
        <f>PPRD!P62+RCV_RCY!P62+IMP!P62-EXP!P62+STK_CHG!P62</f>
        <v>820.17291487532248</v>
      </c>
      <c r="Q62" s="10">
        <f>PPRD!Q62+RCV_RCY!Q62+IMP!Q62-EXP!Q62+STK_CHG!Q62</f>
        <v>857.71943250214952</v>
      </c>
      <c r="R62" s="10">
        <f>PPRD!R62+RCV_RCY!R62+IMP!R62-EXP!R62+STK_CHG!R62</f>
        <v>908.37876182287175</v>
      </c>
      <c r="S62" s="10">
        <f>PPRD!S62+RCV_RCY!S62+IMP!S62-EXP!S62+STK_CHG!S62</f>
        <v>832.01969045571809</v>
      </c>
      <c r="T62" s="10">
        <f>PPRD!T62+RCV_RCY!T62+IMP!T62-EXP!T62+STK_CHG!T62</f>
        <v>874.27153912295785</v>
      </c>
      <c r="U62" s="10">
        <f>PPRD!U62+RCV_RCY!U62+IMP!U62-EXP!U62+STK_CHG!U62</f>
        <v>817.13955288048146</v>
      </c>
      <c r="V62" s="10">
        <f>PPRD!V62+RCV_RCY!V62+IMP!V62-EXP!V62+STK_CHG!V62</f>
        <v>868.75417024935507</v>
      </c>
      <c r="W62" s="10">
        <f>PPRD!W62+RCV_RCY!W62+IMP!W62-EXP!W62+STK_CHG!W62</f>
        <v>965.03293207222691</v>
      </c>
      <c r="X62" s="10">
        <f>PPRD!X62+RCV_RCY!X62+IMP!X62-EXP!X62+STK_CHG!X62</f>
        <v>953.75941530524506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12.201117798796217</v>
      </c>
      <c r="E63" s="10">
        <f>PPRD!E63+RCV_RCY!E63+IMP!E63-EXP!E63+STK_CHG!E63</f>
        <v>29.539466895958718</v>
      </c>
      <c r="F63" s="10">
        <f>PPRD!F63+RCV_RCY!F63+IMP!F63-EXP!F63+STK_CHG!F63</f>
        <v>86.338693035253655</v>
      </c>
      <c r="G63" s="10">
        <f>PPRD!G63+RCV_RCY!G63+IMP!G63-EXP!G63+STK_CHG!G63</f>
        <v>163.86732588134134</v>
      </c>
      <c r="H63" s="10">
        <f>PPRD!H63+RCV_RCY!H63+IMP!H63-EXP!H63+STK_CHG!H63</f>
        <v>154.33705932932068</v>
      </c>
      <c r="I63" s="10">
        <f>PPRD!I63+RCV_RCY!I63+IMP!I63-EXP!I63+STK_CHG!I63</f>
        <v>150.44737747205508</v>
      </c>
      <c r="J63" s="10">
        <f>PPRD!J63+RCV_RCY!J63+IMP!J63-EXP!J63+STK_CHG!J63</f>
        <v>146.62278589853824</v>
      </c>
      <c r="K63" s="10">
        <f>PPRD!K63+RCV_RCY!K63+IMP!K63-EXP!K63+STK_CHG!K63</f>
        <v>181.92287188306102</v>
      </c>
      <c r="L63" s="10">
        <f>PPRD!L63+RCV_RCY!L63+IMP!L63-EXP!L63+STK_CHG!L63</f>
        <v>210.12149613069653</v>
      </c>
      <c r="M63" s="10">
        <f>PPRD!M63+RCV_RCY!M63+IMP!M63-EXP!M63+STK_CHG!M63</f>
        <v>187.91177987962161</v>
      </c>
      <c r="N63" s="10">
        <f>PPRD!N63+RCV_RCY!N63+IMP!N63-EXP!N63+STK_CHG!N63</f>
        <v>230.22768701633711</v>
      </c>
      <c r="O63" s="10">
        <f>PPRD!O63+RCV_RCY!O63+IMP!O63-EXP!O63+STK_CHG!O63</f>
        <v>226.62502149613067</v>
      </c>
      <c r="P63" s="10">
        <f>PPRD!P63+RCV_RCY!P63+IMP!P63-EXP!P63+STK_CHG!P63</f>
        <v>179.14746345657784</v>
      </c>
      <c r="Q63" s="10">
        <f>PPRD!Q63+RCV_RCY!Q63+IMP!Q63-EXP!Q63+STK_CHG!Q63</f>
        <v>157.81745485812553</v>
      </c>
      <c r="R63" s="10">
        <f>PPRD!R63+RCV_RCY!R63+IMP!R63-EXP!R63+STK_CHG!R63</f>
        <v>171.49286328460869</v>
      </c>
      <c r="S63" s="10">
        <f>PPRD!S63+RCV_RCY!S63+IMP!S63-EXP!S63+STK_CHG!S63</f>
        <v>145.48615649183145</v>
      </c>
      <c r="T63" s="10">
        <f>PPRD!T63+RCV_RCY!T63+IMP!T63-EXP!T63+STK_CHG!T63</f>
        <v>156.73190025795355</v>
      </c>
      <c r="U63" s="10">
        <f>PPRD!U63+RCV_RCY!U63+IMP!U63-EXP!U63+STK_CHG!U63</f>
        <v>180.20988822012029</v>
      </c>
      <c r="V63" s="10">
        <f>PPRD!V63+RCV_RCY!V63+IMP!V63-EXP!V63+STK_CHG!V63</f>
        <v>201.1496990541703</v>
      </c>
      <c r="W63" s="10">
        <f>PPRD!W63+RCV_RCY!W63+IMP!W63-EXP!W63+STK_CHG!W63</f>
        <v>170.69183147033522</v>
      </c>
      <c r="X63" s="10">
        <f>PPRD!X63+RCV_RCY!X63+IMP!X63-EXP!X63+STK_CHG!X63</f>
        <v>210.78718830610489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-43.024763542562333</v>
      </c>
      <c r="S64" s="10">
        <f>PPRD!S64+RCV_RCY!S64+IMP!S64-EXP!S64+STK_CHG!S64</f>
        <v>-36.603181427343067</v>
      </c>
      <c r="T64" s="10">
        <f>PPRD!T64+RCV_RCY!T64+IMP!T64-EXP!T64+STK_CHG!T64</f>
        <v>-0.63456577815993143</v>
      </c>
      <c r="U64" s="10">
        <f>PPRD!U64+RCV_RCY!U64+IMP!U64-EXP!U64+STK_CHG!U64</f>
        <v>-93.487016337059316</v>
      </c>
      <c r="V64" s="10">
        <f>PPRD!V64+RCV_RCY!V64+IMP!V64-EXP!V64+STK_CHG!V64</f>
        <v>-70.322441960447108</v>
      </c>
      <c r="W64" s="10">
        <f>PPRD!W64+RCV_RCY!W64+IMP!W64-EXP!W64+STK_CHG!W64</f>
        <v>-69.283662940670666</v>
      </c>
      <c r="X64" s="10">
        <f>PPRD!X64+RCV_RCY!X64+IMP!X64-EXP!X64+STK_CHG!X64</f>
        <v>-3.2386930352536556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2.6879621668099736</v>
      </c>
      <c r="E65" s="10">
        <f>PPRD!E65+RCV_RCY!E65+IMP!E65-EXP!E65+STK_CHG!E65</f>
        <v>2.6879621668099745</v>
      </c>
      <c r="F65" s="10">
        <f>PPRD!F65+RCV_RCY!F65+IMP!F65-EXP!F65+STK_CHG!F65</f>
        <v>3.5839208942390366</v>
      </c>
      <c r="G65" s="10">
        <f>PPRD!G65+RCV_RCY!G65+IMP!G65-EXP!G65+STK_CHG!G65</f>
        <v>7.1679277730008586</v>
      </c>
      <c r="H65" s="10">
        <f>PPRD!H65+RCV_RCY!H65+IMP!H65-EXP!H65+STK_CHG!H65</f>
        <v>8.4732588134135849</v>
      </c>
      <c r="I65" s="10">
        <f>PPRD!I65+RCV_RCY!I65+IMP!I65-EXP!I65+STK_CHG!I65</f>
        <v>63.820894239036967</v>
      </c>
      <c r="J65" s="10">
        <f>PPRD!J65+RCV_RCY!J65+IMP!J65-EXP!J65+STK_CHG!J65</f>
        <v>41.697162510748072</v>
      </c>
      <c r="K65" s="10">
        <f>PPRD!K65+RCV_RCY!K65+IMP!K65-EXP!K65+STK_CHG!K65</f>
        <v>146.30507308684437</v>
      </c>
      <c r="L65" s="10">
        <f>PPRD!L65+RCV_RCY!L65+IMP!L65-EXP!L65+STK_CHG!L65</f>
        <v>164.68693035253656</v>
      </c>
      <c r="M65" s="10">
        <f>PPRD!M65+RCV_RCY!M65+IMP!M65-EXP!M65+STK_CHG!M65</f>
        <v>197.9423903697334</v>
      </c>
      <c r="N65" s="10">
        <f>PPRD!N65+RCV_RCY!N65+IMP!N65-EXP!N65+STK_CHG!N65</f>
        <v>218.89707652622522</v>
      </c>
      <c r="O65" s="10">
        <f>PPRD!O65+RCV_RCY!O65+IMP!O65-EXP!O65+STK_CHG!O65</f>
        <v>281.94746345657779</v>
      </c>
      <c r="P65" s="10">
        <f>PPRD!P65+RCV_RCY!P65+IMP!P65-EXP!P65+STK_CHG!P65</f>
        <v>361.30524505588988</v>
      </c>
      <c r="Q65" s="10">
        <f>PPRD!Q65+RCV_RCY!Q65+IMP!Q65-EXP!Q65+STK_CHG!Q65</f>
        <v>679.6625967325881</v>
      </c>
      <c r="R65" s="10">
        <f>PPRD!R65+RCV_RCY!R65+IMP!R65-EXP!R65+STK_CHG!R65</f>
        <v>828.34608770421323</v>
      </c>
      <c r="S65" s="10">
        <f>PPRD!S65+RCV_RCY!S65+IMP!S65-EXP!S65+STK_CHG!S65</f>
        <v>1031.9877042132416</v>
      </c>
      <c r="T65" s="10">
        <f>PPRD!T65+RCV_RCY!T65+IMP!T65-EXP!T65+STK_CHG!T65</f>
        <v>1454.3290627687015</v>
      </c>
      <c r="U65" s="10">
        <f>PPRD!U65+RCV_RCY!U65+IMP!U65-EXP!U65+STK_CHG!U65</f>
        <v>1541.7092863284613</v>
      </c>
      <c r="V65" s="10">
        <f>PPRD!V65+RCV_RCY!V65+IMP!V65-EXP!V65+STK_CHG!V65</f>
        <v>1385.0274290627685</v>
      </c>
      <c r="W65" s="10">
        <f>PPRD!W65+RCV_RCY!W65+IMP!W65-EXP!W65+STK_CHG!W65</f>
        <v>1519.6131556319865</v>
      </c>
      <c r="X65" s="10">
        <f>PPRD!X65+RCV_RCY!X65+IMP!X65-EXP!X65+STK_CHG!X65</f>
        <v>1662.1634565778154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-127.2261392949269</v>
      </c>
      <c r="R66" s="10">
        <f>PPRD!R66+RCV_RCY!R66+IMP!R66-EXP!R66+STK_CHG!R66</f>
        <v>-8.9595872742906266</v>
      </c>
      <c r="S66" s="10">
        <f>PPRD!S66+RCV_RCY!S66+IMP!S66-EXP!S66+STK_CHG!S66</f>
        <v>-54.653482373172828</v>
      </c>
      <c r="T66" s="10">
        <f>PPRD!T66+RCV_RCY!T66+IMP!T66-EXP!T66+STK_CHG!T66</f>
        <v>188.8217540842648</v>
      </c>
      <c r="U66" s="10">
        <f>PPRD!U66+RCV_RCY!U66+IMP!U66-EXP!U66+STK_CHG!U66</f>
        <v>-259.09957007738598</v>
      </c>
      <c r="V66" s="10">
        <f>PPRD!V66+RCV_RCY!V66+IMP!V66-EXP!V66+STK_CHG!V66</f>
        <v>171.43198624247634</v>
      </c>
      <c r="W66" s="10">
        <f>PPRD!W66+RCV_RCY!W66+IMP!W66-EXP!W66+STK_CHG!W66</f>
        <v>-221.45571797076533</v>
      </c>
      <c r="X66" s="10">
        <f>PPRD!X66+RCV_RCY!X66+IMP!X66-EXP!X66+STK_CHG!X66</f>
        <v>-54.393723129836616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17.444797936371451</v>
      </c>
      <c r="H69" s="10">
        <f>PPRD!H69+RCV_RCY!H69+IMP!H69-EXP!H69+STK_CHG!H69</f>
        <v>83.357953568357686</v>
      </c>
      <c r="I69" s="10">
        <f>PPRD!I69+RCV_RCY!I69+IMP!I69-EXP!I69+STK_CHG!I69</f>
        <v>131.6266552020636</v>
      </c>
      <c r="J69" s="10">
        <f>PPRD!J69+RCV_RCY!J69+IMP!J69-EXP!J69+STK_CHG!J69</f>
        <v>145.55245055889941</v>
      </c>
      <c r="K69" s="10">
        <f>PPRD!K69+RCV_RCY!K69+IMP!K69-EXP!K69+STK_CHG!K69</f>
        <v>111.6028374892519</v>
      </c>
      <c r="L69" s="10">
        <f>PPRD!L69+RCV_RCY!L69+IMP!L69-EXP!L69+STK_CHG!L69</f>
        <v>196.5921754084265</v>
      </c>
      <c r="M69" s="10">
        <f>PPRD!M69+RCV_RCY!M69+IMP!M69-EXP!M69+STK_CHG!M69</f>
        <v>241.32132416165089</v>
      </c>
      <c r="N69" s="10">
        <f>PPRD!N69+RCV_RCY!N69+IMP!N69-EXP!N69+STK_CHG!N69</f>
        <v>86.988048151332762</v>
      </c>
      <c r="O69" s="10">
        <f>PPRD!O69+RCV_RCY!O69+IMP!O69-EXP!O69+STK_CHG!O69</f>
        <v>107.6239896818573</v>
      </c>
      <c r="P69" s="10">
        <f>PPRD!P69+RCV_RCY!P69+IMP!P69-EXP!P69+STK_CHG!P69</f>
        <v>129.65752364574371</v>
      </c>
      <c r="Q69" s="10">
        <f>PPRD!Q69+RCV_RCY!Q69+IMP!Q69-EXP!Q69+STK_CHG!Q69</f>
        <v>66.208082545141863</v>
      </c>
      <c r="R69" s="10">
        <f>PPRD!R69+RCV_RCY!R69+IMP!R69-EXP!R69+STK_CHG!R69</f>
        <v>50.127687016337063</v>
      </c>
      <c r="S69" s="10">
        <f>PPRD!S69+RCV_RCY!S69+IMP!S69-EXP!S69+STK_CHG!S69</f>
        <v>73.824419604471188</v>
      </c>
      <c r="T69" s="10">
        <f>PPRD!T69+RCV_RCY!T69+IMP!T69-EXP!T69+STK_CHG!T69</f>
        <v>51.950472914875313</v>
      </c>
      <c r="U69" s="10">
        <f>PPRD!U69+RCV_RCY!U69+IMP!U69-EXP!U69+STK_CHG!U69</f>
        <v>82.027085124677555</v>
      </c>
      <c r="V69" s="10">
        <f>PPRD!V69+RCV_RCY!V69+IMP!V69-EXP!V69+STK_CHG!V69</f>
        <v>72.912983662940661</v>
      </c>
      <c r="W69" s="10">
        <f>PPRD!W69+RCV_RCY!W69+IMP!W69-EXP!W69+STK_CHG!W69</f>
        <v>100.2552880481513</v>
      </c>
      <c r="X69" s="10">
        <f>PPRD!X69+RCV_RCY!X69+IMP!X69-EXP!X69+STK_CHG!X69</f>
        <v>217.82751504729151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1369.906018916595</v>
      </c>
      <c r="O70" s="10">
        <f>PPRD!O70+RCV_RCY!O70+IMP!O70-EXP!O70+STK_CHG!O70</f>
        <v>1444.825451418744</v>
      </c>
      <c r="P70" s="10">
        <f>PPRD!P70+RCV_RCY!P70+IMP!P70-EXP!P70+STK_CHG!P70</f>
        <v>1403.264316423044</v>
      </c>
      <c r="Q70" s="10">
        <f>PPRD!Q70+RCV_RCY!Q70+IMP!Q70-EXP!Q70+STK_CHG!Q70</f>
        <v>1401.8141874462599</v>
      </c>
      <c r="R70" s="10">
        <f>PPRD!R70+RCV_RCY!R70+IMP!R70-EXP!R70+STK_CHG!R70</f>
        <v>1420.8980223559761</v>
      </c>
      <c r="S70" s="10">
        <f>PPRD!S70+RCV_RCY!S70+IMP!S70-EXP!S70+STK_CHG!S70</f>
        <v>1573.2427343078241</v>
      </c>
      <c r="T70" s="10">
        <f>PPRD!T70+RCV_RCY!T70+IMP!T70-EXP!T70+STK_CHG!T70</f>
        <v>1550.73086844368</v>
      </c>
      <c r="U70" s="10">
        <f>PPRD!U70+RCV_RCY!U70+IMP!U70-EXP!U70+STK_CHG!U70</f>
        <v>1631.96233877902</v>
      </c>
      <c r="V70" s="10">
        <f>PPRD!V70+RCV_RCY!V70+IMP!V70-EXP!V70+STK_CHG!V70</f>
        <v>1631.96233877902</v>
      </c>
      <c r="W70" s="10">
        <f>PPRD!W70+RCV_RCY!W70+IMP!W70-EXP!W70+STK_CHG!W70</f>
        <v>1765.3816852966461</v>
      </c>
      <c r="X70" s="10">
        <f>PPRD!X70+RCV_RCY!X70+IMP!X70-EXP!X70+STK_CHG!X70</f>
        <v>1769.083748925193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324.42433361994836</v>
      </c>
      <c r="D71" s="37">
        <f t="shared" si="22"/>
        <v>324.73490971625108</v>
      </c>
      <c r="E71" s="37">
        <f t="shared" si="22"/>
        <v>339.1134135855545</v>
      </c>
      <c r="F71" s="37">
        <f t="shared" si="22"/>
        <v>409.50128976784168</v>
      </c>
      <c r="G71" s="37">
        <f t="shared" si="22"/>
        <v>403.84058469475497</v>
      </c>
      <c r="H71" s="37">
        <f t="shared" si="22"/>
        <v>482.18211521926048</v>
      </c>
      <c r="I71" s="37">
        <f t="shared" si="22"/>
        <v>518.60601891659496</v>
      </c>
      <c r="J71" s="37">
        <f t="shared" si="22"/>
        <v>400.49673258813402</v>
      </c>
      <c r="K71" s="37">
        <f t="shared" si="22"/>
        <v>434.46070507308684</v>
      </c>
      <c r="L71" s="37">
        <f t="shared" si="22"/>
        <v>450.58280309544284</v>
      </c>
      <c r="M71" s="37">
        <f t="shared" si="22"/>
        <v>515.14282029234732</v>
      </c>
      <c r="N71" s="37">
        <f t="shared" si="22"/>
        <v>504.58589853826311</v>
      </c>
      <c r="O71" s="37">
        <f t="shared" si="22"/>
        <v>531.26491831470321</v>
      </c>
      <c r="P71" s="37">
        <f t="shared" si="22"/>
        <v>572.77635425623384</v>
      </c>
      <c r="Q71" s="37">
        <f t="shared" si="22"/>
        <v>592.4571797076527</v>
      </c>
      <c r="R71" s="37">
        <f t="shared" si="22"/>
        <v>623.48331900257949</v>
      </c>
      <c r="S71" s="37">
        <f t="shared" si="22"/>
        <v>785.82682717110924</v>
      </c>
      <c r="T71" s="37">
        <f t="shared" si="22"/>
        <v>824.90214961306947</v>
      </c>
      <c r="U71" s="37">
        <f t="shared" si="22"/>
        <v>772.30816852966461</v>
      </c>
      <c r="V71" s="37">
        <f t="shared" si="22"/>
        <v>819.69527085124662</v>
      </c>
      <c r="W71" s="37">
        <f t="shared" si="22"/>
        <v>989.49071367153897</v>
      </c>
      <c r="X71" s="37">
        <f t="shared" ref="X71" si="23">SUM(X72:X73)</f>
        <v>973.27317282889078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25.34153052450559</v>
      </c>
      <c r="D72" s="10">
        <f>PPRD!D72+RCV_RCY!D72+IMP!D72-EXP!D72+STK_CHG!D72</f>
        <v>27.73000859845228</v>
      </c>
      <c r="E72" s="10">
        <f>PPRD!E72+RCV_RCY!E72+IMP!E72-EXP!E72+STK_CHG!E72</f>
        <v>50.945829750644883</v>
      </c>
      <c r="F72" s="10">
        <f>PPRD!F72+RCV_RCY!F72+IMP!F72-EXP!F72+STK_CHG!F72</f>
        <v>48.461822871883058</v>
      </c>
      <c r="G72" s="10">
        <f>PPRD!G72+RCV_RCY!G72+IMP!G72-EXP!G72+STK_CHG!G72</f>
        <v>22.738091143594151</v>
      </c>
      <c r="H72" s="10">
        <f>PPRD!H72+RCV_RCY!H72+IMP!H72-EXP!H72+STK_CHG!H72</f>
        <v>40.675494411006007</v>
      </c>
      <c r="I72" s="10">
        <f>PPRD!I72+RCV_RCY!I72+IMP!I72-EXP!I72+STK_CHG!I72</f>
        <v>59.615907136715393</v>
      </c>
      <c r="J72" s="10">
        <f>PPRD!J72+RCV_RCY!J72+IMP!J72-EXP!J72+STK_CHG!J72</f>
        <v>31.264918314703351</v>
      </c>
      <c r="K72" s="10">
        <f>PPRD!K72+RCV_RCY!K72+IMP!K72-EXP!K72+STK_CHG!K72</f>
        <v>11.0585554600172</v>
      </c>
      <c r="L72" s="10">
        <f>PPRD!L72+RCV_RCY!L72+IMP!L72-EXP!L72+STK_CHG!L72</f>
        <v>20.206362854686159</v>
      </c>
      <c r="M72" s="10">
        <f>PPRD!M72+RCV_RCY!M72+IMP!M72-EXP!M72+STK_CHG!M72</f>
        <v>20.731814273430778</v>
      </c>
      <c r="N72" s="10">
        <f>PPRD!N72+RCV_RCY!N72+IMP!N72-EXP!N72+STK_CHG!N72</f>
        <v>28.924247635425619</v>
      </c>
      <c r="O72" s="10">
        <f>PPRD!O72+RCV_RCY!O72+IMP!O72-EXP!O72+STK_CHG!O72</f>
        <v>18.247807394668961</v>
      </c>
      <c r="P72" s="10">
        <f>PPRD!P72+RCV_RCY!P72+IMP!P72-EXP!P72+STK_CHG!P72</f>
        <v>25.962510748065348</v>
      </c>
      <c r="Q72" s="10">
        <f>PPRD!Q72+RCV_RCY!Q72+IMP!Q72-EXP!Q72+STK_CHG!Q72</f>
        <v>20.612381771281171</v>
      </c>
      <c r="R72" s="10">
        <f>PPRD!R72+RCV_RCY!R72+IMP!R72-EXP!R72+STK_CHG!R72</f>
        <v>17.889595872742909</v>
      </c>
      <c r="S72" s="10">
        <f>PPRD!S72+RCV_RCY!S72+IMP!S72-EXP!S72+STK_CHG!S72</f>
        <v>17.817884780739469</v>
      </c>
      <c r="T72" s="10">
        <f>PPRD!T72+RCV_RCY!T72+IMP!T72-EXP!T72+STK_CHG!T72</f>
        <v>17.865692175408419</v>
      </c>
      <c r="U72" s="10">
        <f>PPRD!U72+RCV_RCY!U72+IMP!U72-EXP!U72+STK_CHG!U72</f>
        <v>18.032846087704211</v>
      </c>
      <c r="V72" s="10">
        <f>PPRD!V72+RCV_RCY!V72+IMP!V72-EXP!V72+STK_CHG!V72</f>
        <v>17.770163370593291</v>
      </c>
      <c r="W72" s="10">
        <f>PPRD!W72+RCV_RCY!W72+IMP!W72-EXP!W72+STK_CHG!W72</f>
        <v>98.691143594153047</v>
      </c>
      <c r="X72" s="10">
        <f>PPRD!X72+RCV_RCY!X72+IMP!X72-EXP!X72+STK_CHG!X72</f>
        <v>92.863284608770414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299.08280309544278</v>
      </c>
      <c r="D73" s="10">
        <f>PPRD!D73+RCV_RCY!D73+IMP!D73-EXP!D73+STK_CHG!D73</f>
        <v>297.00490111779879</v>
      </c>
      <c r="E73" s="10">
        <f>PPRD!E73+RCV_RCY!E73+IMP!E73-EXP!E73+STK_CHG!E73</f>
        <v>288.16758383490964</v>
      </c>
      <c r="F73" s="10">
        <f>PPRD!F73+RCV_RCY!F73+IMP!F73-EXP!F73+STK_CHG!F73</f>
        <v>361.03946689595864</v>
      </c>
      <c r="G73" s="10">
        <f>PPRD!G73+RCV_RCY!G73+IMP!G73-EXP!G73+STK_CHG!G73</f>
        <v>381.10249355116082</v>
      </c>
      <c r="H73" s="10">
        <f>PPRD!H73+RCV_RCY!H73+IMP!H73-EXP!H73+STK_CHG!H73</f>
        <v>441.50662080825447</v>
      </c>
      <c r="I73" s="10">
        <f>PPRD!I73+RCV_RCY!I73+IMP!I73-EXP!I73+STK_CHG!I73</f>
        <v>458.99011177987961</v>
      </c>
      <c r="J73" s="10">
        <f>PPRD!J73+RCV_RCY!J73+IMP!J73-EXP!J73+STK_CHG!J73</f>
        <v>369.2318142734307</v>
      </c>
      <c r="K73" s="10">
        <f>PPRD!K73+RCV_RCY!K73+IMP!K73-EXP!K73+STK_CHG!K73</f>
        <v>423.40214961306964</v>
      </c>
      <c r="L73" s="10">
        <f>PPRD!L73+RCV_RCY!L73+IMP!L73-EXP!L73+STK_CHG!L73</f>
        <v>430.37644024075666</v>
      </c>
      <c r="M73" s="10">
        <f>PPRD!M73+RCV_RCY!M73+IMP!M73-EXP!M73+STK_CHG!M73</f>
        <v>494.41100601891657</v>
      </c>
      <c r="N73" s="10">
        <f>PPRD!N73+RCV_RCY!N73+IMP!N73-EXP!N73+STK_CHG!N73</f>
        <v>475.66165090283749</v>
      </c>
      <c r="O73" s="10">
        <f>PPRD!O73+RCV_RCY!O73+IMP!O73-EXP!O73+STK_CHG!O73</f>
        <v>513.01711092003427</v>
      </c>
      <c r="P73" s="10">
        <f>PPRD!P73+RCV_RCY!P73+IMP!P73-EXP!P73+STK_CHG!P73</f>
        <v>546.81384350816847</v>
      </c>
      <c r="Q73" s="10">
        <f>PPRD!Q73+RCV_RCY!Q73+IMP!Q73-EXP!Q73+STK_CHG!Q73</f>
        <v>571.84479793637149</v>
      </c>
      <c r="R73" s="10">
        <f>PPRD!R73+RCV_RCY!R73+IMP!R73-EXP!R73+STK_CHG!R73</f>
        <v>605.59372312983658</v>
      </c>
      <c r="S73" s="10">
        <f>PPRD!S73+RCV_RCY!S73+IMP!S73-EXP!S73+STK_CHG!S73</f>
        <v>768.00894239036973</v>
      </c>
      <c r="T73" s="10">
        <f>PPRD!T73+RCV_RCY!T73+IMP!T73-EXP!T73+STK_CHG!T73</f>
        <v>807.03645743766106</v>
      </c>
      <c r="U73" s="10">
        <f>PPRD!U73+RCV_RCY!U73+IMP!U73-EXP!U73+STK_CHG!U73</f>
        <v>754.27532244196038</v>
      </c>
      <c r="V73" s="10">
        <f>PPRD!V73+RCV_RCY!V73+IMP!V73-EXP!V73+STK_CHG!V73</f>
        <v>801.92510748065331</v>
      </c>
      <c r="W73" s="10">
        <f>PPRD!W73+RCV_RCY!W73+IMP!W73-EXP!W73+STK_CHG!W73</f>
        <v>890.79957007738597</v>
      </c>
      <c r="X73" s="10">
        <f>PPRD!X73+RCV_RCY!X73+IMP!X73-EXP!X73+STK_CHG!X73</f>
        <v>880.40988822012037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14784.86672398968</v>
      </c>
      <c r="D74" s="37">
        <f>PPRD!D74+RCV_RCY!D74+IMP!D74-EXP!D74+STK_CHG!D74</f>
        <v>18600.773860705071</v>
      </c>
      <c r="E74" s="37">
        <f>PPRD!E74+RCV_RCY!E74+IMP!E74-EXP!E74+STK_CHG!E74</f>
        <v>17569.47549441101</v>
      </c>
      <c r="F74" s="37">
        <f>PPRD!F74+RCV_RCY!F74+IMP!F74-EXP!F74+STK_CHG!F74</f>
        <v>17389.93981083405</v>
      </c>
      <c r="G74" s="37">
        <f>PPRD!G74+RCV_RCY!G74+IMP!G74-EXP!G74+STK_CHG!G74</f>
        <v>19987.7901977644</v>
      </c>
      <c r="H74" s="37">
        <f>PPRD!H74+RCV_RCY!H74+IMP!H74-EXP!H74+STK_CHG!H74</f>
        <v>18669.905417024929</v>
      </c>
      <c r="I74" s="37">
        <f>PPRD!I74+RCV_RCY!I74+IMP!I74-EXP!I74+STK_CHG!I74</f>
        <v>17276.956147893379</v>
      </c>
      <c r="J74" s="37">
        <f>PPRD!J74+RCV_RCY!J74+IMP!J74-EXP!J74+STK_CHG!J74</f>
        <v>17274.892519346511</v>
      </c>
      <c r="K74" s="37">
        <f>PPRD!K74+RCV_RCY!K74+IMP!K74-EXP!K74+STK_CHG!K74</f>
        <v>16480.395528804809</v>
      </c>
      <c r="L74" s="37">
        <f>PPRD!L74+RCV_RCY!L74+IMP!L74-EXP!L74+STK_CHG!L74</f>
        <v>12881</v>
      </c>
      <c r="M74" s="37">
        <f>PPRD!M74+RCV_RCY!M74+IMP!M74-EXP!M74+STK_CHG!M74</f>
        <v>14498</v>
      </c>
      <c r="N74" s="37">
        <f>PPRD!N74+RCV_RCY!N74+IMP!N74-EXP!N74+STK_CHG!N74</f>
        <v>15252</v>
      </c>
      <c r="O74" s="37">
        <f>PPRD!O74+RCV_RCY!O74+IMP!O74-EXP!O74+STK_CHG!O74</f>
        <v>15632</v>
      </c>
      <c r="P74" s="37">
        <f>PPRD!P74+RCV_RCY!P74+IMP!P74-EXP!P74+STK_CHG!P74</f>
        <v>15996</v>
      </c>
      <c r="Q74" s="37">
        <f>PPRD!Q74+RCV_RCY!Q74+IMP!Q74-EXP!Q74+STK_CHG!Q74</f>
        <v>16362</v>
      </c>
      <c r="R74" s="37">
        <f>PPRD!R74+RCV_RCY!R74+IMP!R74-EXP!R74+STK_CHG!R74</f>
        <v>15532</v>
      </c>
      <c r="S74" s="37">
        <f>PPRD!S74+RCV_RCY!S74+IMP!S74-EXP!S74+STK_CHG!S74</f>
        <v>15699</v>
      </c>
      <c r="T74" s="37">
        <f>PPRD!T74+RCV_RCY!T74+IMP!T74-EXP!T74+STK_CHG!T74</f>
        <v>16351</v>
      </c>
      <c r="U74" s="37">
        <f>PPRD!U74+RCV_RCY!U74+IMP!U74-EXP!U74+STK_CHG!U74</f>
        <v>16727</v>
      </c>
      <c r="V74" s="37">
        <f>PPRD!V74+RCV_RCY!V74+IMP!V74-EXP!V74+STK_CHG!V74</f>
        <v>16239</v>
      </c>
      <c r="W74" s="37">
        <f>PPRD!W74+RCV_RCY!W74+IMP!W74-EXP!W74+STK_CHG!W74</f>
        <v>12028</v>
      </c>
      <c r="X74" s="37">
        <f>PPRD!X74+RCV_RCY!X74+IMP!X74-EXP!X74+STK_CHG!X74</f>
        <v>12342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402.2355975924329</v>
      </c>
      <c r="D76" s="40">
        <f>PPRD!D76+RCV_RCY!D76+IMP!D76-EXP!D76+STK_CHG!D76</f>
        <v>-626.82717110919987</v>
      </c>
      <c r="E76" s="40">
        <f>PPRD!E76+RCV_RCY!E76+IMP!E76-EXP!E76+STK_CHG!E76</f>
        <v>460.53310404127296</v>
      </c>
      <c r="F76" s="40">
        <f>PPRD!F76+RCV_RCY!F76+IMP!F76-EXP!F76+STK_CHG!F76</f>
        <v>1103.1814273430787</v>
      </c>
      <c r="G76" s="40">
        <f>PPRD!G76+RCV_RCY!G76+IMP!G76-EXP!G76+STK_CHG!G76</f>
        <v>-180.91143594153095</v>
      </c>
      <c r="H76" s="40">
        <f>PPRD!H76+RCV_RCY!H76+IMP!H76-EXP!H76+STK_CHG!H76</f>
        <v>-635.59759243336202</v>
      </c>
      <c r="I76" s="40">
        <f>PPRD!I76+RCV_RCY!I76+IMP!I76-EXP!I76+STK_CHG!I76</f>
        <v>519.34651762682756</v>
      </c>
      <c r="J76" s="40">
        <f>PPRD!J76+RCV_RCY!J76+IMP!J76-EXP!J76+STK_CHG!J76</f>
        <v>113.15563198624204</v>
      </c>
      <c r="K76" s="40">
        <f>PPRD!K76+RCV_RCY!K76+IMP!K76-EXP!K76+STK_CHG!K76</f>
        <v>-168.61564918314707</v>
      </c>
      <c r="L76" s="40">
        <f>PPRD!L76+RCV_RCY!L76+IMP!L76-EXP!L76+STK_CHG!L76</f>
        <v>402.83748925193436</v>
      </c>
      <c r="M76" s="40">
        <f>PPRD!M76+RCV_RCY!M76+IMP!M76-EXP!M76+STK_CHG!M76</f>
        <v>178.67583834909715</v>
      </c>
      <c r="N76" s="40">
        <f>PPRD!N76+RCV_RCY!N76+IMP!N76-EXP!N76+STK_CHG!N76</f>
        <v>-621.92605331040409</v>
      </c>
      <c r="O76" s="40">
        <f>PPRD!O76+RCV_RCY!O76+IMP!O76-EXP!O76+STK_CHG!O76</f>
        <v>-1682.975064488392</v>
      </c>
      <c r="P76" s="40">
        <f>PPRD!P76+RCV_RCY!P76+IMP!P76-EXP!P76+STK_CHG!P76</f>
        <v>-860.01719690455684</v>
      </c>
      <c r="Q76" s="40">
        <f>PPRD!Q76+RCV_RCY!Q76+IMP!Q76-EXP!Q76+STK_CHG!Q76</f>
        <v>-1343.3361994840932</v>
      </c>
      <c r="R76" s="40">
        <f>PPRD!R76+RCV_RCY!R76+IMP!R76-EXP!R76+STK_CHG!R76</f>
        <v>-1943.2502149613072</v>
      </c>
      <c r="S76" s="40">
        <f>PPRD!S76+RCV_RCY!S76+IMP!S76-EXP!S76+STK_CHG!S76</f>
        <v>-1009.0283748925201</v>
      </c>
      <c r="T76" s="40">
        <f>PPRD!T76+RCV_RCY!T76+IMP!T76-EXP!T76+STK_CHG!T76</f>
        <v>-1633.0180567497853</v>
      </c>
      <c r="U76" s="40">
        <f>PPRD!U76+RCV_RCY!U76+IMP!U76-EXP!U76+STK_CHG!U76</f>
        <v>-1480.91143594153</v>
      </c>
      <c r="V76" s="40">
        <f>PPRD!V76+RCV_RCY!V76+IMP!V76-EXP!V76+STK_CHG!V76</f>
        <v>-2249.4411006018913</v>
      </c>
      <c r="W76" s="40">
        <f>PPRD!W76+RCV_RCY!W76+IMP!W76-EXP!W76+STK_CHG!W76</f>
        <v>-2149.3551160791062</v>
      </c>
      <c r="X76" s="40">
        <f>PPRD!X76+RCV_RCY!X76+IMP!X76-EXP!X76+STK_CHG!X76</f>
        <v>-2198.4522785898534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1357.3469475494408</v>
      </c>
      <c r="D2" s="31">
        <f t="shared" si="0"/>
        <v>1388.1341358555455</v>
      </c>
      <c r="E2" s="31">
        <f t="shared" si="0"/>
        <v>1204.5906276870162</v>
      </c>
      <c r="F2" s="31">
        <f t="shared" si="0"/>
        <v>1612.2098882201205</v>
      </c>
      <c r="G2" s="31">
        <f t="shared" si="0"/>
        <v>1894.3537403267414</v>
      </c>
      <c r="H2" s="31">
        <f t="shared" si="0"/>
        <v>1934.3508168529659</v>
      </c>
      <c r="I2" s="31">
        <f t="shared" si="0"/>
        <v>2077.6918314703353</v>
      </c>
      <c r="J2" s="31">
        <f t="shared" si="0"/>
        <v>2067.1730008598452</v>
      </c>
      <c r="K2" s="31">
        <f t="shared" si="0"/>
        <v>2031.6662080825447</v>
      </c>
      <c r="L2" s="31">
        <f t="shared" si="0"/>
        <v>2112.7018056749785</v>
      </c>
      <c r="M2" s="31">
        <f t="shared" si="0"/>
        <v>1957.3851246775575</v>
      </c>
      <c r="N2" s="31">
        <f t="shared" si="0"/>
        <v>1719.571023215821</v>
      </c>
      <c r="O2" s="31">
        <f t="shared" si="0"/>
        <v>1689.8442820292346</v>
      </c>
      <c r="P2" s="31">
        <f t="shared" si="0"/>
        <v>1597.463456577816</v>
      </c>
      <c r="Q2" s="31">
        <f t="shared" si="0"/>
        <v>1718.6920894239038</v>
      </c>
      <c r="R2" s="31">
        <f t="shared" si="0"/>
        <v>1826.44505588994</v>
      </c>
      <c r="S2" s="31">
        <f t="shared" si="0"/>
        <v>2003.229234737747</v>
      </c>
      <c r="T2" s="31">
        <f t="shared" si="0"/>
        <v>2381.9689595872742</v>
      </c>
      <c r="U2" s="31">
        <f t="shared" si="0"/>
        <v>1810.239724849527</v>
      </c>
      <c r="V2" s="31">
        <f t="shared" si="0"/>
        <v>2063.4412725709376</v>
      </c>
      <c r="W2" s="31">
        <f t="shared" ref="W2:X2" si="1">SUM(W3,W17,W22,W25,W26,W51,W52,W71,W74,W75,W76)</f>
        <v>2578.1041272570933</v>
      </c>
      <c r="X2" s="31">
        <f t="shared" si="1"/>
        <v>2561.7102321582111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1357.3469475494408</v>
      </c>
      <c r="D26" s="37">
        <f t="shared" si="14"/>
        <v>1388.1341358555455</v>
      </c>
      <c r="E26" s="37">
        <f t="shared" si="14"/>
        <v>1204.5906276870162</v>
      </c>
      <c r="F26" s="37">
        <f t="shared" si="14"/>
        <v>1612.2098882201205</v>
      </c>
      <c r="G26" s="37">
        <f t="shared" si="14"/>
        <v>1894.3537403267414</v>
      </c>
      <c r="H26" s="37">
        <f t="shared" si="14"/>
        <v>1934.3508168529659</v>
      </c>
      <c r="I26" s="37">
        <f t="shared" si="14"/>
        <v>2077.6918314703353</v>
      </c>
      <c r="J26" s="37">
        <f t="shared" si="14"/>
        <v>2067.1730008598452</v>
      </c>
      <c r="K26" s="37">
        <f t="shared" si="14"/>
        <v>2031.6662080825447</v>
      </c>
      <c r="L26" s="37">
        <f t="shared" si="14"/>
        <v>2112.7018056749785</v>
      </c>
      <c r="M26" s="37">
        <f t="shared" si="14"/>
        <v>1957.3851246775575</v>
      </c>
      <c r="N26" s="37">
        <f t="shared" si="14"/>
        <v>1719.571023215821</v>
      </c>
      <c r="O26" s="37">
        <f t="shared" si="14"/>
        <v>1689.8442820292346</v>
      </c>
      <c r="P26" s="37">
        <f t="shared" si="14"/>
        <v>1597.463456577816</v>
      </c>
      <c r="Q26" s="37">
        <f t="shared" si="14"/>
        <v>1718.6920894239038</v>
      </c>
      <c r="R26" s="37">
        <f t="shared" si="14"/>
        <v>1826.44505588994</v>
      </c>
      <c r="S26" s="37">
        <f t="shared" si="14"/>
        <v>2003.229234737747</v>
      </c>
      <c r="T26" s="37">
        <f t="shared" si="14"/>
        <v>2362.9237317282887</v>
      </c>
      <c r="U26" s="37">
        <f t="shared" si="14"/>
        <v>1788.8510748065346</v>
      </c>
      <c r="V26" s="37">
        <f t="shared" si="14"/>
        <v>2046.1511607910579</v>
      </c>
      <c r="W26" s="37">
        <f t="shared" ref="W26:X26" si="15">SUM(W27,W33)</f>
        <v>2558.1619088564053</v>
      </c>
      <c r="X26" s="37">
        <f t="shared" si="15"/>
        <v>2544.2472055030089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1357.3469475494408</v>
      </c>
      <c r="D33" s="29">
        <f t="shared" si="18"/>
        <v>1388.1341358555455</v>
      </c>
      <c r="E33" s="29">
        <f t="shared" si="18"/>
        <v>1204.5906276870162</v>
      </c>
      <c r="F33" s="29">
        <f t="shared" si="18"/>
        <v>1612.2098882201205</v>
      </c>
      <c r="G33" s="29">
        <f t="shared" si="18"/>
        <v>1894.3537403267414</v>
      </c>
      <c r="H33" s="29">
        <f t="shared" si="18"/>
        <v>1934.3508168529659</v>
      </c>
      <c r="I33" s="29">
        <f t="shared" si="18"/>
        <v>2077.6918314703353</v>
      </c>
      <c r="J33" s="29">
        <f t="shared" si="18"/>
        <v>2067.1730008598452</v>
      </c>
      <c r="K33" s="29">
        <f t="shared" si="18"/>
        <v>2031.6662080825447</v>
      </c>
      <c r="L33" s="29">
        <f t="shared" si="18"/>
        <v>2112.7018056749785</v>
      </c>
      <c r="M33" s="29">
        <f t="shared" si="18"/>
        <v>1957.3851246775575</v>
      </c>
      <c r="N33" s="29">
        <f t="shared" si="18"/>
        <v>1719.571023215821</v>
      </c>
      <c r="O33" s="29">
        <f t="shared" si="18"/>
        <v>1689.8442820292346</v>
      </c>
      <c r="P33" s="29">
        <f t="shared" si="18"/>
        <v>1597.463456577816</v>
      </c>
      <c r="Q33" s="29">
        <f t="shared" si="18"/>
        <v>1718.6920894239038</v>
      </c>
      <c r="R33" s="29">
        <f t="shared" si="18"/>
        <v>1826.44505588994</v>
      </c>
      <c r="S33" s="29">
        <f t="shared" si="18"/>
        <v>2003.229234737747</v>
      </c>
      <c r="T33" s="29">
        <f t="shared" si="18"/>
        <v>2362.9237317282887</v>
      </c>
      <c r="U33" s="29">
        <f t="shared" si="18"/>
        <v>1788.8510748065346</v>
      </c>
      <c r="V33" s="29">
        <f t="shared" si="18"/>
        <v>2046.1511607910579</v>
      </c>
      <c r="W33" s="29">
        <f t="shared" ref="W33:X33" si="19">SUM(W34:W50)</f>
        <v>2558.1619088564053</v>
      </c>
      <c r="X33" s="29">
        <f t="shared" si="19"/>
        <v>2544.2472055030089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170.48822012037829</v>
      </c>
      <c r="D43" s="10">
        <f>INTMARB_IN!D43+INTMARB_EX!D43</f>
        <v>153.02854686156491</v>
      </c>
      <c r="E43" s="10">
        <f>INTMARB_IN!E43+INTMARB_EX!E43</f>
        <v>149.94746345657779</v>
      </c>
      <c r="F43" s="10">
        <f>INTMARB_IN!F43+INTMARB_EX!F43</f>
        <v>172.54230438521071</v>
      </c>
      <c r="G43" s="10">
        <f>INTMARB_IN!G43+INTMARB_EX!G43</f>
        <v>146.86638005159071</v>
      </c>
      <c r="H43" s="10">
        <f>INTMARB_IN!H43+INTMARB_EX!H43</f>
        <v>154.05563198624239</v>
      </c>
      <c r="I43" s="10">
        <f>INTMARB_IN!I43+INTMARB_EX!I43</f>
        <v>146.86638005159071</v>
      </c>
      <c r="J43" s="10">
        <f>INTMARB_IN!J43+INTMARB_EX!J43</f>
        <v>132.48779019776441</v>
      </c>
      <c r="K43" s="10">
        <f>INTMARB_IN!K43+INTMARB_EX!K43</f>
        <v>103.7307824591573</v>
      </c>
      <c r="L43" s="10">
        <f>INTMARB_IN!L43+INTMARB_EX!L43</f>
        <v>87.298194325021498</v>
      </c>
      <c r="M43" s="10">
        <f>INTMARB_IN!M43+INTMARB_EX!M43</f>
        <v>183.8397248495271</v>
      </c>
      <c r="N43" s="10">
        <f>INTMARB_IN!N43+INTMARB_EX!N43</f>
        <v>208.48856405846951</v>
      </c>
      <c r="O43" s="10">
        <f>INTMARB_IN!O43+INTMARB_EX!O43</f>
        <v>243.4078245915735</v>
      </c>
      <c r="P43" s="10">
        <f>INTMARB_IN!P43+INTMARB_EX!P43</f>
        <v>247.51599312123821</v>
      </c>
      <c r="Q43" s="10">
        <f>INTMARB_IN!Q43+INTMARB_EX!Q43</f>
        <v>321.46268271711091</v>
      </c>
      <c r="R43" s="10">
        <f>INTMARB_IN!R43+INTMARB_EX!R43</f>
        <v>794.92691315563206</v>
      </c>
      <c r="S43" s="10">
        <f>INTMARB_IN!S43+INTMARB_EX!S43</f>
        <v>702.49355116079096</v>
      </c>
      <c r="T43" s="10">
        <f>INTMARB_IN!T43+INTMARB_EX!T43</f>
        <v>729.52751504729144</v>
      </c>
      <c r="U43" s="10">
        <f>INTMARB_IN!U43+INTMARB_EX!U43</f>
        <v>527.72184006878751</v>
      </c>
      <c r="V43" s="10">
        <f>INTMARB_IN!V43+INTMARB_EX!V43</f>
        <v>480.43981083404992</v>
      </c>
      <c r="W43" s="10">
        <f>INTMARB_IN!W43+INTMARB_EX!W43</f>
        <v>689.89896818572652</v>
      </c>
      <c r="X43" s="10">
        <f>INTMARB_IN!X43+INTMARB_EX!X43</f>
        <v>805.65468615649172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1183.978245915735</v>
      </c>
      <c r="D44" s="10">
        <f>INTMARB_IN!D44+INTMARB_EX!D44</f>
        <v>1232.2251074806529</v>
      </c>
      <c r="E44" s="10">
        <f>INTMARB_IN!E44+INTMARB_EX!E44</f>
        <v>1047.9220120378329</v>
      </c>
      <c r="F44" s="10">
        <f>INTMARB_IN!F44+INTMARB_EX!F44</f>
        <v>1435.8269131556322</v>
      </c>
      <c r="G44" s="10">
        <f>INTMARB_IN!G44+INTMARB_EX!G44</f>
        <v>1744.6068787618231</v>
      </c>
      <c r="H44" s="10">
        <f>INTMARB_IN!H44+INTMARB_EX!H44</f>
        <v>1777.4147033533959</v>
      </c>
      <c r="I44" s="10">
        <f>INTMARB_IN!I44+INTMARB_EX!I44</f>
        <v>1927.9449699054171</v>
      </c>
      <c r="J44" s="10">
        <f>INTMARB_IN!J44+INTMARB_EX!J44</f>
        <v>1931.8047291487533</v>
      </c>
      <c r="K44" s="10">
        <f>INTMARB_IN!K44+INTMARB_EX!K44</f>
        <v>1926.0151332760099</v>
      </c>
      <c r="L44" s="10">
        <f>INTMARB_IN!L44+INTMARB_EX!L44</f>
        <v>2025.4036113499569</v>
      </c>
      <c r="M44" s="10">
        <f>INTMARB_IN!M44+INTMARB_EX!M44</f>
        <v>1771.625107480653</v>
      </c>
      <c r="N44" s="10">
        <f>INTMARB_IN!N44+INTMARB_EX!N44</f>
        <v>1509.162166809974</v>
      </c>
      <c r="O44" s="10">
        <f>INTMARB_IN!O44+INTMARB_EX!O44</f>
        <v>1445.476268271711</v>
      </c>
      <c r="P44" s="10">
        <f>INTMARB_IN!P44+INTMARB_EX!P44</f>
        <v>1349.9474634565779</v>
      </c>
      <c r="Q44" s="10">
        <f>INTMARB_IN!Q44+INTMARB_EX!Q44</f>
        <v>1397.2294067067928</v>
      </c>
      <c r="R44" s="10">
        <f>INTMARB_IN!R44+INTMARB_EX!R44</f>
        <v>1031.518142734308</v>
      </c>
      <c r="S44" s="10">
        <f>INTMARB_IN!S44+INTMARB_EX!S44</f>
        <v>1300.735683576956</v>
      </c>
      <c r="T44" s="10">
        <f>INTMARB_IN!T44+INTMARB_EX!T44</f>
        <v>1633.396216680997</v>
      </c>
      <c r="U44" s="10">
        <f>INTMARB_IN!U44+INTMARB_EX!U44</f>
        <v>1261.1292347377471</v>
      </c>
      <c r="V44" s="10">
        <f>INTMARB_IN!V44+INTMARB_EX!V44</f>
        <v>1565.711349957008</v>
      </c>
      <c r="W44" s="10">
        <f>INTMARB_IN!W44+INTMARB_EX!W44</f>
        <v>1868.2629406706787</v>
      </c>
      <c r="X44" s="10">
        <f>INTMARB_IN!X44+INTMARB_EX!X44</f>
        <v>1738.5925193465173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2.8804815133276009</v>
      </c>
      <c r="D46" s="10">
        <f>INTMARB_IN!D46+INTMARB_EX!D46</f>
        <v>2.8804815133276009</v>
      </c>
      <c r="E46" s="10">
        <f>INTMARB_IN!E46+INTMARB_EX!E46</f>
        <v>6.7211521926053317</v>
      </c>
      <c r="F46" s="10">
        <f>INTMARB_IN!F46+INTMARB_EX!F46</f>
        <v>3.8406706792777294</v>
      </c>
      <c r="G46" s="10">
        <f>INTMARB_IN!G46+INTMARB_EX!G46</f>
        <v>2.8804815133276005</v>
      </c>
      <c r="H46" s="10">
        <f>INTMARB_IN!H46+INTMARB_EX!H46</f>
        <v>2.8804815133276009</v>
      </c>
      <c r="I46" s="10">
        <f>INTMARB_IN!I46+INTMARB_EX!I46</f>
        <v>2.8804815133276014</v>
      </c>
      <c r="J46" s="10">
        <f>INTMARB_IN!J46+INTMARB_EX!J46</f>
        <v>2.8804815133276014</v>
      </c>
      <c r="K46" s="10">
        <f>INTMARB_IN!K46+INTMARB_EX!K46</f>
        <v>1.920292347377472</v>
      </c>
      <c r="L46" s="10">
        <f>INTMARB_IN!L46+INTMARB_EX!L46</f>
        <v>0</v>
      </c>
      <c r="M46" s="10">
        <f>INTMARB_IN!M46+INTMARB_EX!M46</f>
        <v>1.920292347377472</v>
      </c>
      <c r="N46" s="10">
        <f>INTMARB_IN!N46+INTMARB_EX!N46</f>
        <v>1.920292347377472</v>
      </c>
      <c r="O46" s="10">
        <f>INTMARB_IN!O46+INTMARB_EX!O46</f>
        <v>0.96018916595012893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19.045227858985381</v>
      </c>
      <c r="U51" s="37">
        <f>INTMARB_IN!U51+INTMARB_EX!U51</f>
        <v>21.388650042992261</v>
      </c>
      <c r="V51" s="37">
        <f>INTMARB_IN!V51+INTMARB_EX!V51</f>
        <v>17.29011177987962</v>
      </c>
      <c r="W51" s="37">
        <f>INTMARB_IN!W51+INTMARB_EX!W51</f>
        <v>19.942218400687871</v>
      </c>
      <c r="X51" s="37">
        <f>INTMARB_IN!X51+INTMARB_EX!X51</f>
        <v>17.463026655202061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706.12342783185068</v>
      </c>
      <c r="D2" s="31">
        <f t="shared" si="0"/>
        <v>711.34420442643511</v>
      </c>
      <c r="E2" s="31">
        <f t="shared" si="0"/>
        <v>620.70882738968646</v>
      </c>
      <c r="F2" s="31">
        <f t="shared" si="0"/>
        <v>831.53050158638951</v>
      </c>
      <c r="G2" s="31">
        <f t="shared" si="0"/>
        <v>993.86164823554543</v>
      </c>
      <c r="H2" s="31">
        <f t="shared" si="0"/>
        <v>993.68026327152052</v>
      </c>
      <c r="I2" s="31">
        <f t="shared" si="0"/>
        <v>1078.4737992423936</v>
      </c>
      <c r="J2" s="31">
        <f t="shared" si="0"/>
        <v>1102.0960888276838</v>
      </c>
      <c r="K2" s="31">
        <f t="shared" si="0"/>
        <v>1071.8857452571119</v>
      </c>
      <c r="L2" s="31">
        <f t="shared" si="0"/>
        <v>1129.6229252289154</v>
      </c>
      <c r="M2" s="31">
        <f t="shared" si="0"/>
        <v>1012.1934864593339</v>
      </c>
      <c r="N2" s="31">
        <f t="shared" si="0"/>
        <v>915.36550598208419</v>
      </c>
      <c r="O2" s="31">
        <f t="shared" si="0"/>
        <v>896.50023177536775</v>
      </c>
      <c r="P2" s="31">
        <f t="shared" si="0"/>
        <v>852.79239244268024</v>
      </c>
      <c r="Q2" s="31">
        <f t="shared" si="0"/>
        <v>884.97893966787899</v>
      </c>
      <c r="R2" s="31">
        <f t="shared" si="0"/>
        <v>928.73763856643825</v>
      </c>
      <c r="S2" s="31">
        <f t="shared" si="0"/>
        <v>1035.7015910032098</v>
      </c>
      <c r="T2" s="31">
        <f t="shared" si="0"/>
        <v>1286.1753560255111</v>
      </c>
      <c r="U2" s="31">
        <f t="shared" si="0"/>
        <v>990.14819615025976</v>
      </c>
      <c r="V2" s="31">
        <f t="shared" si="0"/>
        <v>1122.0719032850675</v>
      </c>
      <c r="W2" s="31">
        <f t="shared" si="0"/>
        <v>1292.4660384428894</v>
      </c>
      <c r="X2" s="31">
        <f t="shared" ref="X2" si="1">SUM(X3,X17,X22,X25,X26,X51,X52,X71,X74,X75,X76)</f>
        <v>1314.9299578800178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706.12342783185068</v>
      </c>
      <c r="D26" s="37">
        <f t="shared" si="14"/>
        <v>711.34420442643511</v>
      </c>
      <c r="E26" s="37">
        <f t="shared" si="14"/>
        <v>620.70882738968646</v>
      </c>
      <c r="F26" s="37">
        <f t="shared" si="14"/>
        <v>831.53050158638951</v>
      </c>
      <c r="G26" s="37">
        <f t="shared" si="14"/>
        <v>993.86164823554543</v>
      </c>
      <c r="H26" s="37">
        <f t="shared" si="14"/>
        <v>993.68026327152052</v>
      </c>
      <c r="I26" s="37">
        <f t="shared" si="14"/>
        <v>1078.4737992423936</v>
      </c>
      <c r="J26" s="37">
        <f t="shared" si="14"/>
        <v>1102.0960888276838</v>
      </c>
      <c r="K26" s="37">
        <f t="shared" si="14"/>
        <v>1071.8857452571119</v>
      </c>
      <c r="L26" s="37">
        <f t="shared" si="14"/>
        <v>1129.6229252289154</v>
      </c>
      <c r="M26" s="37">
        <f t="shared" si="14"/>
        <v>1012.1934864593339</v>
      </c>
      <c r="N26" s="37">
        <f t="shared" si="14"/>
        <v>915.36550598208419</v>
      </c>
      <c r="O26" s="37">
        <f t="shared" si="14"/>
        <v>896.50023177536775</v>
      </c>
      <c r="P26" s="37">
        <f t="shared" si="14"/>
        <v>852.79239244268024</v>
      </c>
      <c r="Q26" s="37">
        <f t="shared" si="14"/>
        <v>884.97893966787899</v>
      </c>
      <c r="R26" s="37">
        <f t="shared" si="14"/>
        <v>928.73763856643825</v>
      </c>
      <c r="S26" s="37">
        <f t="shared" si="14"/>
        <v>1035.7015910032098</v>
      </c>
      <c r="T26" s="37">
        <f t="shared" si="14"/>
        <v>1275.8916356505983</v>
      </c>
      <c r="U26" s="37">
        <f t="shared" si="14"/>
        <v>978.44923000370795</v>
      </c>
      <c r="V26" s="37">
        <f t="shared" si="14"/>
        <v>1112.6697705998524</v>
      </c>
      <c r="W26" s="37">
        <f t="shared" si="14"/>
        <v>1282.468521375368</v>
      </c>
      <c r="X26" s="37">
        <f t="shared" ref="X26" si="15">SUM(X27,X33)</f>
        <v>1305.9661583776688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706.12342783185068</v>
      </c>
      <c r="D33" s="29">
        <f t="shared" si="18"/>
        <v>711.34420442643511</v>
      </c>
      <c r="E33" s="29">
        <f t="shared" si="18"/>
        <v>620.70882738968646</v>
      </c>
      <c r="F33" s="29">
        <f t="shared" si="18"/>
        <v>831.53050158638951</v>
      </c>
      <c r="G33" s="29">
        <f t="shared" si="18"/>
        <v>993.86164823554543</v>
      </c>
      <c r="H33" s="29">
        <f t="shared" si="18"/>
        <v>993.68026327152052</v>
      </c>
      <c r="I33" s="29">
        <f t="shared" si="18"/>
        <v>1078.4737992423936</v>
      </c>
      <c r="J33" s="29">
        <f t="shared" si="18"/>
        <v>1102.0960888276838</v>
      </c>
      <c r="K33" s="29">
        <f t="shared" si="18"/>
        <v>1071.8857452571119</v>
      </c>
      <c r="L33" s="29">
        <f t="shared" si="18"/>
        <v>1129.6229252289154</v>
      </c>
      <c r="M33" s="29">
        <f t="shared" si="18"/>
        <v>1012.1934864593339</v>
      </c>
      <c r="N33" s="29">
        <f t="shared" si="18"/>
        <v>915.36550598208419</v>
      </c>
      <c r="O33" s="29">
        <f t="shared" si="18"/>
        <v>896.50023177536775</v>
      </c>
      <c r="P33" s="29">
        <f t="shared" si="18"/>
        <v>852.79239244268024</v>
      </c>
      <c r="Q33" s="29">
        <f t="shared" si="18"/>
        <v>884.97893966787899</v>
      </c>
      <c r="R33" s="29">
        <f t="shared" si="18"/>
        <v>928.73763856643825</v>
      </c>
      <c r="S33" s="29">
        <f t="shared" si="18"/>
        <v>1035.7015910032098</v>
      </c>
      <c r="T33" s="29">
        <f t="shared" si="18"/>
        <v>1275.8916356505983</v>
      </c>
      <c r="U33" s="29">
        <f t="shared" si="18"/>
        <v>978.44923000370795</v>
      </c>
      <c r="V33" s="29">
        <f t="shared" si="18"/>
        <v>1112.6697705998524</v>
      </c>
      <c r="W33" s="29">
        <f t="shared" si="18"/>
        <v>1282.468521375368</v>
      </c>
      <c r="X33" s="29">
        <f t="shared" ref="X33" si="19">SUM(X34:X50)</f>
        <v>1305.9661583776688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144.68130456207734</v>
      </c>
      <c r="D43" s="10">
        <v>129.42759779239773</v>
      </c>
      <c r="E43" s="10">
        <v>126.96388688575877</v>
      </c>
      <c r="F43" s="10">
        <v>146.20418867788075</v>
      </c>
      <c r="G43" s="10">
        <v>125.16945871245169</v>
      </c>
      <c r="H43" s="10">
        <v>130.46336349338131</v>
      </c>
      <c r="I43" s="10">
        <v>124.69242441711521</v>
      </c>
      <c r="J43" s="10">
        <v>113.39548549138966</v>
      </c>
      <c r="K43" s="10">
        <v>88.471931141164063</v>
      </c>
      <c r="L43" s="10">
        <v>74.697229189452059</v>
      </c>
      <c r="M43" s="10">
        <v>155.73209759356646</v>
      </c>
      <c r="N43" s="10">
        <v>178.2470488735388</v>
      </c>
      <c r="O43" s="10">
        <v>208.11786882312126</v>
      </c>
      <c r="P43" s="10">
        <v>211.79621727697233</v>
      </c>
      <c r="Q43" s="10">
        <v>271.86783029110063</v>
      </c>
      <c r="R43" s="10">
        <v>670.12925579588671</v>
      </c>
      <c r="S43" s="10">
        <v>595.49608721583377</v>
      </c>
      <c r="T43" s="10">
        <v>627.38560154808022</v>
      </c>
      <c r="U43" s="10">
        <v>455.77459072660139</v>
      </c>
      <c r="V43" s="10">
        <v>414.78839063116806</v>
      </c>
      <c r="W43" s="10">
        <v>583.4516910720298</v>
      </c>
      <c r="X43" s="10">
        <v>687.9555844853445</v>
      </c>
    </row>
    <row r="44" spans="1:24" ht="11.25" customHeight="1" x14ac:dyDescent="0.2">
      <c r="A44" s="41" t="s">
        <v>75</v>
      </c>
      <c r="B44" s="9" t="s">
        <v>76</v>
      </c>
      <c r="C44" s="10">
        <v>560.079514882181</v>
      </c>
      <c r="D44" s="10">
        <v>580.55947567888325</v>
      </c>
      <c r="E44" s="10">
        <v>490.59834552089643</v>
      </c>
      <c r="F44" s="10">
        <v>683.49803483565393</v>
      </c>
      <c r="G44" s="10">
        <v>867.26027542198153</v>
      </c>
      <c r="H44" s="10">
        <v>861.82023233616724</v>
      </c>
      <c r="I44" s="10">
        <v>952.35848617632189</v>
      </c>
      <c r="J44" s="10">
        <v>987.22856344348315</v>
      </c>
      <c r="K44" s="10">
        <v>982.43429893278676</v>
      </c>
      <c r="L44" s="10">
        <v>1054.9256960394632</v>
      </c>
      <c r="M44" s="10">
        <v>855.53406202596818</v>
      </c>
      <c r="N44" s="10">
        <v>736.18172270089065</v>
      </c>
      <c r="O44" s="10">
        <v>687.92539349220613</v>
      </c>
      <c r="P44" s="10">
        <v>640.99617516570788</v>
      </c>
      <c r="Q44" s="10">
        <v>613.11110937677836</v>
      </c>
      <c r="R44" s="10">
        <v>258.60838277055154</v>
      </c>
      <c r="S44" s="10">
        <v>440.20550378737613</v>
      </c>
      <c r="T44" s="10">
        <v>648.50603410251824</v>
      </c>
      <c r="U44" s="10">
        <v>522.67463927710651</v>
      </c>
      <c r="V44" s="10">
        <v>697.88137996868443</v>
      </c>
      <c r="W44" s="10">
        <v>699.01683030333822</v>
      </c>
      <c r="X44" s="10">
        <v>618.01057389232437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1.3626083875923118</v>
      </c>
      <c r="D46" s="10">
        <v>1.3571309551541861</v>
      </c>
      <c r="E46" s="10">
        <v>3.1465949830313096</v>
      </c>
      <c r="F46" s="10">
        <v>1.8282780728548065</v>
      </c>
      <c r="G46" s="10">
        <v>1.4319141011122138</v>
      </c>
      <c r="H46" s="10">
        <v>1.3966674419720106</v>
      </c>
      <c r="I46" s="10">
        <v>1.4228886489566845</v>
      </c>
      <c r="J46" s="10">
        <v>1.4720398928110023</v>
      </c>
      <c r="K46" s="10">
        <v>0.97951518316103803</v>
      </c>
      <c r="L46" s="10">
        <v>0</v>
      </c>
      <c r="M46" s="10">
        <v>0.92732683979935704</v>
      </c>
      <c r="N46" s="10">
        <v>0.93673440765473981</v>
      </c>
      <c r="O46" s="10">
        <v>0.45696946004030281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10.283720374912805</v>
      </c>
      <c r="U51" s="37">
        <v>11.698966146551857</v>
      </c>
      <c r="V51" s="37">
        <v>9.4021326852151201</v>
      </c>
      <c r="W51" s="37">
        <v>9.9975170675213185</v>
      </c>
      <c r="X51" s="37">
        <v>8.9637995023491417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651.22351971759019</v>
      </c>
      <c r="D2" s="31">
        <f t="shared" si="0"/>
        <v>676.78993142911031</v>
      </c>
      <c r="E2" s="31">
        <f t="shared" si="0"/>
        <v>583.88180029732951</v>
      </c>
      <c r="F2" s="31">
        <f t="shared" si="0"/>
        <v>780.67938663373104</v>
      </c>
      <c r="G2" s="31">
        <f t="shared" si="0"/>
        <v>900.49209209119601</v>
      </c>
      <c r="H2" s="31">
        <f t="shared" si="0"/>
        <v>940.67055358144535</v>
      </c>
      <c r="I2" s="31">
        <f t="shared" si="0"/>
        <v>999.21803222794176</v>
      </c>
      <c r="J2" s="31">
        <f t="shared" si="0"/>
        <v>965.07691203216132</v>
      </c>
      <c r="K2" s="31">
        <f t="shared" si="0"/>
        <v>959.78046282543289</v>
      </c>
      <c r="L2" s="31">
        <f t="shared" si="0"/>
        <v>983.07888044606318</v>
      </c>
      <c r="M2" s="31">
        <f t="shared" si="0"/>
        <v>945.1916382182236</v>
      </c>
      <c r="N2" s="31">
        <f t="shared" si="0"/>
        <v>804.20551723373671</v>
      </c>
      <c r="O2" s="31">
        <f t="shared" si="0"/>
        <v>793.34405025386695</v>
      </c>
      <c r="P2" s="31">
        <f t="shared" si="0"/>
        <v>744.67106413513591</v>
      </c>
      <c r="Q2" s="31">
        <f t="shared" si="0"/>
        <v>833.71314975602479</v>
      </c>
      <c r="R2" s="31">
        <f t="shared" si="0"/>
        <v>897.70741732350166</v>
      </c>
      <c r="S2" s="31">
        <f t="shared" si="0"/>
        <v>967.52764373453704</v>
      </c>
      <c r="T2" s="31">
        <f t="shared" si="0"/>
        <v>1095.7936035617627</v>
      </c>
      <c r="U2" s="31">
        <f t="shared" si="0"/>
        <v>820.0915286992672</v>
      </c>
      <c r="V2" s="31">
        <f t="shared" si="0"/>
        <v>941.36936928586999</v>
      </c>
      <c r="W2" s="31">
        <f t="shared" si="0"/>
        <v>1285.6380888142037</v>
      </c>
      <c r="X2" s="31">
        <f t="shared" ref="X2" si="1">SUM(X3,X17,X22,X25,X26,X51,X52,X71,X74,X75,X76)</f>
        <v>1246.780274278193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651.22351971759019</v>
      </c>
      <c r="D26" s="37">
        <f t="shared" si="14"/>
        <v>676.78993142911031</v>
      </c>
      <c r="E26" s="37">
        <f t="shared" si="14"/>
        <v>583.88180029732951</v>
      </c>
      <c r="F26" s="37">
        <f t="shared" si="14"/>
        <v>780.67938663373104</v>
      </c>
      <c r="G26" s="37">
        <f t="shared" si="14"/>
        <v>900.49209209119601</v>
      </c>
      <c r="H26" s="37">
        <f t="shared" si="14"/>
        <v>940.67055358144535</v>
      </c>
      <c r="I26" s="37">
        <f t="shared" si="14"/>
        <v>999.21803222794176</v>
      </c>
      <c r="J26" s="37">
        <f t="shared" si="14"/>
        <v>965.07691203216132</v>
      </c>
      <c r="K26" s="37">
        <f t="shared" si="14"/>
        <v>959.78046282543289</v>
      </c>
      <c r="L26" s="37">
        <f t="shared" si="14"/>
        <v>983.07888044606318</v>
      </c>
      <c r="M26" s="37">
        <f t="shared" si="14"/>
        <v>945.1916382182236</v>
      </c>
      <c r="N26" s="37">
        <f t="shared" si="14"/>
        <v>804.20551723373671</v>
      </c>
      <c r="O26" s="37">
        <f t="shared" si="14"/>
        <v>793.34405025386695</v>
      </c>
      <c r="P26" s="37">
        <f t="shared" si="14"/>
        <v>744.67106413513591</v>
      </c>
      <c r="Q26" s="37">
        <f t="shared" si="14"/>
        <v>833.71314975602479</v>
      </c>
      <c r="R26" s="37">
        <f t="shared" si="14"/>
        <v>897.70741732350166</v>
      </c>
      <c r="S26" s="37">
        <f t="shared" si="14"/>
        <v>967.52764373453704</v>
      </c>
      <c r="T26" s="37">
        <f t="shared" si="14"/>
        <v>1087.0320960776901</v>
      </c>
      <c r="U26" s="37">
        <f t="shared" si="14"/>
        <v>810.40184480282676</v>
      </c>
      <c r="V26" s="37">
        <f t="shared" si="14"/>
        <v>933.48139019120549</v>
      </c>
      <c r="W26" s="37">
        <f t="shared" si="14"/>
        <v>1275.6933874810372</v>
      </c>
      <c r="X26" s="37">
        <f t="shared" ref="X26" si="15">SUM(X27,X33)</f>
        <v>1238.2810471253401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651.22351971759019</v>
      </c>
      <c r="D33" s="29">
        <f t="shared" si="18"/>
        <v>676.78993142911031</v>
      </c>
      <c r="E33" s="29">
        <f t="shared" si="18"/>
        <v>583.88180029732951</v>
      </c>
      <c r="F33" s="29">
        <f t="shared" si="18"/>
        <v>780.67938663373104</v>
      </c>
      <c r="G33" s="29">
        <f t="shared" si="18"/>
        <v>900.49209209119601</v>
      </c>
      <c r="H33" s="29">
        <f t="shared" si="18"/>
        <v>940.67055358144535</v>
      </c>
      <c r="I33" s="29">
        <f t="shared" si="18"/>
        <v>999.21803222794176</v>
      </c>
      <c r="J33" s="29">
        <f t="shared" si="18"/>
        <v>965.07691203216132</v>
      </c>
      <c r="K33" s="29">
        <f t="shared" si="18"/>
        <v>959.78046282543289</v>
      </c>
      <c r="L33" s="29">
        <f t="shared" si="18"/>
        <v>983.07888044606318</v>
      </c>
      <c r="M33" s="29">
        <f t="shared" si="18"/>
        <v>945.1916382182236</v>
      </c>
      <c r="N33" s="29">
        <f t="shared" si="18"/>
        <v>804.20551723373671</v>
      </c>
      <c r="O33" s="29">
        <f t="shared" si="18"/>
        <v>793.34405025386695</v>
      </c>
      <c r="P33" s="29">
        <f t="shared" si="18"/>
        <v>744.67106413513591</v>
      </c>
      <c r="Q33" s="29">
        <f t="shared" si="18"/>
        <v>833.71314975602479</v>
      </c>
      <c r="R33" s="29">
        <f t="shared" si="18"/>
        <v>897.70741732350166</v>
      </c>
      <c r="S33" s="29">
        <f t="shared" si="18"/>
        <v>967.52764373453704</v>
      </c>
      <c r="T33" s="29">
        <f t="shared" si="18"/>
        <v>1087.0320960776901</v>
      </c>
      <c r="U33" s="29">
        <f t="shared" si="18"/>
        <v>810.40184480282676</v>
      </c>
      <c r="V33" s="29">
        <f t="shared" si="18"/>
        <v>933.48139019120549</v>
      </c>
      <c r="W33" s="29">
        <f t="shared" si="18"/>
        <v>1275.6933874810372</v>
      </c>
      <c r="X33" s="29">
        <f t="shared" ref="X33" si="19">SUM(X34:X50)</f>
        <v>1238.2810471253401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25.806915558300936</v>
      </c>
      <c r="D43" s="10">
        <v>23.600949069167182</v>
      </c>
      <c r="E43" s="10">
        <v>22.983576570819025</v>
      </c>
      <c r="F43" s="10">
        <v>26.338115707329955</v>
      </c>
      <c r="G43" s="10">
        <v>21.696921339139028</v>
      </c>
      <c r="H43" s="10">
        <v>23.592268492861074</v>
      </c>
      <c r="I43" s="10">
        <v>22.173955634475504</v>
      </c>
      <c r="J43" s="10">
        <v>19.092304706374751</v>
      </c>
      <c r="K43" s="10">
        <v>15.25885131799323</v>
      </c>
      <c r="L43" s="10">
        <v>12.600965135569444</v>
      </c>
      <c r="M43" s="10">
        <v>28.107627255960626</v>
      </c>
      <c r="N43" s="10">
        <v>30.241515184930698</v>
      </c>
      <c r="O43" s="10">
        <v>35.289955768452231</v>
      </c>
      <c r="P43" s="10">
        <v>35.719775844265889</v>
      </c>
      <c r="Q43" s="10">
        <v>49.594852426010263</v>
      </c>
      <c r="R43" s="10">
        <v>124.7976573597453</v>
      </c>
      <c r="S43" s="10">
        <v>106.99746394495719</v>
      </c>
      <c r="T43" s="10">
        <v>102.14191349921128</v>
      </c>
      <c r="U43" s="10">
        <v>71.94724934218614</v>
      </c>
      <c r="V43" s="10">
        <v>65.65142020288188</v>
      </c>
      <c r="W43" s="10">
        <v>106.44727711369666</v>
      </c>
      <c r="X43" s="10">
        <v>117.69910167114718</v>
      </c>
    </row>
    <row r="44" spans="1:24" ht="11.25" customHeight="1" x14ac:dyDescent="0.2">
      <c r="A44" s="41" t="s">
        <v>75</v>
      </c>
      <c r="B44" s="9" t="s">
        <v>76</v>
      </c>
      <c r="C44" s="10">
        <v>623.89873103355399</v>
      </c>
      <c r="D44" s="10">
        <v>651.66563180176968</v>
      </c>
      <c r="E44" s="10">
        <v>557.32366651693656</v>
      </c>
      <c r="F44" s="10">
        <v>752.32887831997812</v>
      </c>
      <c r="G44" s="10">
        <v>877.34660333984152</v>
      </c>
      <c r="H44" s="10">
        <v>915.59447101722867</v>
      </c>
      <c r="I44" s="10">
        <v>975.58648372909533</v>
      </c>
      <c r="J44" s="10">
        <v>944.57616570527</v>
      </c>
      <c r="K44" s="10">
        <v>943.58083434322316</v>
      </c>
      <c r="L44" s="10">
        <v>970.4779153104937</v>
      </c>
      <c r="M44" s="10">
        <v>916.09104545468483</v>
      </c>
      <c r="N44" s="10">
        <v>772.98044410908335</v>
      </c>
      <c r="O44" s="10">
        <v>757.55087477950485</v>
      </c>
      <c r="P44" s="10">
        <v>708.95128829087002</v>
      </c>
      <c r="Q44" s="10">
        <v>784.11829733001457</v>
      </c>
      <c r="R44" s="10">
        <v>772.90975996375641</v>
      </c>
      <c r="S44" s="10">
        <v>860.53017978957985</v>
      </c>
      <c r="T44" s="10">
        <v>984.89018257847874</v>
      </c>
      <c r="U44" s="10">
        <v>738.45459546064058</v>
      </c>
      <c r="V44" s="10">
        <v>867.82996998832357</v>
      </c>
      <c r="W44" s="10">
        <v>1169.2461103673406</v>
      </c>
      <c r="X44" s="10">
        <v>1120.5819454541929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1.5178731257352891</v>
      </c>
      <c r="D46" s="10">
        <v>1.5233505581734148</v>
      </c>
      <c r="E46" s="10">
        <v>3.5745572095740221</v>
      </c>
      <c r="F46" s="10">
        <v>2.0123926064229232</v>
      </c>
      <c r="G46" s="10">
        <v>1.4485674122153869</v>
      </c>
      <c r="H46" s="10">
        <v>1.4838140713555903</v>
      </c>
      <c r="I46" s="10">
        <v>1.4575928643709166</v>
      </c>
      <c r="J46" s="10">
        <v>1.4084416205165988</v>
      </c>
      <c r="K46" s="10">
        <v>0.94077716421643398</v>
      </c>
      <c r="L46" s="10">
        <v>0</v>
      </c>
      <c r="M46" s="10">
        <v>0.99296550757811508</v>
      </c>
      <c r="N46" s="10">
        <v>0.9835579397227322</v>
      </c>
      <c r="O46" s="10">
        <v>0.50321970590982612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8.7615074840725757</v>
      </c>
      <c r="U51" s="37">
        <v>9.6896838964404033</v>
      </c>
      <c r="V51" s="37">
        <v>7.8879790946644999</v>
      </c>
      <c r="W51" s="37">
        <v>9.9447013331665524</v>
      </c>
      <c r="X51" s="37">
        <v>8.4992271528529191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47707.865950128966</v>
      </c>
      <c r="D2" s="31">
        <f t="shared" si="0"/>
        <v>50642.099226139297</v>
      </c>
      <c r="E2" s="31">
        <f t="shared" si="0"/>
        <v>51718.959845227859</v>
      </c>
      <c r="F2" s="31">
        <f t="shared" si="0"/>
        <v>50608.090025795354</v>
      </c>
      <c r="G2" s="31">
        <f t="shared" si="0"/>
        <v>52675.628804815125</v>
      </c>
      <c r="H2" s="31">
        <f t="shared" si="0"/>
        <v>51410.905588993963</v>
      </c>
      <c r="I2" s="31">
        <f t="shared" si="0"/>
        <v>50119.28125537403</v>
      </c>
      <c r="J2" s="31">
        <f t="shared" si="0"/>
        <v>49860.737575236453</v>
      </c>
      <c r="K2" s="31">
        <f t="shared" si="0"/>
        <v>49608.789423903683</v>
      </c>
      <c r="L2" s="31">
        <f t="shared" si="0"/>
        <v>44823.80309544281</v>
      </c>
      <c r="M2" s="31">
        <f t="shared" si="0"/>
        <v>50459.960103181431</v>
      </c>
      <c r="N2" s="31">
        <f t="shared" si="0"/>
        <v>50849.995872742911</v>
      </c>
      <c r="O2" s="31">
        <f t="shared" si="0"/>
        <v>50717.830524505582</v>
      </c>
      <c r="P2" s="31">
        <f t="shared" si="0"/>
        <v>49919.242648323299</v>
      </c>
      <c r="Q2" s="31">
        <f t="shared" si="0"/>
        <v>49338.430352536539</v>
      </c>
      <c r="R2" s="31">
        <f t="shared" si="0"/>
        <v>47042.983061049003</v>
      </c>
      <c r="S2" s="31">
        <f t="shared" si="0"/>
        <v>49110.068959587268</v>
      </c>
      <c r="T2" s="31">
        <f t="shared" si="0"/>
        <v>50286.440842648306</v>
      </c>
      <c r="U2" s="31">
        <f t="shared" si="0"/>
        <v>51055.49097162512</v>
      </c>
      <c r="V2" s="31">
        <f t="shared" si="0"/>
        <v>49721.911349957001</v>
      </c>
      <c r="W2" s="31">
        <f t="shared" si="0"/>
        <v>44784.214703353391</v>
      </c>
      <c r="X2" s="31">
        <f t="shared" ref="X2" si="1">SUM(X3,X17,X22,X25,X26,X51,X52,X71,X74,X75,X76)</f>
        <v>47174.232158211518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2217.8945829750637</v>
      </c>
      <c r="D3" s="34">
        <f t="shared" si="2"/>
        <v>2483.6709372312989</v>
      </c>
      <c r="E3" s="34">
        <f t="shared" si="2"/>
        <v>2496.8439380911427</v>
      </c>
      <c r="F3" s="34">
        <f t="shared" si="2"/>
        <v>2329.4668099742048</v>
      </c>
      <c r="G3" s="34">
        <f t="shared" si="2"/>
        <v>2563.038005159071</v>
      </c>
      <c r="H3" s="34">
        <f t="shared" si="2"/>
        <v>2320.7196044711945</v>
      </c>
      <c r="I3" s="34">
        <f t="shared" si="2"/>
        <v>2420.5381771281168</v>
      </c>
      <c r="J3" s="34">
        <f t="shared" si="2"/>
        <v>2403.5140154772143</v>
      </c>
      <c r="K3" s="34">
        <f t="shared" si="2"/>
        <v>2067.4864144453995</v>
      </c>
      <c r="L3" s="34">
        <f t="shared" si="2"/>
        <v>1583.0810834049873</v>
      </c>
      <c r="M3" s="34">
        <f t="shared" si="2"/>
        <v>2139.2844368013753</v>
      </c>
      <c r="N3" s="34">
        <f t="shared" si="2"/>
        <v>2159.9312983662944</v>
      </c>
      <c r="O3" s="34">
        <f t="shared" si="2"/>
        <v>1940.8198624247634</v>
      </c>
      <c r="P3" s="34">
        <f t="shared" si="2"/>
        <v>1986.5223559759243</v>
      </c>
      <c r="Q3" s="34">
        <f t="shared" si="2"/>
        <v>1932.9702493551158</v>
      </c>
      <c r="R3" s="34">
        <f t="shared" si="2"/>
        <v>1980.2158211521926</v>
      </c>
      <c r="S3" s="34">
        <f t="shared" si="2"/>
        <v>1906.1020636285471</v>
      </c>
      <c r="T3" s="34">
        <f t="shared" si="2"/>
        <v>1910.1653482373176</v>
      </c>
      <c r="U3" s="34">
        <f t="shared" si="2"/>
        <v>2006.1030094582977</v>
      </c>
      <c r="V3" s="34">
        <f t="shared" si="2"/>
        <v>1857.8151332760103</v>
      </c>
      <c r="W3" s="34">
        <f t="shared" si="2"/>
        <v>1503.8788478073943</v>
      </c>
      <c r="X3" s="34">
        <f t="shared" ref="X3" si="3">SUM(X4,X8,X11)</f>
        <v>1658.6146173688735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1982.3875322441954</v>
      </c>
      <c r="D4" s="29">
        <f t="shared" si="4"/>
        <v>2260.5187446259679</v>
      </c>
      <c r="E4" s="29">
        <f t="shared" si="4"/>
        <v>2084.178847807394</v>
      </c>
      <c r="F4" s="29">
        <f t="shared" si="4"/>
        <v>2020.6650042992264</v>
      </c>
      <c r="G4" s="29">
        <f t="shared" si="4"/>
        <v>2289.7822012037827</v>
      </c>
      <c r="H4" s="29">
        <f t="shared" si="4"/>
        <v>2123.822613929492</v>
      </c>
      <c r="I4" s="29">
        <f t="shared" si="4"/>
        <v>2254.7816852966466</v>
      </c>
      <c r="J4" s="29">
        <f t="shared" si="4"/>
        <v>2213.041014617369</v>
      </c>
      <c r="K4" s="29">
        <f t="shared" si="4"/>
        <v>1913.9008598452278</v>
      </c>
      <c r="L4" s="29">
        <f t="shared" si="4"/>
        <v>1681.6709372312985</v>
      </c>
      <c r="M4" s="29">
        <f t="shared" si="4"/>
        <v>1987.0402407566635</v>
      </c>
      <c r="N4" s="29">
        <f t="shared" si="4"/>
        <v>2092.8633705932934</v>
      </c>
      <c r="O4" s="29">
        <f t="shared" si="4"/>
        <v>1908.6272570937231</v>
      </c>
      <c r="P4" s="29">
        <f t="shared" si="4"/>
        <v>1940.2454858125536</v>
      </c>
      <c r="Q4" s="29">
        <f t="shared" si="4"/>
        <v>1839.0751504729146</v>
      </c>
      <c r="R4" s="29">
        <f t="shared" si="4"/>
        <v>1932.597592433362</v>
      </c>
      <c r="S4" s="29">
        <f t="shared" si="4"/>
        <v>1845.0702493551162</v>
      </c>
      <c r="T4" s="29">
        <f t="shared" si="4"/>
        <v>1796.1498710232161</v>
      </c>
      <c r="U4" s="29">
        <f t="shared" si="4"/>
        <v>1916.2319862424765</v>
      </c>
      <c r="V4" s="29">
        <f t="shared" si="4"/>
        <v>1676.731728288908</v>
      </c>
      <c r="W4" s="29">
        <f t="shared" si="4"/>
        <v>1416.6905417024932</v>
      </c>
      <c r="X4" s="29">
        <f t="shared" ref="X4" si="5">SUM(X5:X7)</f>
        <v>1439.9731728288907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1269.7048151332756</v>
      </c>
      <c r="D6" s="10">
        <f>PPRD!D6+RCV_RCY!D6+IMP!D6-EXP!D6+STK_CHG!D6-INTMARB!D6</f>
        <v>1382.9177128116944</v>
      </c>
      <c r="E6" s="10">
        <f>PPRD!E6+RCV_RCY!E6+IMP!E6-EXP!E6+STK_CHG!E6-INTMARB!E6</f>
        <v>1236.0275150472908</v>
      </c>
      <c r="F6" s="10">
        <f>PPRD!F6+RCV_RCY!F6+IMP!F6-EXP!F6+STK_CHG!F6-INTMARB!F6</f>
        <v>1243.192949269132</v>
      </c>
      <c r="G6" s="10">
        <f>PPRD!G6+RCV_RCY!G6+IMP!G6-EXP!G6+STK_CHG!G6-INTMARB!G6</f>
        <v>1282.6024935511603</v>
      </c>
      <c r="H6" s="10">
        <f>PPRD!H6+RCV_RCY!H6+IMP!H6-EXP!H6+STK_CHG!H6-INTMARB!H6</f>
        <v>1323.4451418744623</v>
      </c>
      <c r="I6" s="10">
        <f>PPRD!I6+RCV_RCY!I6+IMP!I6-EXP!I6+STK_CHG!I6-INTMARB!I6</f>
        <v>1588.5640584694754</v>
      </c>
      <c r="J6" s="10">
        <f>PPRD!J6+RCV_RCY!J6+IMP!J6-EXP!J6+STK_CHG!J6-INTMARB!J6</f>
        <v>1431.642304385211</v>
      </c>
      <c r="K6" s="10">
        <f>PPRD!K6+RCV_RCY!K6+IMP!K6-EXP!K6+STK_CHG!K6-INTMARB!K6</f>
        <v>1136.4288048151334</v>
      </c>
      <c r="L6" s="10">
        <f>PPRD!L6+RCV_RCY!L6+IMP!L6-EXP!L6+STK_CHG!L6-INTMARB!L6</f>
        <v>1031.8142734307826</v>
      </c>
      <c r="M6" s="10">
        <f>PPRD!M6+RCV_RCY!M6+IMP!M6-EXP!M6+STK_CHG!M6-INTMARB!M6</f>
        <v>1338.4924333619947</v>
      </c>
      <c r="N6" s="10">
        <f>PPRD!N6+RCV_RCY!N6+IMP!N6-EXP!N6+STK_CHG!N6-INTMARB!N6</f>
        <v>1170.106104901118</v>
      </c>
      <c r="O6" s="10">
        <f>PPRD!O6+RCV_RCY!O6+IMP!O6-EXP!O6+STK_CHG!O6-INTMARB!O6</f>
        <v>1060.4758383490971</v>
      </c>
      <c r="P6" s="10">
        <f>PPRD!P6+RCV_RCY!P6+IMP!P6-EXP!P6+STK_CHG!P6-INTMARB!P6</f>
        <v>1002.4361994840928</v>
      </c>
      <c r="Q6" s="10">
        <f>PPRD!Q6+RCV_RCY!Q6+IMP!Q6-EXP!Q6+STK_CHG!Q6-INTMARB!Q6</f>
        <v>1043.2788478073944</v>
      </c>
      <c r="R6" s="10">
        <f>PPRD!R6+RCV_RCY!R6+IMP!R6-EXP!R6+STK_CHG!R6-INTMARB!R6</f>
        <v>1140.7279449699056</v>
      </c>
      <c r="S6" s="10">
        <f>PPRD!S6+RCV_RCY!S6+IMP!S6-EXP!S6+STK_CHG!S6-INTMARB!S6</f>
        <v>1104.9011177987963</v>
      </c>
      <c r="T6" s="10">
        <f>PPRD!T6+RCV_RCY!T6+IMP!T6-EXP!T6+STK_CHG!T6-INTMARB!T6</f>
        <v>1084.1215821152196</v>
      </c>
      <c r="U6" s="10">
        <f>PPRD!U6+RCV_RCY!U6+IMP!U6-EXP!U6+STK_CHG!U6-INTMARB!U6</f>
        <v>1057.6096302665521</v>
      </c>
      <c r="V6" s="10">
        <f>PPRD!V6+RCV_RCY!V6+IMP!V6-EXP!V6+STK_CHG!V6-INTMARB!V6</f>
        <v>1080.5388650042992</v>
      </c>
      <c r="W6" s="10">
        <f>PPRD!W6+RCV_RCY!W6+IMP!W6-EXP!W6+STK_CHG!W6-INTMARB!W6</f>
        <v>1017.4834909716247</v>
      </c>
      <c r="X6" s="10">
        <f>PPRD!X6+RCV_RCY!X6+IMP!X6-EXP!X6+STK_CHG!X6-INTMARB!X6</f>
        <v>908.56973344797927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712.68271711091995</v>
      </c>
      <c r="D7" s="10">
        <f>PPRD!D7+RCV_RCY!D7+IMP!D7-EXP!D7+STK_CHG!D7-INTMARB!D7</f>
        <v>877.60103181427326</v>
      </c>
      <c r="E7" s="10">
        <f>PPRD!E7+RCV_RCY!E7+IMP!E7-EXP!E7+STK_CHG!E7-INTMARB!E7</f>
        <v>848.15133276010329</v>
      </c>
      <c r="F7" s="10">
        <f>PPRD!F7+RCV_RCY!F7+IMP!F7-EXP!F7+STK_CHG!F7-INTMARB!F7</f>
        <v>777.47205503009445</v>
      </c>
      <c r="G7" s="10">
        <f>PPRD!G7+RCV_RCY!G7+IMP!G7-EXP!G7+STK_CHG!G7-INTMARB!G7</f>
        <v>1007.1797076526225</v>
      </c>
      <c r="H7" s="10">
        <f>PPRD!H7+RCV_RCY!H7+IMP!H7-EXP!H7+STK_CHG!H7-INTMARB!H7</f>
        <v>800.37747205503001</v>
      </c>
      <c r="I7" s="10">
        <f>PPRD!I7+RCV_RCY!I7+IMP!I7-EXP!I7+STK_CHG!I7-INTMARB!I7</f>
        <v>666.2176268271711</v>
      </c>
      <c r="J7" s="10">
        <f>PPRD!J7+RCV_RCY!J7+IMP!J7-EXP!J7+STK_CHG!J7-INTMARB!J7</f>
        <v>781.39871023215812</v>
      </c>
      <c r="K7" s="10">
        <f>PPRD!K7+RCV_RCY!K7+IMP!K7-EXP!K7+STK_CHG!K7-INTMARB!K7</f>
        <v>777.47205503009445</v>
      </c>
      <c r="L7" s="10">
        <f>PPRD!L7+RCV_RCY!L7+IMP!L7-EXP!L7+STK_CHG!L7-INTMARB!L7</f>
        <v>649.85666380051578</v>
      </c>
      <c r="M7" s="10">
        <f>PPRD!M7+RCV_RCY!M7+IMP!M7-EXP!M7+STK_CHG!M7-INTMARB!M7</f>
        <v>648.54780739466889</v>
      </c>
      <c r="N7" s="10">
        <f>PPRD!N7+RCV_RCY!N7+IMP!N7-EXP!N7+STK_CHG!N7-INTMARB!N7</f>
        <v>922.75726569217534</v>
      </c>
      <c r="O7" s="10">
        <f>PPRD!O7+RCV_RCY!O7+IMP!O7-EXP!O7+STK_CHG!O7-INTMARB!O7</f>
        <v>848.15141874462597</v>
      </c>
      <c r="P7" s="10">
        <f>PPRD!P7+RCV_RCY!P7+IMP!P7-EXP!P7+STK_CHG!P7-INTMARB!P7</f>
        <v>937.80928632846087</v>
      </c>
      <c r="Q7" s="10">
        <f>PPRD!Q7+RCV_RCY!Q7+IMP!Q7-EXP!Q7+STK_CHG!Q7-INTMARB!Q7</f>
        <v>795.7963026655201</v>
      </c>
      <c r="R7" s="10">
        <f>PPRD!R7+RCV_RCY!R7+IMP!R7-EXP!R7+STK_CHG!R7-INTMARB!R7</f>
        <v>791.86964746345654</v>
      </c>
      <c r="S7" s="10">
        <f>PPRD!S7+RCV_RCY!S7+IMP!S7-EXP!S7+STK_CHG!S7-INTMARB!S7</f>
        <v>740.16913155631983</v>
      </c>
      <c r="T7" s="10">
        <f>PPRD!T7+RCV_RCY!T7+IMP!T7-EXP!T7+STK_CHG!T7-INTMARB!T7</f>
        <v>712.02828890799651</v>
      </c>
      <c r="U7" s="10">
        <f>PPRD!U7+RCV_RCY!U7+IMP!U7-EXP!U7+STK_CHG!U7-INTMARB!U7</f>
        <v>858.62235597592428</v>
      </c>
      <c r="V7" s="10">
        <f>PPRD!V7+RCV_RCY!V7+IMP!V7-EXP!V7+STK_CHG!V7-INTMARB!V7</f>
        <v>596.19286328460873</v>
      </c>
      <c r="W7" s="10">
        <f>PPRD!W7+RCV_RCY!W7+IMP!W7-EXP!W7+STK_CHG!W7-INTMARB!W7</f>
        <v>399.20705073086839</v>
      </c>
      <c r="X7" s="10">
        <f>PPRD!X7+RCV_RCY!X7+IMP!X7-EXP!X7+STK_CHG!X7-INTMARB!X7</f>
        <v>531.40343938091132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235.5070507308684</v>
      </c>
      <c r="D11" s="29">
        <f t="shared" si="8"/>
        <v>223.15219260533109</v>
      </c>
      <c r="E11" s="29">
        <f t="shared" si="8"/>
        <v>412.66509028374884</v>
      </c>
      <c r="F11" s="29">
        <f t="shared" si="8"/>
        <v>308.80180567497854</v>
      </c>
      <c r="G11" s="29">
        <f t="shared" si="8"/>
        <v>273.25580395528806</v>
      </c>
      <c r="H11" s="29">
        <f t="shared" si="8"/>
        <v>196.89699054170251</v>
      </c>
      <c r="I11" s="29">
        <f t="shared" si="8"/>
        <v>165.75649183147036</v>
      </c>
      <c r="J11" s="29">
        <f t="shared" si="8"/>
        <v>190.47300085984529</v>
      </c>
      <c r="K11" s="29">
        <f t="shared" si="8"/>
        <v>153.58555460017192</v>
      </c>
      <c r="L11" s="29">
        <f t="shared" si="8"/>
        <v>-98.589853826311213</v>
      </c>
      <c r="M11" s="29">
        <f t="shared" si="8"/>
        <v>152.24419604471191</v>
      </c>
      <c r="N11" s="29">
        <f t="shared" si="8"/>
        <v>67.067927773000832</v>
      </c>
      <c r="O11" s="29">
        <f t="shared" si="8"/>
        <v>32.192605331040411</v>
      </c>
      <c r="P11" s="29">
        <f t="shared" si="8"/>
        <v>46.276870163370596</v>
      </c>
      <c r="Q11" s="29">
        <f t="shared" si="8"/>
        <v>93.895098882201211</v>
      </c>
      <c r="R11" s="29">
        <f t="shared" si="8"/>
        <v>47.618228718830608</v>
      </c>
      <c r="S11" s="29">
        <f t="shared" si="8"/>
        <v>61.031814273430783</v>
      </c>
      <c r="T11" s="29">
        <f t="shared" si="8"/>
        <v>114.01547721410147</v>
      </c>
      <c r="U11" s="29">
        <f t="shared" si="8"/>
        <v>89.871023215821154</v>
      </c>
      <c r="V11" s="29">
        <f t="shared" si="8"/>
        <v>181.08340498710234</v>
      </c>
      <c r="W11" s="29">
        <f t="shared" si="8"/>
        <v>87.18830610490113</v>
      </c>
      <c r="X11" s="29">
        <f t="shared" ref="X11" si="9">SUM(X12:X16)</f>
        <v>218.64144453998279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234.06706792777297</v>
      </c>
      <c r="D13" s="10">
        <f>PPRD!D13+RCV_RCY!D13+IMP!D13-EXP!D13+STK_CHG!D13-INTMARB!D13</f>
        <v>219.31212381771286</v>
      </c>
      <c r="E13" s="10">
        <f>PPRD!E13+RCV_RCY!E13+IMP!E13-EXP!E13+STK_CHG!E13-INTMARB!E13</f>
        <v>409.78503869303518</v>
      </c>
      <c r="F13" s="10">
        <f>PPRD!F13+RCV_RCY!F13+IMP!F13-EXP!F13+STK_CHG!F13-INTMARB!F13</f>
        <v>307.84178847807397</v>
      </c>
      <c r="G13" s="10">
        <f>PPRD!G13+RCV_RCY!G13+IMP!G13-EXP!G13+STK_CHG!G13-INTMARB!G13</f>
        <v>272.29578675838349</v>
      </c>
      <c r="H13" s="10">
        <f>PPRD!H13+RCV_RCY!H13+IMP!H13-EXP!H13+STK_CHG!H13-INTMARB!H13</f>
        <v>194.4969905417025</v>
      </c>
      <c r="I13" s="10">
        <f>PPRD!I13+RCV_RCY!I13+IMP!I13-EXP!I13+STK_CHG!I13-INTMARB!I13</f>
        <v>164.31642304385213</v>
      </c>
      <c r="J13" s="10">
        <f>PPRD!J13+RCV_RCY!J13+IMP!J13-EXP!J13+STK_CHG!J13-INTMARB!J13</f>
        <v>190.47291487532249</v>
      </c>
      <c r="K13" s="10">
        <f>PPRD!K13+RCV_RCY!K13+IMP!K13-EXP!K13+STK_CHG!K13-INTMARB!K13</f>
        <v>153.58555460017192</v>
      </c>
      <c r="L13" s="10">
        <f>PPRD!L13+RCV_RCY!L13+IMP!L13-EXP!L13+STK_CHG!L13-INTMARB!L13</f>
        <v>-98.589853826311213</v>
      </c>
      <c r="M13" s="10">
        <f>PPRD!M13+RCV_RCY!M13+IMP!M13-EXP!M13+STK_CHG!M13-INTMARB!M13</f>
        <v>152.24419604471191</v>
      </c>
      <c r="N13" s="10">
        <f>PPRD!N13+RCV_RCY!N13+IMP!N13-EXP!N13+STK_CHG!N13-INTMARB!N13</f>
        <v>67.067927773000832</v>
      </c>
      <c r="O13" s="10">
        <f>PPRD!O13+RCV_RCY!O13+IMP!O13-EXP!O13+STK_CHG!O13-INTMARB!O13</f>
        <v>32.192605331040411</v>
      </c>
      <c r="P13" s="10">
        <f>PPRD!P13+RCV_RCY!P13+IMP!P13-EXP!P13+STK_CHG!P13-INTMARB!P13</f>
        <v>46.276870163370596</v>
      </c>
      <c r="Q13" s="10">
        <f>PPRD!Q13+RCV_RCY!Q13+IMP!Q13-EXP!Q13+STK_CHG!Q13-INTMARB!Q13</f>
        <v>93.895098882201211</v>
      </c>
      <c r="R13" s="10">
        <f>PPRD!R13+RCV_RCY!R13+IMP!R13-EXP!R13+STK_CHG!R13-INTMARB!R13</f>
        <v>47.618228718830608</v>
      </c>
      <c r="S13" s="10">
        <f>PPRD!S13+RCV_RCY!S13+IMP!S13-EXP!S13+STK_CHG!S13-INTMARB!S13</f>
        <v>61.031814273430783</v>
      </c>
      <c r="T13" s="10">
        <f>PPRD!T13+RCV_RCY!T13+IMP!T13-EXP!T13+STK_CHG!T13-INTMARB!T13</f>
        <v>114.01547721410147</v>
      </c>
      <c r="U13" s="10">
        <f>PPRD!U13+RCV_RCY!U13+IMP!U13-EXP!U13+STK_CHG!U13-INTMARB!U13</f>
        <v>89.871023215821154</v>
      </c>
      <c r="V13" s="10">
        <f>PPRD!V13+RCV_RCY!V13+IMP!V13-EXP!V13+STK_CHG!V13-INTMARB!V13</f>
        <v>181.08340498710234</v>
      </c>
      <c r="W13" s="10">
        <f>PPRD!W13+RCV_RCY!W13+IMP!W13-EXP!W13+STK_CHG!W13-INTMARB!W13</f>
        <v>87.18830610490113</v>
      </c>
      <c r="X13" s="10">
        <f>PPRD!X13+RCV_RCY!X13+IMP!X13-EXP!X13+STK_CHG!X13-INTMARB!X13</f>
        <v>218.64144453998279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1.4399828030954418</v>
      </c>
      <c r="D16" s="10">
        <f>PPRD!D16+RCV_RCY!D16+IMP!D16-EXP!D16+STK_CHG!D16-INTMARB!D16</f>
        <v>3.8400687876182276</v>
      </c>
      <c r="E16" s="10">
        <f>PPRD!E16+RCV_RCY!E16+IMP!E16-EXP!E16+STK_CHG!E16-INTMARB!E16</f>
        <v>2.8800515907136717</v>
      </c>
      <c r="F16" s="10">
        <f>PPRD!F16+RCV_RCY!F16+IMP!F16-EXP!F16+STK_CHG!F16-INTMARB!F16</f>
        <v>0.96001719690455722</v>
      </c>
      <c r="G16" s="10">
        <f>PPRD!G16+RCV_RCY!G16+IMP!G16-EXP!G16+STK_CHG!G16-INTMARB!G16</f>
        <v>0.960017196904557</v>
      </c>
      <c r="H16" s="10">
        <f>PPRD!H16+RCV_RCY!H16+IMP!H16-EXP!H16+STK_CHG!H16-INTMARB!H16</f>
        <v>2.399999999999999</v>
      </c>
      <c r="I16" s="10">
        <f>PPRD!I16+RCV_RCY!I16+IMP!I16-EXP!I16+STK_CHG!I16-INTMARB!I16</f>
        <v>1.4400687876182294</v>
      </c>
      <c r="J16" s="10">
        <f>PPRD!J16+RCV_RCY!J16+IMP!J16-EXP!J16+STK_CHG!J16-INTMARB!J16</f>
        <v>8.5984522785964579E-5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230.78486672398969</v>
      </c>
      <c r="D22" s="37">
        <f t="shared" si="12"/>
        <v>271.68727429062767</v>
      </c>
      <c r="E22" s="37">
        <f t="shared" si="12"/>
        <v>342.74385210662081</v>
      </c>
      <c r="F22" s="37">
        <f t="shared" si="12"/>
        <v>343.93809114359408</v>
      </c>
      <c r="G22" s="37">
        <f t="shared" si="12"/>
        <v>384.98417884780736</v>
      </c>
      <c r="H22" s="37">
        <f t="shared" si="12"/>
        <v>305.33482373172825</v>
      </c>
      <c r="I22" s="37">
        <f t="shared" si="12"/>
        <v>267.61582115219255</v>
      </c>
      <c r="J22" s="37">
        <f t="shared" si="12"/>
        <v>272.38607050730872</v>
      </c>
      <c r="K22" s="37">
        <f t="shared" si="12"/>
        <v>362.39277730008598</v>
      </c>
      <c r="L22" s="37">
        <f t="shared" si="12"/>
        <v>344.0312123817713</v>
      </c>
      <c r="M22" s="37">
        <f t="shared" si="12"/>
        <v>350.7595012897678</v>
      </c>
      <c r="N22" s="37">
        <f t="shared" si="12"/>
        <v>331.0022355975924</v>
      </c>
      <c r="O22" s="37">
        <f t="shared" si="12"/>
        <v>253.11023215821152</v>
      </c>
      <c r="P22" s="37">
        <f t="shared" si="12"/>
        <v>230.80541702493548</v>
      </c>
      <c r="Q22" s="37">
        <f t="shared" si="12"/>
        <v>168.34815133276012</v>
      </c>
      <c r="R22" s="37">
        <f t="shared" si="12"/>
        <v>135.51109200343939</v>
      </c>
      <c r="S22" s="37">
        <f t="shared" si="12"/>
        <v>144.20507308684435</v>
      </c>
      <c r="T22" s="37">
        <f t="shared" si="12"/>
        <v>135.42708512467757</v>
      </c>
      <c r="U22" s="37">
        <f t="shared" si="12"/>
        <v>189.70765262252797</v>
      </c>
      <c r="V22" s="37">
        <f t="shared" si="12"/>
        <v>126.62175408426478</v>
      </c>
      <c r="W22" s="37">
        <f t="shared" si="12"/>
        <v>61.906448839208934</v>
      </c>
      <c r="X22" s="37">
        <f t="shared" ref="X22" si="13">SUM(X23:X24)</f>
        <v>62.77059329320722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230.78486672398969</v>
      </c>
      <c r="D23" s="10">
        <f>PPRD!D23+RCV_RCY!D23+IMP!D23-EXP!D23+STK_CHG!D23-INTMARB!D23</f>
        <v>271.68727429062767</v>
      </c>
      <c r="E23" s="10">
        <f>PPRD!E23+RCV_RCY!E23+IMP!E23-EXP!E23+STK_CHG!E23-INTMARB!E23</f>
        <v>342.74385210662081</v>
      </c>
      <c r="F23" s="10">
        <f>PPRD!F23+RCV_RCY!F23+IMP!F23-EXP!F23+STK_CHG!F23-INTMARB!F23</f>
        <v>343.93809114359408</v>
      </c>
      <c r="G23" s="10">
        <f>PPRD!G23+RCV_RCY!G23+IMP!G23-EXP!G23+STK_CHG!G23-INTMARB!G23</f>
        <v>384.98417884780736</v>
      </c>
      <c r="H23" s="10">
        <f>PPRD!H23+RCV_RCY!H23+IMP!H23-EXP!H23+STK_CHG!H23-INTMARB!H23</f>
        <v>305.33482373172825</v>
      </c>
      <c r="I23" s="10">
        <f>PPRD!I23+RCV_RCY!I23+IMP!I23-EXP!I23+STK_CHG!I23-INTMARB!I23</f>
        <v>267.61582115219255</v>
      </c>
      <c r="J23" s="10">
        <f>PPRD!J23+RCV_RCY!J23+IMP!J23-EXP!J23+STK_CHG!J23-INTMARB!J23</f>
        <v>272.38607050730872</v>
      </c>
      <c r="K23" s="10">
        <f>PPRD!K23+RCV_RCY!K23+IMP!K23-EXP!K23+STK_CHG!K23-INTMARB!K23</f>
        <v>362.39277730008598</v>
      </c>
      <c r="L23" s="10">
        <f>PPRD!L23+RCV_RCY!L23+IMP!L23-EXP!L23+STK_CHG!L23-INTMARB!L23</f>
        <v>344.0312123817713</v>
      </c>
      <c r="M23" s="10">
        <f>PPRD!M23+RCV_RCY!M23+IMP!M23-EXP!M23+STK_CHG!M23-INTMARB!M23</f>
        <v>350.7595012897678</v>
      </c>
      <c r="N23" s="10">
        <f>PPRD!N23+RCV_RCY!N23+IMP!N23-EXP!N23+STK_CHG!N23-INTMARB!N23</f>
        <v>331.0022355975924</v>
      </c>
      <c r="O23" s="10">
        <f>PPRD!O23+RCV_RCY!O23+IMP!O23-EXP!O23+STK_CHG!O23-INTMARB!O23</f>
        <v>253.11023215821152</v>
      </c>
      <c r="P23" s="10">
        <f>PPRD!P23+RCV_RCY!P23+IMP!P23-EXP!P23+STK_CHG!P23-INTMARB!P23</f>
        <v>230.80541702493548</v>
      </c>
      <c r="Q23" s="10">
        <f>PPRD!Q23+RCV_RCY!Q23+IMP!Q23-EXP!Q23+STK_CHG!Q23-INTMARB!Q23</f>
        <v>168.34815133276012</v>
      </c>
      <c r="R23" s="10">
        <f>PPRD!R23+RCV_RCY!R23+IMP!R23-EXP!R23+STK_CHG!R23-INTMARB!R23</f>
        <v>135.51109200343939</v>
      </c>
      <c r="S23" s="10">
        <f>PPRD!S23+RCV_RCY!S23+IMP!S23-EXP!S23+STK_CHG!S23-INTMARB!S23</f>
        <v>144.20507308684435</v>
      </c>
      <c r="T23" s="10">
        <f>PPRD!T23+RCV_RCY!T23+IMP!T23-EXP!T23+STK_CHG!T23-INTMARB!T23</f>
        <v>135.42708512467757</v>
      </c>
      <c r="U23" s="10">
        <f>PPRD!U23+RCV_RCY!U23+IMP!U23-EXP!U23+STK_CHG!U23-INTMARB!U23</f>
        <v>189.70765262252797</v>
      </c>
      <c r="V23" s="10">
        <f>PPRD!V23+RCV_RCY!V23+IMP!V23-EXP!V23+STK_CHG!V23-INTMARB!V23</f>
        <v>126.62175408426478</v>
      </c>
      <c r="W23" s="10">
        <f>PPRD!W23+RCV_RCY!W23+IMP!W23-EXP!W23+STK_CHG!W23-INTMARB!W23</f>
        <v>61.906448839208934</v>
      </c>
      <c r="X23" s="10">
        <f>PPRD!X23+RCV_RCY!X23+IMP!X23-EXP!X23+STK_CHG!X23-INTMARB!X23</f>
        <v>62.77059329320722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14230.68976784179</v>
      </c>
      <c r="D26" s="37">
        <f t="shared" si="14"/>
        <v>14482.560189165952</v>
      </c>
      <c r="E26" s="37">
        <f t="shared" si="14"/>
        <v>16496.582975064492</v>
      </c>
      <c r="F26" s="37">
        <f t="shared" si="14"/>
        <v>15731.244969905412</v>
      </c>
      <c r="G26" s="37">
        <f t="shared" si="14"/>
        <v>15439.329492691311</v>
      </c>
      <c r="H26" s="37">
        <f t="shared" si="14"/>
        <v>14842.257007738601</v>
      </c>
      <c r="I26" s="37">
        <f t="shared" si="14"/>
        <v>14068.195872742905</v>
      </c>
      <c r="J26" s="37">
        <f t="shared" si="14"/>
        <v>13528.068873602753</v>
      </c>
      <c r="K26" s="37">
        <f t="shared" si="14"/>
        <v>14240.360619088566</v>
      </c>
      <c r="L26" s="37">
        <f t="shared" si="14"/>
        <v>12499.571969045563</v>
      </c>
      <c r="M26" s="37">
        <f t="shared" si="14"/>
        <v>14560.191659501294</v>
      </c>
      <c r="N26" s="37">
        <f t="shared" si="14"/>
        <v>14440.309716251078</v>
      </c>
      <c r="O26" s="37">
        <f t="shared" si="14"/>
        <v>13242.756233877899</v>
      </c>
      <c r="P26" s="37">
        <f t="shared" si="14"/>
        <v>12655.371453138436</v>
      </c>
      <c r="Q26" s="37">
        <f t="shared" si="14"/>
        <v>12292.226569217541</v>
      </c>
      <c r="R26" s="37">
        <f t="shared" si="14"/>
        <v>9511.0291487532158</v>
      </c>
      <c r="S26" s="37">
        <f t="shared" si="14"/>
        <v>10951.462768701635</v>
      </c>
      <c r="T26" s="37">
        <f t="shared" si="14"/>
        <v>10674.012037833185</v>
      </c>
      <c r="U26" s="37">
        <f t="shared" si="14"/>
        <v>11628.385296646613</v>
      </c>
      <c r="V26" s="37">
        <f t="shared" si="14"/>
        <v>10563.488478073945</v>
      </c>
      <c r="W26" s="37">
        <f t="shared" si="14"/>
        <v>8502.1387790197714</v>
      </c>
      <c r="X26" s="37">
        <f t="shared" ref="X26" si="15">SUM(X27,X33)</f>
        <v>9342.6986242476287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20352.766380051591</v>
      </c>
      <c r="D27" s="29">
        <f t="shared" si="16"/>
        <v>19433.133276010318</v>
      </c>
      <c r="E27" s="29">
        <f t="shared" si="16"/>
        <v>18843.752794496992</v>
      </c>
      <c r="F27" s="29">
        <f t="shared" si="16"/>
        <v>19983.010146173685</v>
      </c>
      <c r="G27" s="29">
        <f t="shared" si="16"/>
        <v>20882.7920894239</v>
      </c>
      <c r="H27" s="29">
        <f t="shared" si="16"/>
        <v>19936.619948409279</v>
      </c>
      <c r="I27" s="29">
        <f t="shared" si="16"/>
        <v>19887.231900257953</v>
      </c>
      <c r="J27" s="29">
        <f t="shared" si="16"/>
        <v>17918.653740326743</v>
      </c>
      <c r="K27" s="29">
        <f t="shared" si="16"/>
        <v>20830.252622527947</v>
      </c>
      <c r="L27" s="29">
        <f t="shared" si="16"/>
        <v>19539.230094582967</v>
      </c>
      <c r="M27" s="29">
        <f t="shared" si="16"/>
        <v>19745.889853826313</v>
      </c>
      <c r="N27" s="29">
        <f t="shared" si="16"/>
        <v>18837.393637145316</v>
      </c>
      <c r="O27" s="29">
        <f t="shared" si="16"/>
        <v>20774.816595012893</v>
      </c>
      <c r="P27" s="29">
        <f t="shared" si="16"/>
        <v>16715.061478933792</v>
      </c>
      <c r="Q27" s="29">
        <f t="shared" si="16"/>
        <v>18408.148065348236</v>
      </c>
      <c r="R27" s="29">
        <f t="shared" si="16"/>
        <v>18703.995098882195</v>
      </c>
      <c r="S27" s="29">
        <f t="shared" si="16"/>
        <v>18933.825967325884</v>
      </c>
      <c r="T27" s="29">
        <f t="shared" si="16"/>
        <v>18762.672570937226</v>
      </c>
      <c r="U27" s="29">
        <f t="shared" si="16"/>
        <v>20279.683319002586</v>
      </c>
      <c r="V27" s="29">
        <f t="shared" si="16"/>
        <v>15716.703439380912</v>
      </c>
      <c r="W27" s="29">
        <f t="shared" si="16"/>
        <v>16804.417110920029</v>
      </c>
      <c r="X27" s="29">
        <f t="shared" ref="X27" si="17">SUM(X28:X32)</f>
        <v>19042.402149613063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20701.868701633706</v>
      </c>
      <c r="D28" s="10">
        <f>PPRD!D28+RCV_RCY!D28+IMP!D28-EXP!D28+STK_CHG!D28-INTMARB!D28</f>
        <v>19814.703267411867</v>
      </c>
      <c r="E28" s="10">
        <f>PPRD!E28+RCV_RCY!E28+IMP!E28-EXP!E28+STK_CHG!E28-INTMARB!E28</f>
        <v>19059.454686156492</v>
      </c>
      <c r="F28" s="10">
        <f>PPRD!F28+RCV_RCY!F28+IMP!F28-EXP!F28+STK_CHG!F28-INTMARB!F28</f>
        <v>20061.417884780738</v>
      </c>
      <c r="G28" s="10">
        <f>PPRD!G28+RCV_RCY!G28+IMP!G28-EXP!G28+STK_CHG!G28-INTMARB!G28</f>
        <v>20911.324333619945</v>
      </c>
      <c r="H28" s="10">
        <f>PPRD!H28+RCV_RCY!H28+IMP!H28-EXP!H28+STK_CHG!H28-INTMARB!H28</f>
        <v>20149.026655202058</v>
      </c>
      <c r="I28" s="10">
        <f>PPRD!I28+RCV_RCY!I28+IMP!I28-EXP!I28+STK_CHG!I28-INTMARB!I28</f>
        <v>20032.214961306963</v>
      </c>
      <c r="J28" s="10">
        <f>PPRD!J28+RCV_RCY!J28+IMP!J28-EXP!J28+STK_CHG!J28-INTMARB!J28</f>
        <v>18083.673344797939</v>
      </c>
      <c r="K28" s="10">
        <f>PPRD!K28+RCV_RCY!K28+IMP!K28-EXP!K28+STK_CHG!K28-INTMARB!K28</f>
        <v>20757.253568357697</v>
      </c>
      <c r="L28" s="10">
        <f>PPRD!L28+RCV_RCY!L28+IMP!L28-EXP!L28+STK_CHG!L28-INTMARB!L28</f>
        <v>19462.253912295779</v>
      </c>
      <c r="M28" s="10">
        <f>PPRD!M28+RCV_RCY!M28+IMP!M28-EXP!M28+STK_CHG!M28-INTMARB!M28</f>
        <v>20201.390627687018</v>
      </c>
      <c r="N28" s="10">
        <f>PPRD!N28+RCV_RCY!N28+IMP!N28-EXP!N28+STK_CHG!N28-INTMARB!N28</f>
        <v>18805.691143594155</v>
      </c>
      <c r="O28" s="10">
        <f>PPRD!O28+RCV_RCY!O28+IMP!O28-EXP!O28+STK_CHG!O28-INTMARB!O28</f>
        <v>20936.499312123815</v>
      </c>
      <c r="P28" s="10">
        <f>PPRD!P28+RCV_RCY!P28+IMP!P28-EXP!P28+STK_CHG!P28-INTMARB!P28</f>
        <v>16609.428116938951</v>
      </c>
      <c r="Q28" s="10">
        <f>PPRD!Q28+RCV_RCY!Q28+IMP!Q28-EXP!Q28+STK_CHG!Q28-INTMARB!Q28</f>
        <v>18970.838779019774</v>
      </c>
      <c r="R28" s="10">
        <f>PPRD!R28+RCV_RCY!R28+IMP!R28-EXP!R28+STK_CHG!R28-INTMARB!R28</f>
        <v>19538.785812553735</v>
      </c>
      <c r="S28" s="10">
        <f>PPRD!S28+RCV_RCY!S28+IMP!S28-EXP!S28+STK_CHG!S28-INTMARB!S28</f>
        <v>19834.843250214963</v>
      </c>
      <c r="T28" s="10">
        <f>PPRD!T28+RCV_RCY!T28+IMP!T28-EXP!T28+STK_CHG!T28-INTMARB!T28</f>
        <v>19581.079707652618</v>
      </c>
      <c r="U28" s="10">
        <f>PPRD!U28+RCV_RCY!U28+IMP!U28-EXP!U28+STK_CHG!U28-INTMARB!U28</f>
        <v>20250.155460017202</v>
      </c>
      <c r="V28" s="10">
        <f>PPRD!V28+RCV_RCY!V28+IMP!V28-EXP!V28+STK_CHG!V28-INTMARB!V28</f>
        <v>16469.829922613932</v>
      </c>
      <c r="W28" s="10">
        <f>PPRD!W28+RCV_RCY!W28+IMP!W28-EXP!W28+STK_CHG!W28-INTMARB!W28</f>
        <v>17616.283233018054</v>
      </c>
      <c r="X28" s="10">
        <f>PPRD!X28+RCV_RCY!X28+IMP!X28-EXP!X28+STK_CHG!X28-INTMARB!X28</f>
        <v>18570.074634565775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-358.23817712811689</v>
      </c>
      <c r="D30" s="10">
        <f>PPRD!D30+RCV_RCY!D30+IMP!D30-EXP!D30+STK_CHG!D30-INTMARB!D30</f>
        <v>-383.60017196904562</v>
      </c>
      <c r="E30" s="10">
        <f>PPRD!E30+RCV_RCY!E30+IMP!E30-EXP!E30+STK_CHG!E30-INTMARB!E30</f>
        <v>-218.74720550300941</v>
      </c>
      <c r="F30" s="10">
        <f>PPRD!F30+RCV_RCY!F30+IMP!F30-EXP!F30+STK_CHG!F30-INTMARB!F30</f>
        <v>-83.483233018056708</v>
      </c>
      <c r="G30" s="10">
        <f>PPRD!G30+RCV_RCY!G30+IMP!G30-EXP!G30+STK_CHG!G30-INTMARB!G30</f>
        <v>-28.532244196044708</v>
      </c>
      <c r="H30" s="10">
        <f>PPRD!H30+RCV_RCY!H30+IMP!H30-EXP!H30+STK_CHG!H30-INTMARB!H30</f>
        <v>-212.4067067927773</v>
      </c>
      <c r="I30" s="10">
        <f>PPRD!I30+RCV_RCY!I30+IMP!I30-EXP!I30+STK_CHG!I30-INTMARB!I30</f>
        <v>-150.05846947549443</v>
      </c>
      <c r="J30" s="10">
        <f>PPRD!J30+RCV_RCY!J30+IMP!J30-EXP!J30+STK_CHG!J30-INTMARB!J30</f>
        <v>-169.07996560619085</v>
      </c>
      <c r="K30" s="10">
        <f>PPRD!K30+RCV_RCY!K30+IMP!K30-EXP!K30+STK_CHG!K30-INTMARB!K30</f>
        <v>75.029234737747174</v>
      </c>
      <c r="L30" s="10">
        <f>PPRD!L30+RCV_RCY!L30+IMP!L30-EXP!L30+STK_CHG!L30-INTMARB!L30</f>
        <v>72.915735167669808</v>
      </c>
      <c r="M30" s="10">
        <f>PPRD!M30+RCV_RCY!M30+IMP!M30-EXP!M30+STK_CHG!M30-INTMARB!M30</f>
        <v>-456.51590713671538</v>
      </c>
      <c r="N30" s="10">
        <f>PPRD!N30+RCV_RCY!N30+IMP!N30-EXP!N30+STK_CHG!N30-INTMARB!N30</f>
        <v>31.702493551160877</v>
      </c>
      <c r="O30" s="10">
        <f>PPRD!O30+RCV_RCY!O30+IMP!O30-EXP!O30+STK_CHG!O30-INTMARB!O30</f>
        <v>-161.68271711091995</v>
      </c>
      <c r="P30" s="10">
        <f>PPRD!P30+RCV_RCY!P30+IMP!P30-EXP!P30+STK_CHG!P30-INTMARB!P30</f>
        <v>104.61822871883068</v>
      </c>
      <c r="Q30" s="10">
        <f>PPRD!Q30+RCV_RCY!Q30+IMP!Q30-EXP!Q30+STK_CHG!Q30-INTMARB!Q30</f>
        <v>-574.87188306104906</v>
      </c>
      <c r="R30" s="10">
        <f>PPRD!R30+RCV_RCY!R30+IMP!R30-EXP!R30+STK_CHG!R30-INTMARB!R30</f>
        <v>-833.77558039552866</v>
      </c>
      <c r="S30" s="10">
        <f>PPRD!S30+RCV_RCY!S30+IMP!S30-EXP!S30+STK_CHG!S30-INTMARB!S30</f>
        <v>-917.25881341358581</v>
      </c>
      <c r="T30" s="10">
        <f>PPRD!T30+RCV_RCY!T30+IMP!T30-EXP!T30+STK_CHG!T30-INTMARB!T30</f>
        <v>-832.71883061049039</v>
      </c>
      <c r="U30" s="10">
        <f>PPRD!U30+RCV_RCY!U30+IMP!U30-EXP!U30+STK_CHG!U30-INTMARB!U30</f>
        <v>25.904127257093194</v>
      </c>
      <c r="V30" s="10">
        <f>PPRD!V30+RCV_RCY!V30+IMP!V30-EXP!V30+STK_CHG!V30-INTMARB!V30</f>
        <v>-757.01642304385246</v>
      </c>
      <c r="W30" s="10">
        <f>PPRD!W30+RCV_RCY!W30+IMP!W30-EXP!W30+STK_CHG!W30-INTMARB!W30</f>
        <v>-815.22751504729138</v>
      </c>
      <c r="X30" s="10">
        <f>PPRD!X30+RCV_RCY!X30+IMP!X30-EXP!X30+STK_CHG!X30-INTMARB!X30</f>
        <v>468.8640584694748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9.1358555460017215</v>
      </c>
      <c r="D31" s="10">
        <f>PPRD!D31+RCV_RCY!D31+IMP!D31-EXP!D31+STK_CHG!D31-INTMARB!D31</f>
        <v>2.0301805674978501</v>
      </c>
      <c r="E31" s="10">
        <f>PPRD!E31+RCV_RCY!E31+IMP!E31-EXP!E31+STK_CHG!E31-INTMARB!E31</f>
        <v>3.0453138435081679</v>
      </c>
      <c r="F31" s="10">
        <f>PPRD!F31+RCV_RCY!F31+IMP!F31-EXP!F31+STK_CHG!F31-INTMARB!F31</f>
        <v>5.0754944110060185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5.0754084264832322</v>
      </c>
      <c r="J31" s="10">
        <f>PPRD!J31+RCV_RCY!J31+IMP!J31-EXP!J31+STK_CHG!J31-INTMARB!J31</f>
        <v>4.0603611349957003</v>
      </c>
      <c r="K31" s="10">
        <f>PPRD!K31+RCV_RCY!K31+IMP!K31-EXP!K31+STK_CHG!K31-INTMARB!K31</f>
        <v>-2.0301805674978501</v>
      </c>
      <c r="L31" s="10">
        <f>PPRD!L31+RCV_RCY!L31+IMP!L31-EXP!L31+STK_CHG!L31-INTMARB!L31</f>
        <v>4.0604471195184857</v>
      </c>
      <c r="M31" s="10">
        <f>PPRD!M31+RCV_RCY!M31+IMP!M31-EXP!M31+STK_CHG!M31-INTMARB!M31</f>
        <v>1.015133276010318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1.015133276010318</v>
      </c>
      <c r="Q31" s="10">
        <f>PPRD!Q31+RCV_RCY!Q31+IMP!Q31-EXP!Q31+STK_CHG!Q31-INTMARB!Q31</f>
        <v>12.18116938950989</v>
      </c>
      <c r="R31" s="10">
        <f>PPRD!R31+RCV_RCY!R31+IMP!R31-EXP!R31+STK_CHG!R31-INTMARB!R31</f>
        <v>-1.015133276010318</v>
      </c>
      <c r="S31" s="10">
        <f>PPRD!S31+RCV_RCY!S31+IMP!S31-EXP!S31+STK_CHG!S31-INTMARB!S31</f>
        <v>16.241530524505588</v>
      </c>
      <c r="T31" s="10">
        <f>PPRD!T31+RCV_RCY!T31+IMP!T31-EXP!T31+STK_CHG!T31-INTMARB!T31</f>
        <v>14.31169389509888</v>
      </c>
      <c r="U31" s="10">
        <f>PPRD!U31+RCV_RCY!U31+IMP!U31-EXP!U31+STK_CHG!U31-INTMARB!U31</f>
        <v>3.6237317282889077</v>
      </c>
      <c r="V31" s="10">
        <f>PPRD!V31+RCV_RCY!V31+IMP!V31-EXP!V31+STK_CHG!V31-INTMARB!V31</f>
        <v>3.8899398108340488</v>
      </c>
      <c r="W31" s="10">
        <f>PPRD!W31+RCV_RCY!W31+IMP!W31-EXP!W31+STK_CHG!W31-INTMARB!W31</f>
        <v>3.3613929492691312</v>
      </c>
      <c r="X31" s="10">
        <f>PPRD!X31+RCV_RCY!X31+IMP!X31-EXP!X31+STK_CHG!X31-INTMARB!X31</f>
        <v>3.4634565778159927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-6122.0766122098012</v>
      </c>
      <c r="D33" s="29">
        <f t="shared" si="18"/>
        <v>-4950.5730868443661</v>
      </c>
      <c r="E33" s="29">
        <f t="shared" si="18"/>
        <v>-2347.1698194325018</v>
      </c>
      <c r="F33" s="29">
        <f t="shared" si="18"/>
        <v>-4251.7651762682717</v>
      </c>
      <c r="G33" s="29">
        <f t="shared" si="18"/>
        <v>-5443.4625967325883</v>
      </c>
      <c r="H33" s="29">
        <f t="shared" si="18"/>
        <v>-5094.3629406706796</v>
      </c>
      <c r="I33" s="29">
        <f t="shared" si="18"/>
        <v>-5819.0360275150479</v>
      </c>
      <c r="J33" s="29">
        <f t="shared" si="18"/>
        <v>-4390.5848667239898</v>
      </c>
      <c r="K33" s="29">
        <f t="shared" si="18"/>
        <v>-6589.8920034393823</v>
      </c>
      <c r="L33" s="29">
        <f t="shared" si="18"/>
        <v>-7039.658125537404</v>
      </c>
      <c r="M33" s="29">
        <f t="shared" si="18"/>
        <v>-5185.6981943250194</v>
      </c>
      <c r="N33" s="29">
        <f t="shared" si="18"/>
        <v>-4397.0839208942389</v>
      </c>
      <c r="O33" s="29">
        <f t="shared" si="18"/>
        <v>-7532.0603611349943</v>
      </c>
      <c r="P33" s="29">
        <f t="shared" si="18"/>
        <v>-4059.6900257953562</v>
      </c>
      <c r="Q33" s="29">
        <f t="shared" si="18"/>
        <v>-6115.9214961306952</v>
      </c>
      <c r="R33" s="29">
        <f t="shared" si="18"/>
        <v>-9192.9659501289789</v>
      </c>
      <c r="S33" s="29">
        <f t="shared" si="18"/>
        <v>-7982.363198624249</v>
      </c>
      <c r="T33" s="29">
        <f t="shared" si="18"/>
        <v>-8088.66053310404</v>
      </c>
      <c r="U33" s="29">
        <f t="shared" si="18"/>
        <v>-8651.2980223559734</v>
      </c>
      <c r="V33" s="29">
        <f t="shared" si="18"/>
        <v>-5153.2149613069669</v>
      </c>
      <c r="W33" s="29">
        <f t="shared" si="18"/>
        <v>-8302.2783319002574</v>
      </c>
      <c r="X33" s="29">
        <f t="shared" ref="X33" si="19">SUM(X34:X50)</f>
        <v>-9699.703525365434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9.9742046431642351</v>
      </c>
      <c r="D35" s="10">
        <f>PPRD!D35+RCV_RCY!D35+IMP!D35-EXP!D35+STK_CHG!D35-INTMARB!D35</f>
        <v>212.7830610490112</v>
      </c>
      <c r="E35" s="10">
        <f>PPRD!E35+RCV_RCY!E35+IMP!E35-EXP!E35+STK_CHG!E35-INTMARB!E35</f>
        <v>293.68486672398967</v>
      </c>
      <c r="F35" s="10">
        <f>PPRD!F35+RCV_RCY!F35+IMP!F35-EXP!F35+STK_CHG!F35-INTMARB!F35</f>
        <v>263.76225279449699</v>
      </c>
      <c r="G35" s="10">
        <f>PPRD!G35+RCV_RCY!G35+IMP!G35-EXP!G35+STK_CHG!G35-INTMARB!G35</f>
        <v>263.76233877901973</v>
      </c>
      <c r="H35" s="10">
        <f>PPRD!H35+RCV_RCY!H35+IMP!H35-EXP!H35+STK_CHG!H35-INTMARB!H35</f>
        <v>350.20541702493551</v>
      </c>
      <c r="I35" s="10">
        <f>PPRD!I35+RCV_RCY!I35+IMP!I35-EXP!I35+STK_CHG!I35-INTMARB!I35</f>
        <v>376.80326741186587</v>
      </c>
      <c r="J35" s="10">
        <f>PPRD!J35+RCV_RCY!J35+IMP!J35-EXP!J35+STK_CHG!J35-INTMARB!J35</f>
        <v>397.8599312123817</v>
      </c>
      <c r="K35" s="10">
        <f>PPRD!K35+RCV_RCY!K35+IMP!K35-EXP!K35+STK_CHG!K35-INTMARB!K35</f>
        <v>362.39613069647459</v>
      </c>
      <c r="L35" s="10">
        <f>PPRD!L35+RCV_RCY!L35+IMP!L35-EXP!L35+STK_CHG!L35-INTMARB!L35</f>
        <v>324.71573516766978</v>
      </c>
      <c r="M35" s="10">
        <f>PPRD!M35+RCV_RCY!M35+IMP!M35-EXP!M35+STK_CHG!M35-INTMARB!M35</f>
        <v>370.15382631126403</v>
      </c>
      <c r="N35" s="10">
        <f>PPRD!N35+RCV_RCY!N35+IMP!N35-EXP!N35+STK_CHG!N35-INTMARB!N35</f>
        <v>393.42699914015469</v>
      </c>
      <c r="O35" s="10">
        <f>PPRD!O35+RCV_RCY!O35+IMP!O35-EXP!O35+STK_CHG!O35-INTMARB!O35</f>
        <v>381.23619948409288</v>
      </c>
      <c r="P35" s="10">
        <f>PPRD!P35+RCV_RCY!P35+IMP!P35-EXP!P35+STK_CHG!P35-INTMARB!P35</f>
        <v>342.44772141014613</v>
      </c>
      <c r="Q35" s="10">
        <f>PPRD!Q35+RCV_RCY!Q35+IMP!Q35-EXP!Q35+STK_CHG!Q35-INTMARB!Q35</f>
        <v>379.01977644024072</v>
      </c>
      <c r="R35" s="10">
        <f>PPRD!R35+RCV_RCY!R35+IMP!R35-EXP!R35+STK_CHG!R35-INTMARB!R35</f>
        <v>291.46844368013751</v>
      </c>
      <c r="S35" s="10">
        <f>PPRD!S35+RCV_RCY!S35+IMP!S35-EXP!S35+STK_CHG!S35-INTMARB!S35</f>
        <v>407.83413585554592</v>
      </c>
      <c r="T35" s="10">
        <f>PPRD!T35+RCV_RCY!T35+IMP!T35-EXP!T35+STK_CHG!T35-INTMARB!T35</f>
        <v>507.61994840928639</v>
      </c>
      <c r="U35" s="10">
        <f>PPRD!U35+RCV_RCY!U35+IMP!U35-EXP!U35+STK_CHG!U35-INTMARB!U35</f>
        <v>486.62355975924328</v>
      </c>
      <c r="V35" s="10">
        <f>PPRD!V35+RCV_RCY!V35+IMP!V35-EXP!V35+STK_CHG!V35-INTMARB!V35</f>
        <v>493.80782459157342</v>
      </c>
      <c r="W35" s="10">
        <f>PPRD!W35+RCV_RCY!W35+IMP!W35-EXP!W35+STK_CHG!W35-INTMARB!W35</f>
        <v>165.86758383490971</v>
      </c>
      <c r="X35" s="10">
        <f>PPRD!X35+RCV_RCY!X35+IMP!X35-EXP!X35+STK_CHG!X35-INTMARB!X35</f>
        <v>408.70722269991398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581.81668099742046</v>
      </c>
      <c r="D36" s="10">
        <f>PPRD!D36+RCV_RCY!D36+IMP!D36-EXP!D36+STK_CHG!D36-INTMARB!D36</f>
        <v>617.96835769561471</v>
      </c>
      <c r="E36" s="10">
        <f>PPRD!E36+RCV_RCY!E36+IMP!E36-EXP!E36+STK_CHG!E36-INTMARB!E36</f>
        <v>689.14213241616505</v>
      </c>
      <c r="F36" s="10">
        <f>PPRD!F36+RCV_RCY!F36+IMP!F36-EXP!F36+STK_CHG!F36-INTMARB!F36</f>
        <v>431.561049011178</v>
      </c>
      <c r="G36" s="10">
        <f>PPRD!G36+RCV_RCY!G36+IMP!G36-EXP!G36+STK_CHG!G36-INTMARB!G36</f>
        <v>447.37747205503001</v>
      </c>
      <c r="H36" s="10">
        <f>PPRD!H36+RCV_RCY!H36+IMP!H36-EXP!H36+STK_CHG!H36-INTMARB!H36</f>
        <v>501.6049871023215</v>
      </c>
      <c r="I36" s="10">
        <f>PPRD!I36+RCV_RCY!I36+IMP!I36-EXP!I36+STK_CHG!I36-INTMARB!I36</f>
        <v>765.96440240756647</v>
      </c>
      <c r="J36" s="10">
        <f>PPRD!J36+RCV_RCY!J36+IMP!J36-EXP!J36+STK_CHG!J36-INTMARB!J36</f>
        <v>800.9864144453993</v>
      </c>
      <c r="K36" s="10">
        <f>PPRD!K36+RCV_RCY!K36+IMP!K36-EXP!K36+STK_CHG!K36-INTMARB!K36</f>
        <v>504.99432502149625</v>
      </c>
      <c r="L36" s="10">
        <f>PPRD!L36+RCV_RCY!L36+IMP!L36-EXP!L36+STK_CHG!L36-INTMARB!L36</f>
        <v>373.94428202923484</v>
      </c>
      <c r="M36" s="10">
        <f>PPRD!M36+RCV_RCY!M36+IMP!M36-EXP!M36+STK_CHG!M36-INTMARB!M36</f>
        <v>654.12003439380896</v>
      </c>
      <c r="N36" s="10">
        <f>PPRD!N36+RCV_RCY!N36+IMP!N36-EXP!N36+STK_CHG!N36-INTMARB!N36</f>
        <v>838.26784178847788</v>
      </c>
      <c r="O36" s="10">
        <f>PPRD!O36+RCV_RCY!O36+IMP!O36-EXP!O36+STK_CHG!O36-INTMARB!O36</f>
        <v>484.65889939810836</v>
      </c>
      <c r="P36" s="10">
        <f>PPRD!P36+RCV_RCY!P36+IMP!P36-EXP!P36+STK_CHG!P36-INTMARB!P36</f>
        <v>825.84075666380011</v>
      </c>
      <c r="Q36" s="10">
        <f>PPRD!Q36+RCV_RCY!Q36+IMP!Q36-EXP!Q36+STK_CHG!Q36-INTMARB!Q36</f>
        <v>607.80068787618234</v>
      </c>
      <c r="R36" s="10">
        <f>PPRD!R36+RCV_RCY!R36+IMP!R36-EXP!R36+STK_CHG!R36-INTMARB!R36</f>
        <v>537.75674978503912</v>
      </c>
      <c r="S36" s="10">
        <f>PPRD!S36+RCV_RCY!S36+IMP!S36-EXP!S36+STK_CHG!S36-INTMARB!S36</f>
        <v>751.27781599312164</v>
      </c>
      <c r="T36" s="10">
        <f>PPRD!T36+RCV_RCY!T36+IMP!T36-EXP!T36+STK_CHG!T36-INTMARB!T36</f>
        <v>651.04729148753188</v>
      </c>
      <c r="U36" s="10">
        <f>PPRD!U36+RCV_RCY!U36+IMP!U36-EXP!U36+STK_CHG!U36-INTMARB!U36</f>
        <v>609.75528804815121</v>
      </c>
      <c r="V36" s="10">
        <f>PPRD!V36+RCV_RCY!V36+IMP!V36-EXP!V36+STK_CHG!V36-INTMARB!V36</f>
        <v>612.75537403267413</v>
      </c>
      <c r="W36" s="10">
        <f>PPRD!W36+RCV_RCY!W36+IMP!W36-EXP!W36+STK_CHG!W36-INTMARB!W36</f>
        <v>353.1865864144458</v>
      </c>
      <c r="X36" s="10">
        <f>PPRD!X36+RCV_RCY!X36+IMP!X36-EXP!X36+STK_CHG!X36-INTMARB!X36</f>
        <v>376.29544282029212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-464.50034393809057</v>
      </c>
      <c r="D37" s="10">
        <f>PPRD!D37+RCV_RCY!D37+IMP!D37-EXP!D37+STK_CHG!D37-INTMARB!D37</f>
        <v>-117.44763542562286</v>
      </c>
      <c r="E37" s="10">
        <f>PPRD!E37+RCV_RCY!E37+IMP!E37-EXP!E37+STK_CHG!E37-INTMARB!E37</f>
        <v>115.33147033534034</v>
      </c>
      <c r="F37" s="10">
        <f>PPRD!F37+RCV_RCY!F37+IMP!F37-EXP!F37+STK_CHG!F37-INTMARB!F37</f>
        <v>-231.72115219260527</v>
      </c>
      <c r="G37" s="10">
        <f>PPRD!G37+RCV_RCY!G37+IMP!G37-EXP!G37+STK_CHG!G37-INTMARB!G37</f>
        <v>-597.81926053310428</v>
      </c>
      <c r="H37" s="10">
        <f>PPRD!H37+RCV_RCY!H37+IMP!H37-EXP!H37+STK_CHG!H37-INTMARB!H37</f>
        <v>-159.77110920034391</v>
      </c>
      <c r="I37" s="10">
        <f>PPRD!I37+RCV_RCY!I37+IMP!I37-EXP!I37+STK_CHG!I37-INTMARB!I37</f>
        <v>-411.59595872743</v>
      </c>
      <c r="J37" s="10">
        <f>PPRD!J37+RCV_RCY!J37+IMP!J37-EXP!J37+STK_CHG!J37-INTMARB!J37</f>
        <v>-16.929406706792889</v>
      </c>
      <c r="K37" s="10">
        <f>PPRD!K37+RCV_RCY!K37+IMP!K37-EXP!K37+STK_CHG!K37-INTMARB!K37</f>
        <v>-1090.8880481513334</v>
      </c>
      <c r="L37" s="10">
        <f>PPRD!L37+RCV_RCY!L37+IMP!L37-EXP!L37+STK_CHG!L37-INTMARB!L37</f>
        <v>-957.56904557179723</v>
      </c>
      <c r="M37" s="10">
        <f>PPRD!M37+RCV_RCY!M37+IMP!M37-EXP!M37+STK_CHG!M37-INTMARB!M37</f>
        <v>-242.30197764402365</v>
      </c>
      <c r="N37" s="10">
        <f>PPRD!N37+RCV_RCY!N37+IMP!N37-EXP!N37+STK_CHG!N37-INTMARB!N37</f>
        <v>-824.25004299226191</v>
      </c>
      <c r="O37" s="10">
        <f>PPRD!O37+RCV_RCY!O37+IMP!O37-EXP!O37+STK_CHG!O37-INTMARB!O37</f>
        <v>-1689.7654342218402</v>
      </c>
      <c r="P37" s="10">
        <f>PPRD!P37+RCV_RCY!P37+IMP!P37-EXP!P37+STK_CHG!P37-INTMARB!P37</f>
        <v>-937.46534823731758</v>
      </c>
      <c r="Q37" s="10">
        <f>PPRD!Q37+RCV_RCY!Q37+IMP!Q37-EXP!Q37+STK_CHG!Q37-INTMARB!Q37</f>
        <v>-1817.7940670679279</v>
      </c>
      <c r="R37" s="10">
        <f>PPRD!R37+RCV_RCY!R37+IMP!R37-EXP!R37+STK_CHG!R37-INTMARB!R37</f>
        <v>-2230.4479793637151</v>
      </c>
      <c r="S37" s="10">
        <f>PPRD!S37+RCV_RCY!S37+IMP!S37-EXP!S37+STK_CHG!S37-INTMARB!S37</f>
        <v>-1795.5742046431646</v>
      </c>
      <c r="T37" s="10">
        <f>PPRD!T37+RCV_RCY!T37+IMP!T37-EXP!T37+STK_CHG!T37-INTMARB!T37</f>
        <v>-2288.1503869303524</v>
      </c>
      <c r="U37" s="10">
        <f>PPRD!U37+RCV_RCY!U37+IMP!U37-EXP!U37+STK_CHG!U37-INTMARB!U37</f>
        <v>-2916.2233877901981</v>
      </c>
      <c r="V37" s="10">
        <f>PPRD!V37+RCV_RCY!V37+IMP!V37-EXP!V37+STK_CHG!V37-INTMARB!V37</f>
        <v>-1273.9139294926915</v>
      </c>
      <c r="W37" s="10">
        <f>PPRD!W37+RCV_RCY!W37+IMP!W37-EXP!W37+STK_CHG!W37-INTMARB!W37</f>
        <v>-1769.3239036973339</v>
      </c>
      <c r="X37" s="10">
        <f>PPRD!X37+RCV_RCY!X37+IMP!X37-EXP!X37+STK_CHG!X37-INTMARB!X37</f>
        <v>-3044.5279449699051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6.3484952708512461</v>
      </c>
      <c r="D38" s="10">
        <f>PPRD!D38+RCV_RCY!D38+IMP!D38-EXP!D38+STK_CHG!D38-INTMARB!D38</f>
        <v>3.1742906276870162</v>
      </c>
      <c r="E38" s="10">
        <f>PPRD!E38+RCV_RCY!E38+IMP!E38-EXP!E38+STK_CHG!E38-INTMARB!E38</f>
        <v>4.232330180567498</v>
      </c>
      <c r="F38" s="10">
        <f>PPRD!F38+RCV_RCY!F38+IMP!F38-EXP!F38+STK_CHG!F38-INTMARB!F38</f>
        <v>4.2324161650902834</v>
      </c>
      <c r="G38" s="10">
        <f>PPRD!G38+RCV_RCY!G38+IMP!G38-EXP!G38+STK_CHG!G38-INTMARB!G38</f>
        <v>4.2324161650902834</v>
      </c>
      <c r="H38" s="10">
        <f>PPRD!H38+RCV_RCY!H38+IMP!H38-EXP!H38+STK_CHG!H38-INTMARB!H38</f>
        <v>4.2324161650902834</v>
      </c>
      <c r="I38" s="10">
        <f>PPRD!I38+RCV_RCY!I38+IMP!I38-EXP!I38+STK_CHG!I38-INTMARB!I38</f>
        <v>3.1742906276870162</v>
      </c>
      <c r="J38" s="10">
        <f>PPRD!J38+RCV_RCY!J38+IMP!J38-EXP!J38+STK_CHG!J38-INTMARB!J38</f>
        <v>3.1742906276870162</v>
      </c>
      <c r="K38" s="10">
        <f>PPRD!K38+RCV_RCY!K38+IMP!K38-EXP!K38+STK_CHG!K38-INTMARB!K38</f>
        <v>5.2903697334479798</v>
      </c>
      <c r="L38" s="10">
        <f>PPRD!L38+RCV_RCY!L38+IMP!L38-EXP!L38+STK_CHG!L38-INTMARB!L38</f>
        <v>2.1160791057609636</v>
      </c>
      <c r="M38" s="10">
        <f>PPRD!M38+RCV_RCY!M38+IMP!M38-EXP!M38+STK_CHG!M38-INTMARB!M38</f>
        <v>3.1742046431642308</v>
      </c>
      <c r="N38" s="10">
        <f>PPRD!N38+RCV_RCY!N38+IMP!N38-EXP!N38+STK_CHG!N38-INTMARB!N38</f>
        <v>2.1160791057609636</v>
      </c>
      <c r="O38" s="10">
        <f>PPRD!O38+RCV_RCY!O38+IMP!O38-EXP!O38+STK_CHG!O38-INTMARB!O38</f>
        <v>3.1742906276870162</v>
      </c>
      <c r="P38" s="10">
        <f>PPRD!P38+RCV_RCY!P38+IMP!P38-EXP!P38+STK_CHG!P38-INTMARB!P38</f>
        <v>1.058039552880482</v>
      </c>
      <c r="Q38" s="10">
        <f>PPRD!Q38+RCV_RCY!Q38+IMP!Q38-EXP!Q38+STK_CHG!Q38-INTMARB!Q38</f>
        <v>1.058125537403267</v>
      </c>
      <c r="R38" s="10">
        <f>PPRD!R38+RCV_RCY!R38+IMP!R38-EXP!R38+STK_CHG!R38-INTMARB!R38</f>
        <v>2.116251074806534</v>
      </c>
      <c r="S38" s="10">
        <f>PPRD!S38+RCV_RCY!S38+IMP!S38-EXP!S38+STK_CHG!S38-INTMARB!S38</f>
        <v>2.116165090283749</v>
      </c>
      <c r="T38" s="10">
        <f>PPRD!T38+RCV_RCY!T38+IMP!T38-EXP!T38+STK_CHG!T38-INTMARB!T38</f>
        <v>1.0499570077386069</v>
      </c>
      <c r="U38" s="10">
        <f>PPRD!U38+RCV_RCY!U38+IMP!U38-EXP!U38+STK_CHG!U38-INTMARB!U38</f>
        <v>1.876354256233878</v>
      </c>
      <c r="V38" s="10">
        <f>PPRD!V38+RCV_RCY!V38+IMP!V38-EXP!V38+STK_CHG!V38-INTMARB!V38</f>
        <v>1.2327601031814279</v>
      </c>
      <c r="W38" s="10">
        <f>PPRD!W38+RCV_RCY!W38+IMP!W38-EXP!W38+STK_CHG!W38-INTMARB!W38</f>
        <v>1.1202923473774722</v>
      </c>
      <c r="X38" s="10">
        <f>PPRD!X38+RCV_RCY!X38+IMP!X38-EXP!X38+STK_CHG!X38-INTMARB!X38</f>
        <v>1.015391229578676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566.68099742046434</v>
      </c>
      <c r="D40" s="10">
        <f>PPRD!D40+RCV_RCY!D40+IMP!D40-EXP!D40+STK_CHG!D40-INTMARB!D40</f>
        <v>852.12811693895094</v>
      </c>
      <c r="E40" s="10">
        <f>PPRD!E40+RCV_RCY!E40+IMP!E40-EXP!E40+STK_CHG!E40-INTMARB!E40</f>
        <v>595.12037833190016</v>
      </c>
      <c r="F40" s="10">
        <f>PPRD!F40+RCV_RCY!F40+IMP!F40-EXP!F40+STK_CHG!F40-INTMARB!F40</f>
        <v>660.42562338779021</v>
      </c>
      <c r="G40" s="10">
        <f>PPRD!G40+RCV_RCY!G40+IMP!G40-EXP!G40+STK_CHG!G40-INTMARB!G40</f>
        <v>804.72914875322431</v>
      </c>
      <c r="H40" s="10">
        <f>PPRD!H40+RCV_RCY!H40+IMP!H40-EXP!H40+STK_CHG!H40-INTMARB!H40</f>
        <v>826.84866723989683</v>
      </c>
      <c r="I40" s="10">
        <f>PPRD!I40+RCV_RCY!I40+IMP!I40-EXP!I40+STK_CHG!I40-INTMARB!I40</f>
        <v>826.84866723989671</v>
      </c>
      <c r="J40" s="10">
        <f>PPRD!J40+RCV_RCY!J40+IMP!J40-EXP!J40+STK_CHG!J40-INTMARB!J40</f>
        <v>833.16852966466035</v>
      </c>
      <c r="K40" s="10">
        <f>PPRD!K40+RCV_RCY!K40+IMP!K40-EXP!K40+STK_CHG!K40-INTMARB!K40</f>
        <v>821.58211521926046</v>
      </c>
      <c r="L40" s="10">
        <f>PPRD!L40+RCV_RCY!L40+IMP!L40-EXP!L40+STK_CHG!L40-INTMARB!L40</f>
        <v>739.42390369733437</v>
      </c>
      <c r="M40" s="10">
        <f>PPRD!M40+RCV_RCY!M40+IMP!M40-EXP!M40+STK_CHG!M40-INTMARB!M40</f>
        <v>713.09114359415298</v>
      </c>
      <c r="N40" s="10">
        <f>PPRD!N40+RCV_RCY!N40+IMP!N40-EXP!N40+STK_CHG!N40-INTMARB!N40</f>
        <v>858.44797936371435</v>
      </c>
      <c r="O40" s="10">
        <f>PPRD!O40+RCV_RCY!O40+IMP!O40-EXP!O40+STK_CHG!O40-INTMARB!O40</f>
        <v>668.85210662080817</v>
      </c>
      <c r="P40" s="10">
        <f>PPRD!P40+RCV_RCY!P40+IMP!P40-EXP!P40+STK_CHG!P40-INTMARB!P40</f>
        <v>457.13671539122959</v>
      </c>
      <c r="Q40" s="10">
        <f>PPRD!Q40+RCV_RCY!Q40+IMP!Q40-EXP!Q40+STK_CHG!Q40-INTMARB!Q40</f>
        <v>766.80997420464314</v>
      </c>
      <c r="R40" s="10">
        <f>PPRD!R40+RCV_RCY!R40+IMP!R40-EXP!R40+STK_CHG!R40-INTMARB!R40</f>
        <v>835.27515047291479</v>
      </c>
      <c r="S40" s="10">
        <f>PPRD!S40+RCV_RCY!S40+IMP!S40-EXP!S40+STK_CHG!S40-INTMARB!S40</f>
        <v>851.07480653482401</v>
      </c>
      <c r="T40" s="10">
        <f>PPRD!T40+RCV_RCY!T40+IMP!T40-EXP!T40+STK_CHG!T40-INTMARB!T40</f>
        <v>1018.4006878761822</v>
      </c>
      <c r="U40" s="10">
        <f>PPRD!U40+RCV_RCY!U40+IMP!U40-EXP!U40+STK_CHG!U40-INTMARB!U40</f>
        <v>963.46689595872772</v>
      </c>
      <c r="V40" s="10">
        <f>PPRD!V40+RCV_RCY!V40+IMP!V40-EXP!V40+STK_CHG!V40-INTMARB!V40</f>
        <v>837.09647463456588</v>
      </c>
      <c r="W40" s="10">
        <f>PPRD!W40+RCV_RCY!W40+IMP!W40-EXP!W40+STK_CHG!W40-INTMARB!W40</f>
        <v>415.83662940670683</v>
      </c>
      <c r="X40" s="10">
        <f>PPRD!X40+RCV_RCY!X40+IMP!X40-EXP!X40+STK_CHG!X40-INTMARB!X40</f>
        <v>350.60017196904562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1.0461736887360269</v>
      </c>
      <c r="E41" s="10">
        <f>PPRD!E41+RCV_RCY!E41+IMP!E41-EXP!E41+STK_CHG!E41-INTMARB!E41</f>
        <v>0</v>
      </c>
      <c r="F41" s="10">
        <f>PPRD!F41+RCV_RCY!F41+IMP!F41-EXP!F41+STK_CHG!F41-INTMARB!F41</f>
        <v>4.184608770421324</v>
      </c>
      <c r="G41" s="10">
        <f>PPRD!G41+RCV_RCY!G41+IMP!G41-EXP!G41+STK_CHG!G41-INTMARB!G41</f>
        <v>4.184608770421324</v>
      </c>
      <c r="H41" s="10">
        <f>PPRD!H41+RCV_RCY!H41+IMP!H41-EXP!H41+STK_CHG!H41-INTMARB!H41</f>
        <v>4.184608770421324</v>
      </c>
      <c r="I41" s="10">
        <f>PPRD!I41+RCV_RCY!I41+IMP!I41-EXP!I41+STK_CHG!I41-INTMARB!I41</f>
        <v>1.0460877042132433</v>
      </c>
      <c r="J41" s="10">
        <f>PPRD!J41+RCV_RCY!J41+IMP!J41-EXP!J41+STK_CHG!J41-INTMARB!J41</f>
        <v>2.0922613929492702</v>
      </c>
      <c r="K41" s="10">
        <f>PPRD!K41+RCV_RCY!K41+IMP!K41-EXP!K41+STK_CHG!K41-INTMARB!K41</f>
        <v>1.0461736887360269</v>
      </c>
      <c r="L41" s="10">
        <f>PPRD!L41+RCV_RCY!L41+IMP!L41-EXP!L41+STK_CHG!L41-INTMARB!L41</f>
        <v>-1.0461736887360282</v>
      </c>
      <c r="M41" s="10">
        <f>PPRD!M41+RCV_RCY!M41+IMP!M41-EXP!M41+STK_CHG!M41-INTMARB!M41</f>
        <v>-1.0461736887360282</v>
      </c>
      <c r="N41" s="10">
        <f>PPRD!N41+RCV_RCY!N41+IMP!N41-EXP!N41+STK_CHG!N41-INTMARB!N41</f>
        <v>1.0461736887360269</v>
      </c>
      <c r="O41" s="10">
        <f>PPRD!O41+RCV_RCY!O41+IMP!O41-EXP!O41+STK_CHG!O41-INTMARB!O41</f>
        <v>1.0461736887360269</v>
      </c>
      <c r="P41" s="10">
        <f>PPRD!P41+RCV_RCY!P41+IMP!P41-EXP!P41+STK_CHG!P41-INTMARB!P41</f>
        <v>1.0461736887360269</v>
      </c>
      <c r="Q41" s="10">
        <f>PPRD!Q41+RCV_RCY!Q41+IMP!Q41-EXP!Q41+STK_CHG!Q41-INTMARB!Q41</f>
        <v>1.0461736887360269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217.88718830610486</v>
      </c>
      <c r="D42" s="10">
        <f>PPRD!D42+RCV_RCY!D42+IMP!D42-EXP!D42+STK_CHG!D42-INTMARB!D42</f>
        <v>279.53327601031822</v>
      </c>
      <c r="E42" s="10">
        <f>PPRD!E42+RCV_RCY!E42+IMP!E42-EXP!E42+STK_CHG!E42-INTMARB!E42</f>
        <v>351.80808254514193</v>
      </c>
      <c r="F42" s="10">
        <f>PPRD!F42+RCV_RCY!F42+IMP!F42-EXP!F42+STK_CHG!F42-INTMARB!F42</f>
        <v>418.76852966466032</v>
      </c>
      <c r="G42" s="10">
        <f>PPRD!G42+RCV_RCY!G42+IMP!G42-EXP!G42+STK_CHG!G42-INTMARB!G42</f>
        <v>433.64866723989667</v>
      </c>
      <c r="H42" s="10">
        <f>PPRD!H42+RCV_RCY!H42+IMP!H42-EXP!H42+STK_CHG!H42-INTMARB!H42</f>
        <v>373.06534823731715</v>
      </c>
      <c r="I42" s="10">
        <f>PPRD!I42+RCV_RCY!I42+IMP!I42-EXP!I42+STK_CHG!I42-INTMARB!I42</f>
        <v>244.45872742906272</v>
      </c>
      <c r="J42" s="10">
        <f>PPRD!J42+RCV_RCY!J42+IMP!J42-EXP!J42+STK_CHG!J42-INTMARB!J42</f>
        <v>123.29226139294926</v>
      </c>
      <c r="K42" s="10">
        <f>PPRD!K42+RCV_RCY!K42+IMP!K42-EXP!K42+STK_CHG!K42-INTMARB!K42</f>
        <v>74.400515907136537</v>
      </c>
      <c r="L42" s="10">
        <f>PPRD!L42+RCV_RCY!L42+IMP!L42-EXP!L42+STK_CHG!L42-INTMARB!L42</f>
        <v>146.67523645743762</v>
      </c>
      <c r="M42" s="10">
        <f>PPRD!M42+RCV_RCY!M42+IMP!M42-EXP!M42+STK_CHG!M42-INTMARB!M42</f>
        <v>299.72768701633709</v>
      </c>
      <c r="N42" s="10">
        <f>PPRD!N42+RCV_RCY!N42+IMP!N42-EXP!N42+STK_CHG!N42-INTMARB!N42</f>
        <v>68.02330180567499</v>
      </c>
      <c r="O42" s="10">
        <f>PPRD!O42+RCV_RCY!O42+IMP!O42-EXP!O42+STK_CHG!O42-INTMARB!O42</f>
        <v>129.66947549441113</v>
      </c>
      <c r="P42" s="10">
        <f>PPRD!P42+RCV_RCY!P42+IMP!P42-EXP!P42+STK_CHG!P42-INTMARB!P42</f>
        <v>79.7147893379192</v>
      </c>
      <c r="Q42" s="10">
        <f>PPRD!Q42+RCV_RCY!Q42+IMP!Q42-EXP!Q42+STK_CHG!Q42-INTMARB!Q42</f>
        <v>358.18521066208081</v>
      </c>
      <c r="R42" s="10">
        <f>PPRD!R42+RCV_RCY!R42+IMP!R42-EXP!R42+STK_CHG!R42-INTMARB!R42</f>
        <v>255.08736027515047</v>
      </c>
      <c r="S42" s="10">
        <f>PPRD!S42+RCV_RCY!S42+IMP!S42-EXP!S42+STK_CHG!S42-INTMARB!S42</f>
        <v>162.61822871883058</v>
      </c>
      <c r="T42" s="10">
        <f>PPRD!T42+RCV_RCY!T42+IMP!T42-EXP!T42+STK_CHG!T42-INTMARB!T42</f>
        <v>157.50576096302669</v>
      </c>
      <c r="U42" s="10">
        <f>PPRD!U42+RCV_RCY!U42+IMP!U42-EXP!U42+STK_CHG!U42-INTMARB!U42</f>
        <v>575.5908856405847</v>
      </c>
      <c r="V42" s="10">
        <f>PPRD!V42+RCV_RCY!V42+IMP!V42-EXP!V42+STK_CHG!V42-INTMARB!V42</f>
        <v>705.35021496130696</v>
      </c>
      <c r="W42" s="10">
        <f>PPRD!W42+RCV_RCY!W42+IMP!W42-EXP!W42+STK_CHG!W42-INTMARB!W42</f>
        <v>267.053826311264</v>
      </c>
      <c r="X42" s="10">
        <f>PPRD!X42+RCV_RCY!X42+IMP!X42-EXP!X42+STK_CHG!X42-INTMARB!X42</f>
        <v>321.83473774720551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-2857.2178847807386</v>
      </c>
      <c r="D43" s="10">
        <f>PPRD!D43+RCV_RCY!D43+IMP!D43-EXP!D43+STK_CHG!D43-INTMARB!D43</f>
        <v>-3138.6261392949264</v>
      </c>
      <c r="E43" s="10">
        <f>PPRD!E43+RCV_RCY!E43+IMP!E43-EXP!E43+STK_CHG!E43-INTMARB!E43</f>
        <v>-1002.3884780739475</v>
      </c>
      <c r="F43" s="10">
        <f>PPRD!F43+RCV_RCY!F43+IMP!F43-EXP!F43+STK_CHG!F43-INTMARB!F43</f>
        <v>-1859.9646603611352</v>
      </c>
      <c r="G43" s="10">
        <f>PPRD!G43+RCV_RCY!G43+IMP!G43-EXP!G43+STK_CHG!G43-INTMARB!G43</f>
        <v>-2633.3239036973341</v>
      </c>
      <c r="H43" s="10">
        <f>PPRD!H43+RCV_RCY!H43+IMP!H43-EXP!H43+STK_CHG!H43-INTMARB!H43</f>
        <v>-2350.8884780739463</v>
      </c>
      <c r="I43" s="10">
        <f>PPRD!I43+RCV_RCY!I43+IMP!I43-EXP!I43+STK_CHG!I43-INTMARB!I43</f>
        <v>-2986.6245915735162</v>
      </c>
      <c r="J43" s="10">
        <f>PPRD!J43+RCV_RCY!J43+IMP!J43-EXP!J43+STK_CHG!J43-INTMARB!J43</f>
        <v>-2376.5644024075673</v>
      </c>
      <c r="K43" s="10">
        <f>PPRD!K43+RCV_RCY!K43+IMP!K43-EXP!K43+STK_CHG!K43-INTMARB!K43</f>
        <v>-3366.628460877042</v>
      </c>
      <c r="L43" s="10">
        <f>PPRD!L43+RCV_RCY!L43+IMP!L43-EXP!L43+STK_CHG!L43-INTMARB!L43</f>
        <v>-3840.092691315564</v>
      </c>
      <c r="M43" s="10">
        <f>PPRD!M43+RCV_RCY!M43+IMP!M43-EXP!M43+STK_CHG!M43-INTMARB!M43</f>
        <v>-2254.3471195184852</v>
      </c>
      <c r="N43" s="10">
        <f>PPRD!N43+RCV_RCY!N43+IMP!N43-EXP!N43+STK_CHG!N43-INTMARB!N43</f>
        <v>-1460.4471195184863</v>
      </c>
      <c r="O43" s="10">
        <f>PPRD!O43+RCV_RCY!O43+IMP!O43-EXP!O43+STK_CHG!O43-INTMARB!O43</f>
        <v>-3276.2491831470334</v>
      </c>
      <c r="P43" s="10">
        <f>PPRD!P43+RCV_RCY!P43+IMP!P43-EXP!P43+STK_CHG!P43-INTMARB!P43</f>
        <v>-1428.6090283748915</v>
      </c>
      <c r="Q43" s="10">
        <f>PPRD!Q43+RCV_RCY!Q43+IMP!Q43-EXP!Q43+STK_CHG!Q43-INTMARB!Q43</f>
        <v>-2782.2441100601886</v>
      </c>
      <c r="R43" s="10">
        <f>PPRD!R43+RCV_RCY!R43+IMP!R43-EXP!R43+STK_CHG!R43-INTMARB!R43</f>
        <v>-4328.9624247635429</v>
      </c>
      <c r="S43" s="10">
        <f>PPRD!S43+RCV_RCY!S43+IMP!S43-EXP!S43+STK_CHG!S43-INTMARB!S43</f>
        <v>-3956.1478933791918</v>
      </c>
      <c r="T43" s="10">
        <f>PPRD!T43+RCV_RCY!T43+IMP!T43-EXP!T43+STK_CHG!T43-INTMARB!T43</f>
        <v>-3651.6736887360266</v>
      </c>
      <c r="U43" s="10">
        <f>PPRD!U43+RCV_RCY!U43+IMP!U43-EXP!U43+STK_CHG!U43-INTMARB!U43</f>
        <v>-4141.3723129836617</v>
      </c>
      <c r="V43" s="10">
        <f>PPRD!V43+RCV_RCY!V43+IMP!V43-EXP!V43+STK_CHG!V43-INTMARB!V43</f>
        <v>-1681.3288907996573</v>
      </c>
      <c r="W43" s="10">
        <f>PPRD!W43+RCV_RCY!W43+IMP!W43-EXP!W43+STK_CHG!W43-INTMARB!W43</f>
        <v>-3258.7932932072222</v>
      </c>
      <c r="X43" s="10">
        <f>PPRD!X43+RCV_RCY!X43+IMP!X43-EXP!X43+STK_CHG!X43-INTMARB!X43</f>
        <v>-3582.6511607910566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-3856.8549441100599</v>
      </c>
      <c r="D44" s="10">
        <f>PPRD!D44+RCV_RCY!D44+IMP!D44-EXP!D44+STK_CHG!D44-INTMARB!D44</f>
        <v>-3346.4030094582959</v>
      </c>
      <c r="E44" s="10">
        <f>PPRD!E44+RCV_RCY!E44+IMP!E44-EXP!E44+STK_CHG!E44-INTMARB!E44</f>
        <v>-3077.1854686156485</v>
      </c>
      <c r="F44" s="10">
        <f>PPRD!F44+RCV_RCY!F44+IMP!F44-EXP!F44+STK_CHG!F44-INTMARB!F44</f>
        <v>-3739.1325881341359</v>
      </c>
      <c r="G44" s="10">
        <f>PPRD!G44+RCV_RCY!G44+IMP!G44-EXP!G44+STK_CHG!G44-INTMARB!G44</f>
        <v>-3980.3668959587276</v>
      </c>
      <c r="H44" s="10">
        <f>PPRD!H44+RCV_RCY!H44+IMP!H44-EXP!H44+STK_CHG!H44-INTMARB!H44</f>
        <v>-4352.8326741186584</v>
      </c>
      <c r="I44" s="10">
        <f>PPRD!I44+RCV_RCY!I44+IMP!I44-EXP!I44+STK_CHG!I44-INTMARB!I44</f>
        <v>-4382.7456577816001</v>
      </c>
      <c r="J44" s="10">
        <f>PPRD!J44+RCV_RCY!J44+IMP!J44-EXP!J44+STK_CHG!J44-INTMARB!J44</f>
        <v>-3867.4693035253654</v>
      </c>
      <c r="K44" s="10">
        <f>PPRD!K44+RCV_RCY!K44+IMP!K44-EXP!K44+STK_CHG!K44-INTMARB!K44</f>
        <v>-3683.1662080825454</v>
      </c>
      <c r="L44" s="10">
        <f>PPRD!L44+RCV_RCY!L44+IMP!L44-EXP!L44+STK_CHG!L44-INTMARB!L44</f>
        <v>-3246.0494411006021</v>
      </c>
      <c r="M44" s="10">
        <f>PPRD!M44+RCV_RCY!M44+IMP!M44-EXP!M44+STK_CHG!M44-INTMARB!M44</f>
        <v>-4136.686758383491</v>
      </c>
      <c r="N44" s="10">
        <f>PPRD!N44+RCV_RCY!N44+IMP!N44-EXP!N44+STK_CHG!N44-INTMARB!N44</f>
        <v>-3763.2559759243331</v>
      </c>
      <c r="O44" s="10">
        <f>PPRD!O44+RCV_RCY!O44+IMP!O44-EXP!O44+STK_CHG!O44-INTMARB!O44</f>
        <v>-3607.9010318142723</v>
      </c>
      <c r="P44" s="10">
        <f>PPRD!P44+RCV_RCY!P44+IMP!P44-EXP!P44+STK_CHG!P44-INTMARB!P44</f>
        <v>-2709.5442820292346</v>
      </c>
      <c r="Q44" s="10">
        <f>PPRD!Q44+RCV_RCY!Q44+IMP!Q44-EXP!Q44+STK_CHG!Q44-INTMARB!Q44</f>
        <v>-2795.4238177128113</v>
      </c>
      <c r="R44" s="10">
        <f>PPRD!R44+RCV_RCY!R44+IMP!R44-EXP!R44+STK_CHG!R44-INTMARB!R44</f>
        <v>-3737.2027515047293</v>
      </c>
      <c r="S44" s="10">
        <f>PPRD!S44+RCV_RCY!S44+IMP!S44-EXP!S44+STK_CHG!S44-INTMARB!S44</f>
        <v>-3603.0763542562345</v>
      </c>
      <c r="T44" s="10">
        <f>PPRD!T44+RCV_RCY!T44+IMP!T44-EXP!T44+STK_CHG!T44-INTMARB!T44</f>
        <v>-3735.6100601891653</v>
      </c>
      <c r="U44" s="10">
        <f>PPRD!U44+RCV_RCY!U44+IMP!U44-EXP!U44+STK_CHG!U44-INTMARB!U44</f>
        <v>-3550.1981943250216</v>
      </c>
      <c r="V44" s="10">
        <f>PPRD!V44+RCV_RCY!V44+IMP!V44-EXP!V44+STK_CHG!V44-INTMARB!V44</f>
        <v>-4182.5116079105765</v>
      </c>
      <c r="W44" s="10">
        <f>PPRD!W44+RCV_RCY!W44+IMP!W44-EXP!W44+STK_CHG!W44-INTMARB!W44</f>
        <v>-3978.4087704213239</v>
      </c>
      <c r="X44" s="10">
        <f>PPRD!X44+RCV_RCY!X44+IMP!X44-EXP!X44+STK_CHG!X44-INTMARB!X44</f>
        <v>-3692.1722269991401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4.8007738607050729</v>
      </c>
      <c r="D45" s="10">
        <f>PPRD!D45+RCV_RCY!D45+IMP!D45-EXP!D45+STK_CHG!D45-INTMARB!D45</f>
        <v>-1.920292347377472</v>
      </c>
      <c r="E45" s="10">
        <f>PPRD!E45+RCV_RCY!E45+IMP!E45-EXP!E45+STK_CHG!E45-INTMARB!E45</f>
        <v>0.96018916595012893</v>
      </c>
      <c r="F45" s="10">
        <f>PPRD!F45+RCV_RCY!F45+IMP!F45-EXP!F45+STK_CHG!F45-INTMARB!F45</f>
        <v>20.163370593293209</v>
      </c>
      <c r="G45" s="10">
        <f>PPRD!G45+RCV_RCY!G45+IMP!G45-EXP!G45+STK_CHG!G45-INTMARB!G45</f>
        <v>13.442218400687878</v>
      </c>
      <c r="H45" s="10">
        <f>PPRD!H45+RCV_RCY!H45+IMP!H45-EXP!H45+STK_CHG!H45-INTMARB!H45</f>
        <v>7.6813413585554589</v>
      </c>
      <c r="I45" s="10">
        <f>PPRD!I45+RCV_RCY!I45+IMP!I45-EXP!I45+STK_CHG!I45-INTMARB!I45</f>
        <v>6.7211521926053308</v>
      </c>
      <c r="J45" s="10">
        <f>PPRD!J45+RCV_RCY!J45+IMP!J45-EXP!J45+STK_CHG!J45-INTMARB!J45</f>
        <v>3.840584694754944</v>
      </c>
      <c r="K45" s="10">
        <f>PPRD!K45+RCV_RCY!K45+IMP!K45-EXP!K45+STK_CHG!K45-INTMARB!K45</f>
        <v>2.8804815133276009</v>
      </c>
      <c r="L45" s="10">
        <f>PPRD!L45+RCV_RCY!L45+IMP!L45-EXP!L45+STK_CHG!L45-INTMARB!L45</f>
        <v>1.920292347377472</v>
      </c>
      <c r="M45" s="10">
        <f>PPRD!M45+RCV_RCY!M45+IMP!M45-EXP!M45+STK_CHG!M45-INTMARB!M45</f>
        <v>0.96018916595012893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0.96018916595012893</v>
      </c>
      <c r="S45" s="10">
        <f>PPRD!S45+RCV_RCY!S45+IMP!S45-EXP!S45+STK_CHG!S45-INTMARB!S45</f>
        <v>3.0888220120378329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-29.765004299226153</v>
      </c>
      <c r="D46" s="10">
        <f>PPRD!D46+RCV_RCY!D46+IMP!D46-EXP!D46+STK_CHG!D46-INTMARB!D46</f>
        <v>30.725107480653485</v>
      </c>
      <c r="E46" s="10">
        <f>PPRD!E46+RCV_RCY!E46+IMP!E46-EXP!E46+STK_CHG!E46-INTMARB!E46</f>
        <v>33.605588993981073</v>
      </c>
      <c r="F46" s="10">
        <f>PPRD!F46+RCV_RCY!F46+IMP!F46-EXP!F46+STK_CHG!F46-INTMARB!F46</f>
        <v>20.163370593293205</v>
      </c>
      <c r="G46" s="10">
        <f>PPRD!G46+RCV_RCY!G46+IMP!G46-EXP!G46+STK_CHG!G46-INTMARB!G46</f>
        <v>13.442304385210667</v>
      </c>
      <c r="H46" s="10">
        <f>PPRD!H46+RCV_RCY!H46+IMP!H46-EXP!H46+STK_CHG!H46-INTMARB!H46</f>
        <v>10.561822871883058</v>
      </c>
      <c r="I46" s="10">
        <f>PPRD!I46+RCV_RCY!I46+IMP!I46-EXP!I46+STK_CHG!I46-INTMARB!I46</f>
        <v>51.84866723989682</v>
      </c>
      <c r="J46" s="10">
        <f>PPRD!J46+RCV_RCY!J46+IMP!J46-EXP!J46+STK_CHG!J46-INTMARB!J46</f>
        <v>54.729148753224415</v>
      </c>
      <c r="K46" s="10">
        <f>PPRD!K46+RCV_RCY!K46+IMP!K46-EXP!K46+STK_CHG!K46-INTMARB!K46</f>
        <v>33.60567497850387</v>
      </c>
      <c r="L46" s="10">
        <f>PPRD!L46+RCV_RCY!L46+IMP!L46-EXP!L46+STK_CHG!L46-INTMARB!L46</f>
        <v>-241.00025795356837</v>
      </c>
      <c r="M46" s="10">
        <f>PPRD!M46+RCV_RCY!M46+IMP!M46-EXP!M46+STK_CHG!M46-INTMARB!M46</f>
        <v>-267.88478073946692</v>
      </c>
      <c r="N46" s="10">
        <f>PPRD!N46+RCV_RCY!N46+IMP!N46-EXP!N46+STK_CHG!N46-INTMARB!N46</f>
        <v>-243.88073946689602</v>
      </c>
      <c r="O46" s="10">
        <f>PPRD!O46+RCV_RCY!O46+IMP!O46-EXP!O46+STK_CHG!O46-INTMARB!O46</f>
        <v>-349.49845227858987</v>
      </c>
      <c r="P46" s="10">
        <f>PPRD!P46+RCV_RCY!P46+IMP!P46-EXP!P46+STK_CHG!P46-INTMARB!P46</f>
        <v>-348.53826311263975</v>
      </c>
      <c r="Q46" s="10">
        <f>PPRD!Q46+RCV_RCY!Q46+IMP!Q46-EXP!Q46+STK_CHG!Q46-INTMARB!Q46</f>
        <v>-390.78529664660357</v>
      </c>
      <c r="R46" s="10">
        <f>PPRD!R46+RCV_RCY!R46+IMP!R46-EXP!R46+STK_CHG!R46-INTMARB!R46</f>
        <v>-337.01633705932937</v>
      </c>
      <c r="S46" s="10">
        <f>PPRD!S46+RCV_RCY!S46+IMP!S46-EXP!S46+STK_CHG!S46-INTMARB!S46</f>
        <v>-379.26345657781599</v>
      </c>
      <c r="T46" s="10">
        <f>PPRD!T46+RCV_RCY!T46+IMP!T46-EXP!T46+STK_CHG!T46-INTMARB!T46</f>
        <v>-382.34445399828024</v>
      </c>
      <c r="U46" s="10">
        <f>PPRD!U46+RCV_RCY!U46+IMP!U46-EXP!U46+STK_CHG!U46-INTMARB!U46</f>
        <v>-375.2546861564918</v>
      </c>
      <c r="V46" s="10">
        <f>PPRD!V46+RCV_RCY!V46+IMP!V46-EXP!V46+STK_CHG!V46-INTMARB!V46</f>
        <v>-314.54101461736883</v>
      </c>
      <c r="W46" s="10">
        <f>PPRD!W46+RCV_RCY!W46+IMP!W46-EXP!W46+STK_CHG!W46-INTMARB!W46</f>
        <v>-219.72837489251935</v>
      </c>
      <c r="X46" s="10">
        <f>PPRD!X46+RCV_RCY!X46+IMP!X46-EXP!X46+STK_CHG!X46-INTMARB!X46</f>
        <v>-310.19570077386066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-325.49441100601888</v>
      </c>
      <c r="D47" s="10">
        <f>PPRD!D47+RCV_RCY!D47+IMP!D47-EXP!D47+STK_CHG!D47-INTMARB!D47</f>
        <v>-362.94067067927773</v>
      </c>
      <c r="E47" s="10">
        <f>PPRD!E47+RCV_RCY!E47+IMP!E47-EXP!E47+STK_CHG!E47-INTMARB!E47</f>
        <v>-363.9008598452279</v>
      </c>
      <c r="F47" s="10">
        <f>PPRD!F47+RCV_RCY!F47+IMP!F47-EXP!F47+STK_CHG!F47-INTMARB!F47</f>
        <v>-250.60189165950121</v>
      </c>
      <c r="G47" s="10">
        <f>PPRD!G47+RCV_RCY!G47+IMP!G47-EXP!G47+STK_CHG!G47-INTMARB!G47</f>
        <v>-220.83688736027517</v>
      </c>
      <c r="H47" s="10">
        <f>PPRD!H47+RCV_RCY!H47+IMP!H47-EXP!H47+STK_CHG!H47-INTMARB!H47</f>
        <v>-337.97652622527943</v>
      </c>
      <c r="I47" s="10">
        <f>PPRD!I47+RCV_RCY!I47+IMP!I47-EXP!I47+STK_CHG!I47-INTMARB!I47</f>
        <v>-352.37893379191746</v>
      </c>
      <c r="J47" s="10">
        <f>PPRD!J47+RCV_RCY!J47+IMP!J47-EXP!J47+STK_CHG!J47-INTMARB!J47</f>
        <v>-382.14385210662084</v>
      </c>
      <c r="K47" s="10">
        <f>PPRD!K47+RCV_RCY!K47+IMP!K47-EXP!K47+STK_CHG!K47-INTMARB!K47</f>
        <v>-291.88882201203791</v>
      </c>
      <c r="L47" s="10">
        <f>PPRD!L47+RCV_RCY!L47+IMP!L47-EXP!L47+STK_CHG!L47-INTMARB!L47</f>
        <v>-350.45855546001718</v>
      </c>
      <c r="M47" s="10">
        <f>PPRD!M47+RCV_RCY!M47+IMP!M47-EXP!M47+STK_CHG!M47-INTMARB!M47</f>
        <v>-349.49845227858987</v>
      </c>
      <c r="N47" s="10">
        <f>PPRD!N47+RCV_RCY!N47+IMP!N47-EXP!N47+STK_CHG!N47-INTMARB!N47</f>
        <v>-281.32708512467758</v>
      </c>
      <c r="O47" s="10">
        <f>PPRD!O47+RCV_RCY!O47+IMP!O47-EXP!O47+STK_CHG!O47-INTMARB!O47</f>
        <v>-296.68959587274293</v>
      </c>
      <c r="P47" s="10">
        <f>PPRD!P47+RCV_RCY!P47+IMP!P47-EXP!P47+STK_CHG!P47-INTMARB!P47</f>
        <v>-342.77730008598445</v>
      </c>
      <c r="Q47" s="10">
        <f>PPRD!Q47+RCV_RCY!Q47+IMP!Q47-EXP!Q47+STK_CHG!Q47-INTMARB!Q47</f>
        <v>-443.59415305245057</v>
      </c>
      <c r="R47" s="10">
        <f>PPRD!R47+RCV_RCY!R47+IMP!R47-EXP!R47+STK_CHG!R47-INTMARB!R47</f>
        <v>-482.00060189165953</v>
      </c>
      <c r="S47" s="10">
        <f>PPRD!S47+RCV_RCY!S47+IMP!S47-EXP!S47+STK_CHG!S47-INTMARB!S47</f>
        <v>-426.31126397248488</v>
      </c>
      <c r="T47" s="10">
        <f>PPRD!T47+RCV_RCY!T47+IMP!T47-EXP!T47+STK_CHG!T47-INTMARB!T47</f>
        <v>-369.00000000000011</v>
      </c>
      <c r="U47" s="10">
        <f>PPRD!U47+RCV_RCY!U47+IMP!U47-EXP!U47+STK_CHG!U47-INTMARB!U47</f>
        <v>-296.15597592433352</v>
      </c>
      <c r="V47" s="10">
        <f>PPRD!V47+RCV_RCY!V47+IMP!V47-EXP!V47+STK_CHG!V47-INTMARB!V47</f>
        <v>-381.02605331040411</v>
      </c>
      <c r="W47" s="10">
        <f>PPRD!W47+RCV_RCY!W47+IMP!W47-EXP!W47+STK_CHG!W47-INTMARB!W47</f>
        <v>-306.82003439380895</v>
      </c>
      <c r="X47" s="10">
        <f>PPRD!X47+RCV_RCY!X47+IMP!X47-EXP!X47+STK_CHG!X47-INTMARB!X47</f>
        <v>-392.83800515907126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23.287446259673253</v>
      </c>
      <c r="D48" s="10">
        <f>PPRD!D48+RCV_RCY!D48+IMP!D48-EXP!D48+STK_CHG!D48-INTMARB!D48</f>
        <v>19.406276870163367</v>
      </c>
      <c r="E48" s="10">
        <f>PPRD!E48+RCV_RCY!E48+IMP!E48-EXP!E48+STK_CHG!E48-INTMARB!E48</f>
        <v>12.419948409286331</v>
      </c>
      <c r="F48" s="10">
        <f>PPRD!F48+RCV_RCY!F48+IMP!F48-EXP!F48+STK_CHG!F48-INTMARB!F48</f>
        <v>5.4337059329320718</v>
      </c>
      <c r="G48" s="10">
        <f>PPRD!G48+RCV_RCY!G48+IMP!G48-EXP!G48+STK_CHG!G48-INTMARB!G48</f>
        <v>3.1049871023215818</v>
      </c>
      <c r="H48" s="10">
        <f>PPRD!H48+RCV_RCY!H48+IMP!H48-EXP!H48+STK_CHG!H48-INTMARB!H48</f>
        <v>28.721238177128111</v>
      </c>
      <c r="I48" s="10">
        <f>PPRD!I48+RCV_RCY!I48+IMP!I48-EXP!I48+STK_CHG!I48-INTMARB!I48</f>
        <v>36.483662940670676</v>
      </c>
      <c r="J48" s="10">
        <f>PPRD!J48+RCV_RCY!J48+IMP!J48-EXP!J48+STK_CHG!J48-INTMARB!J48</f>
        <v>33.378675838349096</v>
      </c>
      <c r="K48" s="10">
        <f>PPRD!K48+RCV_RCY!K48+IMP!K48-EXP!K48+STK_CHG!K48-INTMARB!K48</f>
        <v>36.48374892519346</v>
      </c>
      <c r="L48" s="10">
        <f>PPRD!L48+RCV_RCY!L48+IMP!L48-EXP!L48+STK_CHG!L48-INTMARB!L48</f>
        <v>7.7625107480653481</v>
      </c>
      <c r="M48" s="10">
        <f>PPRD!M48+RCV_RCY!M48+IMP!M48-EXP!M48+STK_CHG!M48-INTMARB!M48</f>
        <v>24.839982803095438</v>
      </c>
      <c r="N48" s="10">
        <f>PPRD!N48+RCV_RCY!N48+IMP!N48-EXP!N48+STK_CHG!N48-INTMARB!N48</f>
        <v>14.74866723989682</v>
      </c>
      <c r="O48" s="10">
        <f>PPRD!O48+RCV_RCY!O48+IMP!O48-EXP!O48+STK_CHG!O48-INTMARB!O48</f>
        <v>19.406190885640584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2.494411006018916</v>
      </c>
      <c r="U48" s="10">
        <f>PPRD!U48+RCV_RCY!U48+IMP!U48-EXP!U48+STK_CHG!U48-INTMARB!U48</f>
        <v>-9.4064488392089416</v>
      </c>
      <c r="V48" s="10">
        <f>PPRD!V48+RCV_RCY!V48+IMP!V48-EXP!V48+STK_CHG!V48-INTMARB!V48</f>
        <v>29.863886500429917</v>
      </c>
      <c r="W48" s="10">
        <f>PPRD!W48+RCV_RCY!W48+IMP!W48-EXP!W48+STK_CHG!W48-INTMARB!W48</f>
        <v>27.731126397248499</v>
      </c>
      <c r="X48" s="10">
        <f>PPRD!X48+RCV_RCY!X48+IMP!X48-EXP!X48+STK_CHG!X48-INTMARB!X48</f>
        <v>22.568615649183144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0.96018916595012893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0.96018916595012893</v>
      </c>
      <c r="G50" s="10">
        <f>PPRD!G50+RCV_RCY!G50+IMP!G50-EXP!G50+STK_CHG!G50-INTMARB!G50</f>
        <v>0.96018916595012893</v>
      </c>
      <c r="H50" s="10">
        <f>PPRD!H50+RCV_RCY!H50+IMP!H50-EXP!H50+STK_CHG!H50-INTMARB!H50</f>
        <v>0</v>
      </c>
      <c r="I50" s="10">
        <f>PPRD!I50+RCV_RCY!I50+IMP!I50-EXP!I50+STK_CHG!I50-INTMARB!I50</f>
        <v>0.96018916595012893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-158.34006878761824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775.83834909716245</v>
      </c>
      <c r="D51" s="37">
        <f>PPRD!D51+RCV_RCY!D51+IMP!D51-EXP!D51+STK_CHG!D51-INTMARB!D51</f>
        <v>875.32244196044701</v>
      </c>
      <c r="E51" s="37">
        <f>PPRD!E51+RCV_RCY!E51+IMP!E51-EXP!E51+STK_CHG!E51-INTMARB!E51</f>
        <v>890.77815993121237</v>
      </c>
      <c r="F51" s="37">
        <f>PPRD!F51+RCV_RCY!F51+IMP!F51-EXP!F51+STK_CHG!F51-INTMARB!F51</f>
        <v>888.2631126397248</v>
      </c>
      <c r="G51" s="37">
        <f>PPRD!G51+RCV_RCY!G51+IMP!G51-EXP!G51+STK_CHG!G51-INTMARB!G51</f>
        <v>884.39380911435933</v>
      </c>
      <c r="H51" s="37">
        <f>PPRD!H51+RCV_RCY!H51+IMP!H51-EXP!H51+STK_CHG!H51-INTMARB!H51</f>
        <v>842.6268271711092</v>
      </c>
      <c r="I51" s="37">
        <f>PPRD!I51+RCV_RCY!I51+IMP!I51-EXP!I51+STK_CHG!I51-INTMARB!I51</f>
        <v>881.85726569217536</v>
      </c>
      <c r="J51" s="37">
        <f>PPRD!J51+RCV_RCY!J51+IMP!J51-EXP!J51+STK_CHG!J51-INTMARB!J51</f>
        <v>910.53310404127251</v>
      </c>
      <c r="K51" s="37">
        <f>PPRD!K51+RCV_RCY!K51+IMP!K51-EXP!K51+STK_CHG!K51-INTMARB!K51</f>
        <v>826.52622527944959</v>
      </c>
      <c r="L51" s="37">
        <f>PPRD!L51+RCV_RCY!L51+IMP!L51-EXP!L51+STK_CHG!L51-INTMARB!L51</f>
        <v>1089.50988822012</v>
      </c>
      <c r="M51" s="37">
        <f>PPRD!M51+RCV_RCY!M51+IMP!M51-EXP!M51+STK_CHG!M51-INTMARB!M51</f>
        <v>1465.928632846088</v>
      </c>
      <c r="N51" s="37">
        <f>PPRD!N51+RCV_RCY!N51+IMP!N51-EXP!N51+STK_CHG!N51-INTMARB!N51</f>
        <v>1158.641444539983</v>
      </c>
      <c r="O51" s="37">
        <f>PPRD!O51+RCV_RCY!O51+IMP!O51-EXP!O51+STK_CHG!O51-INTMARB!O51</f>
        <v>1006.599312123818</v>
      </c>
      <c r="P51" s="37">
        <f>PPRD!P51+RCV_RCY!P51+IMP!P51-EXP!P51+STK_CHG!P51-INTMARB!P51</f>
        <v>955.28804815133265</v>
      </c>
      <c r="Q51" s="37">
        <f>PPRD!Q51+RCV_RCY!Q51+IMP!Q51-EXP!Q51+STK_CHG!Q51-INTMARB!Q51</f>
        <v>794.04557179707649</v>
      </c>
      <c r="R51" s="37">
        <f>PPRD!R51+RCV_RCY!R51+IMP!R51-EXP!R51+STK_CHG!R51-INTMARB!R51</f>
        <v>723.6027515047291</v>
      </c>
      <c r="S51" s="37">
        <f>PPRD!S51+RCV_RCY!S51+IMP!S51-EXP!S51+STK_CHG!S51-INTMARB!S51</f>
        <v>818.23748925193468</v>
      </c>
      <c r="T51" s="37">
        <f>PPRD!T51+RCV_RCY!T51+IMP!T51-EXP!T51+STK_CHG!T51-INTMARB!T51</f>
        <v>919.59604471195166</v>
      </c>
      <c r="U51" s="37">
        <f>PPRD!U51+RCV_RCY!U51+IMP!U51-EXP!U51+STK_CHG!U51-INTMARB!U51</f>
        <v>1000.623387790198</v>
      </c>
      <c r="V51" s="37">
        <f>PPRD!V51+RCV_RCY!V51+IMP!V51-EXP!V51+STK_CHG!V51-INTMARB!V51</f>
        <v>942.58985382631124</v>
      </c>
      <c r="W51" s="37">
        <f>PPRD!W51+RCV_RCY!W51+IMP!W51-EXP!W51+STK_CHG!W51-INTMARB!W51</f>
        <v>1252.9725709372312</v>
      </c>
      <c r="X51" s="37">
        <f>PPRD!X51+RCV_RCY!X51+IMP!X51-EXP!X51+STK_CHG!X51-INTMARB!X51</f>
        <v>1006.4938950988824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14741.131728288907</v>
      </c>
      <c r="D52" s="37">
        <f t="shared" si="20"/>
        <v>14230.176784178848</v>
      </c>
      <c r="E52" s="37">
        <f t="shared" si="20"/>
        <v>13122.888907996557</v>
      </c>
      <c r="F52" s="37">
        <f t="shared" si="20"/>
        <v>12412.554514187446</v>
      </c>
      <c r="G52" s="37">
        <f t="shared" si="20"/>
        <v>13193.163972484952</v>
      </c>
      <c r="H52" s="37">
        <f t="shared" si="20"/>
        <v>14583.477386070506</v>
      </c>
      <c r="I52" s="37">
        <f t="shared" si="20"/>
        <v>14166.165434221841</v>
      </c>
      <c r="J52" s="37">
        <f t="shared" si="20"/>
        <v>14957.690627687018</v>
      </c>
      <c r="K52" s="37">
        <f t="shared" si="20"/>
        <v>15365.782803095441</v>
      </c>
      <c r="L52" s="37">
        <f t="shared" si="20"/>
        <v>15573.188650042994</v>
      </c>
      <c r="M52" s="37">
        <f t="shared" si="20"/>
        <v>16751.977214101458</v>
      </c>
      <c r="N52" s="37">
        <f t="shared" si="20"/>
        <v>17625.451332760102</v>
      </c>
      <c r="O52" s="37">
        <f t="shared" si="20"/>
        <v>19794.255030094577</v>
      </c>
      <c r="P52" s="37">
        <f t="shared" si="20"/>
        <v>18382.496216680996</v>
      </c>
      <c r="Q52" s="37">
        <f t="shared" si="20"/>
        <v>18539.718830610491</v>
      </c>
      <c r="R52" s="37">
        <f t="shared" si="20"/>
        <v>20480.391143594152</v>
      </c>
      <c r="S52" s="37">
        <f t="shared" si="20"/>
        <v>19814.263112639725</v>
      </c>
      <c r="T52" s="37">
        <f t="shared" si="20"/>
        <v>21104.356233877897</v>
      </c>
      <c r="U52" s="37">
        <f t="shared" si="20"/>
        <v>20212.274892519348</v>
      </c>
      <c r="V52" s="37">
        <f t="shared" si="20"/>
        <v>21422.141960447112</v>
      </c>
      <c r="W52" s="37">
        <f t="shared" si="20"/>
        <v>22595.18245915735</v>
      </c>
      <c r="X52" s="37">
        <f t="shared" ref="X52" si="21">SUM(X53:X70)</f>
        <v>23986.833533963883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6757.0077386070507</v>
      </c>
      <c r="D53" s="10">
        <f>PPRD!D53+RCV_RCY!D53+IMP!D53-EXP!D53+STK_CHG!D53-INTMARB!D53</f>
        <v>6797.9363714531382</v>
      </c>
      <c r="E53" s="10">
        <f>PPRD!E53+RCV_RCY!E53+IMP!E53-EXP!E53+STK_CHG!E53-INTMARB!E53</f>
        <v>5705.9329320722263</v>
      </c>
      <c r="F53" s="10">
        <f>PPRD!F53+RCV_RCY!F53+IMP!F53-EXP!F53+STK_CHG!F53-INTMARB!F53</f>
        <v>4603.611177987962</v>
      </c>
      <c r="G53" s="10">
        <f>PPRD!G53+RCV_RCY!G53+IMP!G53-EXP!G53+STK_CHG!G53-INTMARB!G53</f>
        <v>5169.6759243336192</v>
      </c>
      <c r="H53" s="10">
        <f>PPRD!H53+RCV_RCY!H53+IMP!H53-EXP!H53+STK_CHG!H53-INTMARB!H53</f>
        <v>6259.9312123817708</v>
      </c>
      <c r="I53" s="10">
        <f>PPRD!I53+RCV_RCY!I53+IMP!I53-EXP!I53+STK_CHG!I53-INTMARB!I53</f>
        <v>5307.1544282029226</v>
      </c>
      <c r="J53" s="10">
        <f>PPRD!J53+RCV_RCY!J53+IMP!J53-EXP!J53+STK_CHG!J53-INTMARB!J53</f>
        <v>5688.6434221840063</v>
      </c>
      <c r="K53" s="10">
        <f>PPRD!K53+RCV_RCY!K53+IMP!K53-EXP!K53+STK_CHG!K53-INTMARB!K53</f>
        <v>5938.8926913155628</v>
      </c>
      <c r="L53" s="10">
        <f>PPRD!L53+RCV_RCY!L53+IMP!L53-EXP!L53+STK_CHG!L53-INTMARB!L53</f>
        <v>5662.2256233877897</v>
      </c>
      <c r="M53" s="10">
        <f>PPRD!M53+RCV_RCY!M53+IMP!M53-EXP!M53+STK_CHG!M53-INTMARB!M53</f>
        <v>5709.1821152192606</v>
      </c>
      <c r="N53" s="10">
        <f>PPRD!N53+RCV_RCY!N53+IMP!N53-EXP!N53+STK_CHG!N53-INTMARB!N53</f>
        <v>5712.2957867583827</v>
      </c>
      <c r="O53" s="10">
        <f>PPRD!O53+RCV_RCY!O53+IMP!O53-EXP!O53+STK_CHG!O53-INTMARB!O53</f>
        <v>6786.9303525365431</v>
      </c>
      <c r="P53" s="10">
        <f>PPRD!P53+RCV_RCY!P53+IMP!P53-EXP!P53+STK_CHG!P53-INTMARB!P53</f>
        <v>5276.0845227858981</v>
      </c>
      <c r="Q53" s="10">
        <f>PPRD!Q53+RCV_RCY!Q53+IMP!Q53-EXP!Q53+STK_CHG!Q53-INTMARB!Q53</f>
        <v>5482.6282889079957</v>
      </c>
      <c r="R53" s="10">
        <f>PPRD!R53+RCV_RCY!R53+IMP!R53-EXP!R53+STK_CHG!R53-INTMARB!R53</f>
        <v>6475.7078245915736</v>
      </c>
      <c r="S53" s="10">
        <f>PPRD!S53+RCV_RCY!S53+IMP!S53-EXP!S53+STK_CHG!S53-INTMARB!S53</f>
        <v>5332.5503009458289</v>
      </c>
      <c r="T53" s="10">
        <f>PPRD!T53+RCV_RCY!T53+IMP!T53-EXP!T53+STK_CHG!T53-INTMARB!T53</f>
        <v>5601.2897678417876</v>
      </c>
      <c r="U53" s="10">
        <f>PPRD!U53+RCV_RCY!U53+IMP!U53-EXP!U53+STK_CHG!U53-INTMARB!U53</f>
        <v>5349.0971625107477</v>
      </c>
      <c r="V53" s="10">
        <f>PPRD!V53+RCV_RCY!V53+IMP!V53-EXP!V53+STK_CHG!V53-INTMARB!V53</f>
        <v>5620.894239036973</v>
      </c>
      <c r="W53" s="10">
        <f>PPRD!W53+RCV_RCY!W53+IMP!W53-EXP!W53+STK_CHG!W53-INTMARB!W53</f>
        <v>6224.3336199484093</v>
      </c>
      <c r="X53" s="10">
        <f>PPRD!X53+RCV_RCY!X53+IMP!X53-EXP!X53+STK_CHG!X53-INTMARB!X53</f>
        <v>6352.9664660361132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39.294926913155628</v>
      </c>
      <c r="D55" s="10">
        <f>PPRD!D55+RCV_RCY!D55+IMP!D55-EXP!D55+STK_CHG!D55-INTMARB!D55</f>
        <v>41.444539982803093</v>
      </c>
      <c r="E55" s="10">
        <f>PPRD!E55+RCV_RCY!E55+IMP!E55-EXP!E55+STK_CHG!E55-INTMARB!E55</f>
        <v>52.278589853826311</v>
      </c>
      <c r="F55" s="10">
        <f>PPRD!F55+RCV_RCY!F55+IMP!F55-EXP!F55+STK_CHG!F55-INTMARB!F55</f>
        <v>58.3834909716251</v>
      </c>
      <c r="G55" s="10">
        <f>PPRD!G55+RCV_RCY!G55+IMP!G55-EXP!G55+STK_CHG!G55-INTMARB!G55</f>
        <v>73.946689595872741</v>
      </c>
      <c r="H55" s="10">
        <f>PPRD!H55+RCV_RCY!H55+IMP!H55-EXP!H55+STK_CHG!H55-INTMARB!H55</f>
        <v>80.395528804815129</v>
      </c>
      <c r="I55" s="10">
        <f>PPRD!I55+RCV_RCY!I55+IMP!I55-EXP!I55+STK_CHG!I55-INTMARB!I55</f>
        <v>84.608770421324152</v>
      </c>
      <c r="J55" s="10">
        <f>PPRD!J55+RCV_RCY!J55+IMP!J55-EXP!J55+STK_CHG!J55-INTMARB!J55</f>
        <v>122.6139294926913</v>
      </c>
      <c r="K55" s="10">
        <f>PPRD!K55+RCV_RCY!K55+IMP!K55-EXP!K55+STK_CHG!K55-INTMARB!K55</f>
        <v>171.79707652622531</v>
      </c>
      <c r="L55" s="10">
        <f>PPRD!L55+RCV_RCY!L55+IMP!L55-EXP!L55+STK_CHG!L55-INTMARB!L55</f>
        <v>214.18744625967321</v>
      </c>
      <c r="M55" s="10">
        <f>PPRD!M55+RCV_RCY!M55+IMP!M55-EXP!M55+STK_CHG!M55-INTMARB!M55</f>
        <v>299.82803095442819</v>
      </c>
      <c r="N55" s="10">
        <f>PPRD!N55+RCV_RCY!N55+IMP!N55-EXP!N55+STK_CHG!N55-INTMARB!N55</f>
        <v>525.1074806534823</v>
      </c>
      <c r="O55" s="10">
        <f>PPRD!O55+RCV_RCY!O55+IMP!O55-EXP!O55+STK_CHG!O55-INTMARB!O55</f>
        <v>615.99312123817708</v>
      </c>
      <c r="P55" s="10">
        <f>PPRD!P55+RCV_RCY!P55+IMP!P55-EXP!P55+STK_CHG!P55-INTMARB!P55</f>
        <v>846.25967325881334</v>
      </c>
      <c r="Q55" s="10">
        <f>PPRD!Q55+RCV_RCY!Q55+IMP!Q55-EXP!Q55+STK_CHG!Q55-INTMARB!Q55</f>
        <v>966.03611349956998</v>
      </c>
      <c r="R55" s="10">
        <f>PPRD!R55+RCV_RCY!R55+IMP!R55-EXP!R55+STK_CHG!R55-INTMARB!R55</f>
        <v>1403.439380911436</v>
      </c>
      <c r="S55" s="10">
        <f>PPRD!S55+RCV_RCY!S55+IMP!S55-EXP!S55+STK_CHG!S55-INTMARB!S55</f>
        <v>1330.9544282029231</v>
      </c>
      <c r="T55" s="10">
        <f>PPRD!T55+RCV_RCY!T55+IMP!T55-EXP!T55+STK_CHG!T55-INTMARB!T55</f>
        <v>1514.1014617368869</v>
      </c>
      <c r="U55" s="10">
        <f>PPRD!U55+RCV_RCY!U55+IMP!U55-EXP!U55+STK_CHG!U55-INTMARB!U55</f>
        <v>1429.3207222699909</v>
      </c>
      <c r="V55" s="10">
        <f>PPRD!V55+RCV_RCY!V55+IMP!V55-EXP!V55+STK_CHG!V55-INTMARB!V55</f>
        <v>1706.534823731728</v>
      </c>
      <c r="W55" s="10">
        <f>PPRD!W55+RCV_RCY!W55+IMP!W55-EXP!W55+STK_CHG!W55-INTMARB!W55</f>
        <v>2366.8099742046429</v>
      </c>
      <c r="X55" s="10">
        <f>PPRD!X55+RCV_RCY!X55+IMP!X55-EXP!X55+STK_CHG!X55-INTMARB!X55</f>
        <v>2342.5623387790201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0.1219260533104041</v>
      </c>
      <c r="D56" s="10">
        <f>PPRD!D56+RCV_RCY!D56+IMP!D56-EXP!D56+STK_CHG!D56-INTMARB!D56</f>
        <v>0.13061049011177989</v>
      </c>
      <c r="E56" s="10">
        <f>PPRD!E56+RCV_RCY!E56+IMP!E56-EXP!E56+STK_CHG!E56-INTMARB!E56</f>
        <v>0.14368013757523651</v>
      </c>
      <c r="F56" s="10">
        <f>PPRD!F56+RCV_RCY!F56+IMP!F56-EXP!F56+STK_CHG!F56-INTMARB!F56</f>
        <v>0.156749785038693</v>
      </c>
      <c r="G56" s="10">
        <f>PPRD!G56+RCV_RCY!G56+IMP!G56-EXP!G56+STK_CHG!G56-INTMARB!G56</f>
        <v>0.16981943250214959</v>
      </c>
      <c r="H56" s="10">
        <f>PPRD!H56+RCV_RCY!H56+IMP!H56-EXP!H56+STK_CHG!H56-INTMARB!H56</f>
        <v>0.18288907996560619</v>
      </c>
      <c r="I56" s="10">
        <f>PPRD!I56+RCV_RCY!I56+IMP!I56-EXP!I56+STK_CHG!I56-INTMARB!I56</f>
        <v>0.20894239036973339</v>
      </c>
      <c r="J56" s="10">
        <f>PPRD!J56+RCV_RCY!J56+IMP!J56-EXP!J56+STK_CHG!J56-INTMARB!J56</f>
        <v>0.26990541702493548</v>
      </c>
      <c r="K56" s="10">
        <f>PPRD!K56+RCV_RCY!K56+IMP!K56-EXP!K56+STK_CHG!K56-INTMARB!K56</f>
        <v>0.34393809114359408</v>
      </c>
      <c r="L56" s="10">
        <f>PPRD!L56+RCV_RCY!L56+IMP!L56-EXP!L56+STK_CHG!L56-INTMARB!L56</f>
        <v>0.60189165950128976</v>
      </c>
      <c r="M56" s="10">
        <f>PPRD!M56+RCV_RCY!M56+IMP!M56-EXP!M56+STK_CHG!M56-INTMARB!M56</f>
        <v>0.73946689595872739</v>
      </c>
      <c r="N56" s="10">
        <f>PPRD!N56+RCV_RCY!N56+IMP!N56-EXP!N56+STK_CHG!N56-INTMARB!N56</f>
        <v>0.94582975064488384</v>
      </c>
      <c r="O56" s="10">
        <f>PPRD!O56+RCV_RCY!O56+IMP!O56-EXP!O56+STK_CHG!O56-INTMARB!O56</f>
        <v>1.633705932932072</v>
      </c>
      <c r="P56" s="10">
        <f>PPRD!P56+RCV_RCY!P56+IMP!P56-EXP!P56+STK_CHG!P56-INTMARB!P56</f>
        <v>3.0094582975064492</v>
      </c>
      <c r="Q56" s="10">
        <f>PPRD!Q56+RCV_RCY!Q56+IMP!Q56-EXP!Q56+STK_CHG!Q56-INTMARB!Q56</f>
        <v>4.041272570937231</v>
      </c>
      <c r="R56" s="10">
        <f>PPRD!R56+RCV_RCY!R56+IMP!R56-EXP!R56+STK_CHG!R56-INTMARB!R56</f>
        <v>8.3404987102321577</v>
      </c>
      <c r="S56" s="10">
        <f>PPRD!S56+RCV_RCY!S56+IMP!S56-EXP!S56+STK_CHG!S56-INTMARB!S56</f>
        <v>12.295786758383491</v>
      </c>
      <c r="T56" s="10">
        <f>PPRD!T56+RCV_RCY!T56+IMP!T56-EXP!T56+STK_CHG!T56-INTMARB!T56</f>
        <v>19.77644024075666</v>
      </c>
      <c r="U56" s="10">
        <f>PPRD!U56+RCV_RCY!U56+IMP!U56-EXP!U56+STK_CHG!U56-INTMARB!U56</f>
        <v>34.995700773860698</v>
      </c>
      <c r="V56" s="10">
        <f>PPRD!V56+RCV_RCY!V56+IMP!V56-EXP!V56+STK_CHG!V56-INTMARB!V56</f>
        <v>58.3834909716251</v>
      </c>
      <c r="W56" s="10">
        <f>PPRD!W56+RCV_RCY!W56+IMP!W56-EXP!W56+STK_CHG!W56-INTMARB!W56</f>
        <v>90.369733447979357</v>
      </c>
      <c r="X56" s="10">
        <f>PPRD!X56+RCV_RCY!X56+IMP!X56-EXP!X56+STK_CHG!X56-INTMARB!X56</f>
        <v>131.2123817712812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5.3262252794496989</v>
      </c>
      <c r="D57" s="10">
        <f>PPRD!D57+RCV_RCY!D57+IMP!D57-EXP!D57+STK_CHG!D57-INTMARB!D57</f>
        <v>3.8214961306964752</v>
      </c>
      <c r="E57" s="10">
        <f>PPRD!E57+RCV_RCY!E57+IMP!E57-EXP!E57+STK_CHG!E57-INTMARB!E57</f>
        <v>4.275322441960447</v>
      </c>
      <c r="F57" s="10">
        <f>PPRD!F57+RCV_RCY!F57+IMP!F57-EXP!F57+STK_CHG!F57-INTMARB!F57</f>
        <v>4.7530524505588989</v>
      </c>
      <c r="G57" s="10">
        <f>PPRD!G57+RCV_RCY!G57+IMP!G57-EXP!G57+STK_CHG!G57-INTMARB!G57</f>
        <v>4.7769561478933786</v>
      </c>
      <c r="H57" s="10">
        <f>PPRD!H57+RCV_RCY!H57+IMP!H57-EXP!H57+STK_CHG!H57-INTMARB!H57</f>
        <v>5.8994840928632843</v>
      </c>
      <c r="I57" s="10">
        <f>PPRD!I57+RCV_RCY!I57+IMP!I57-EXP!I57+STK_CHG!I57-INTMARB!I57</f>
        <v>5.7561478933791914</v>
      </c>
      <c r="J57" s="10">
        <f>PPRD!J57+RCV_RCY!J57+IMP!J57-EXP!J57+STK_CHG!J57-INTMARB!J57</f>
        <v>8.5984522785898534</v>
      </c>
      <c r="K57" s="10">
        <f>PPRD!K57+RCV_RCY!K57+IMP!K57-EXP!K57+STK_CHG!K57-INTMARB!K57</f>
        <v>9.4582975064488384</v>
      </c>
      <c r="L57" s="10">
        <f>PPRD!L57+RCV_RCY!L57+IMP!L57-EXP!L57+STK_CHG!L57-INTMARB!L57</f>
        <v>9.8882201203783318</v>
      </c>
      <c r="M57" s="10">
        <f>PPRD!M57+RCV_RCY!M57+IMP!M57-EXP!M57+STK_CHG!M57-INTMARB!M57</f>
        <v>10.31814273430782</v>
      </c>
      <c r="N57" s="10">
        <f>PPRD!N57+RCV_RCY!N57+IMP!N57-EXP!N57+STK_CHG!N57-INTMARB!N57</f>
        <v>11.01083404987102</v>
      </c>
      <c r="O57" s="10">
        <f>PPRD!O57+RCV_RCY!O57+IMP!O57-EXP!O57+STK_CHG!O57-INTMARB!O57</f>
        <v>11.08245915735168</v>
      </c>
      <c r="P57" s="10">
        <f>PPRD!P57+RCV_RCY!P57+IMP!P57-EXP!P57+STK_CHG!P57-INTMARB!P57</f>
        <v>11.17798796216681</v>
      </c>
      <c r="Q57" s="10">
        <f>PPRD!Q57+RCV_RCY!Q57+IMP!Q57-EXP!Q57+STK_CHG!Q57-INTMARB!Q57</f>
        <v>11.17798796216681</v>
      </c>
      <c r="R57" s="10">
        <f>PPRD!R57+RCV_RCY!R57+IMP!R57-EXP!R57+STK_CHG!R57-INTMARB!R57</f>
        <v>11.27351676698194</v>
      </c>
      <c r="S57" s="10">
        <f>PPRD!S57+RCV_RCY!S57+IMP!S57-EXP!S57+STK_CHG!S57-INTMARB!S57</f>
        <v>11.17798796216681</v>
      </c>
      <c r="T57" s="10">
        <f>PPRD!T57+RCV_RCY!T57+IMP!T57-EXP!T57+STK_CHG!T57-INTMARB!T57</f>
        <v>11.08245915735168</v>
      </c>
      <c r="U57" s="10">
        <f>PPRD!U57+RCV_RCY!U57+IMP!U57-EXP!U57+STK_CHG!U57-INTMARB!U57</f>
        <v>10.9152192605331</v>
      </c>
      <c r="V57" s="10">
        <f>PPRD!V57+RCV_RCY!V57+IMP!V57-EXP!V57+STK_CHG!V57-INTMARB!V57</f>
        <v>10.65253654342218</v>
      </c>
      <c r="W57" s="10">
        <f>PPRD!W57+RCV_RCY!W57+IMP!W57-EXP!W57+STK_CHG!W57-INTMARB!W57</f>
        <v>10.41367153912296</v>
      </c>
      <c r="X57" s="10">
        <f>PPRD!X57+RCV_RCY!X57+IMP!X57-EXP!X57+STK_CHG!X57-INTMARB!X57</f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7707.9631126397244</v>
      </c>
      <c r="D59" s="10">
        <f>PPRD!D59+RCV_RCY!D59+IMP!D59-EXP!D59+STK_CHG!D59-INTMARB!D59</f>
        <v>7140.0114359415302</v>
      </c>
      <c r="E59" s="10">
        <f>PPRD!E59+RCV_RCY!E59+IMP!E59-EXP!E59+STK_CHG!E59-INTMARB!E59</f>
        <v>7104.7339638864996</v>
      </c>
      <c r="F59" s="10">
        <f>PPRD!F59+RCV_RCY!F59+IMP!F59-EXP!F59+STK_CHG!F59-INTMARB!F59</f>
        <v>7379.4783319002572</v>
      </c>
      <c r="G59" s="10">
        <f>PPRD!G59+RCV_RCY!G59+IMP!G59-EXP!G59+STK_CHG!G59-INTMARB!G59</f>
        <v>7466.7288048151322</v>
      </c>
      <c r="H59" s="10">
        <f>PPRD!H59+RCV_RCY!H59+IMP!H59-EXP!H59+STK_CHG!H59-INTMARB!H59</f>
        <v>7666.571109200343</v>
      </c>
      <c r="I59" s="10">
        <f>PPRD!I59+RCV_RCY!I59+IMP!I59-EXP!I59+STK_CHG!I59-INTMARB!I59</f>
        <v>8084.121496130696</v>
      </c>
      <c r="J59" s="10">
        <f>PPRD!J59+RCV_RCY!J59+IMP!J59-EXP!J59+STK_CHG!J59-INTMARB!J59</f>
        <v>8201.7531384350805</v>
      </c>
      <c r="K59" s="10">
        <f>PPRD!K59+RCV_RCY!K59+IMP!K59-EXP!K59+STK_CHG!K59-INTMARB!K59</f>
        <v>8067.9277730008589</v>
      </c>
      <c r="L59" s="10">
        <f>PPRD!L59+RCV_RCY!L59+IMP!L59-EXP!L59+STK_CHG!L59-INTMARB!L59</f>
        <v>8360.1318142734308</v>
      </c>
      <c r="M59" s="10">
        <f>PPRD!M59+RCV_RCY!M59+IMP!M59-EXP!M59+STK_CHG!M59-INTMARB!M59</f>
        <v>9250.7643164230431</v>
      </c>
      <c r="N59" s="10">
        <f>PPRD!N59+RCV_RCY!N59+IMP!N59-EXP!N59+STK_CHG!N59-INTMARB!N59</f>
        <v>8637.3602751504732</v>
      </c>
      <c r="O59" s="10">
        <f>PPRD!O59+RCV_RCY!O59+IMP!O59-EXP!O59+STK_CHG!O59-INTMARB!O59</f>
        <v>9421.3957867583813</v>
      </c>
      <c r="P59" s="10">
        <f>PPRD!P59+RCV_RCY!P59+IMP!P59-EXP!P59+STK_CHG!P59-INTMARB!P59</f>
        <v>9207.4376612209799</v>
      </c>
      <c r="Q59" s="10">
        <f>PPRD!Q59+RCV_RCY!Q59+IMP!Q59-EXP!Q59+STK_CHG!Q59-INTMARB!Q59</f>
        <v>8886.4527085124682</v>
      </c>
      <c r="R59" s="10">
        <f>PPRD!R59+RCV_RCY!R59+IMP!R59-EXP!R59+STK_CHG!R59-INTMARB!R59</f>
        <v>9086.9638005159049</v>
      </c>
      <c r="S59" s="10">
        <f>PPRD!S59+RCV_RCY!S59+IMP!S59-EXP!S59+STK_CHG!S59-INTMARB!S59</f>
        <v>9388.458985382631</v>
      </c>
      <c r="T59" s="10">
        <f>PPRD!T59+RCV_RCY!T59+IMP!T59-EXP!T59+STK_CHG!T59-INTMARB!T59</f>
        <v>9504.0842648323305</v>
      </c>
      <c r="U59" s="10">
        <f>PPRD!U59+RCV_RCY!U59+IMP!U59-EXP!U59+STK_CHG!U59-INTMARB!U59</f>
        <v>9311.7177987962168</v>
      </c>
      <c r="V59" s="10">
        <f>PPRD!V59+RCV_RCY!V59+IMP!V59-EXP!V59+STK_CHG!V59-INTMARB!V59</f>
        <v>9583.2378331900254</v>
      </c>
      <c r="W59" s="10">
        <f>PPRD!W59+RCV_RCY!W59+IMP!W59-EXP!W59+STK_CHG!W59-INTMARB!W59</f>
        <v>9487.1978503869286</v>
      </c>
      <c r="X59" s="10">
        <f>PPRD!X59+RCV_RCY!X59+IMP!X59-EXP!X59+STK_CHG!X59-INTMARB!X59</f>
        <v>10199.197506448836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32.053138435081692</v>
      </c>
      <c r="D61" s="10">
        <f>PPRD!D61+RCV_RCY!D61+IMP!D61-EXP!D61+STK_CHG!D61-INTMARB!D61</f>
        <v>33.93998280309544</v>
      </c>
      <c r="E61" s="10">
        <f>PPRD!E61+RCV_RCY!E61+IMP!E61-EXP!E61+STK_CHG!E61-INTMARB!E61</f>
        <v>31.169389509888219</v>
      </c>
      <c r="F61" s="10">
        <f>PPRD!F61+RCV_RCY!F61+IMP!F61-EXP!F61+STK_CHG!F61-INTMARB!F61</f>
        <v>35.564144453998267</v>
      </c>
      <c r="G61" s="10">
        <f>PPRD!G61+RCV_RCY!G61+IMP!G61-EXP!G61+STK_CHG!G61-INTMARB!G61</f>
        <v>35.301461736887347</v>
      </c>
      <c r="H61" s="10">
        <f>PPRD!H61+RCV_RCY!H61+IMP!H61-EXP!H61+STK_CHG!H61-INTMARB!H61</f>
        <v>29.784092863284609</v>
      </c>
      <c r="I61" s="10">
        <f>PPRD!I61+RCV_RCY!I61+IMP!I61-EXP!I61+STK_CHG!I61-INTMARB!I61</f>
        <v>32.435253654342212</v>
      </c>
      <c r="J61" s="10">
        <f>PPRD!J61+RCV_RCY!J61+IMP!J61-EXP!J61+STK_CHG!J61-INTMARB!J61</f>
        <v>48.342390369733437</v>
      </c>
      <c r="K61" s="10">
        <f>PPRD!K61+RCV_RCY!K61+IMP!K61-EXP!K61+STK_CHG!K61-INTMARB!K61</f>
        <v>102.4171109200344</v>
      </c>
      <c r="L61" s="10">
        <f>PPRD!L61+RCV_RCY!L61+IMP!L61-EXP!L61+STK_CHG!L61-INTMARB!L61</f>
        <v>109.20034393809109</v>
      </c>
      <c r="M61" s="10">
        <f>PPRD!M61+RCV_RCY!M61+IMP!M61-EXP!M61+STK_CHG!M61-INTMARB!M61</f>
        <v>111.1588993981083</v>
      </c>
      <c r="N61" s="10">
        <f>PPRD!N61+RCV_RCY!N61+IMP!N61-EXP!N61+STK_CHG!N61-INTMARB!N61</f>
        <v>119.2557179707652</v>
      </c>
      <c r="O61" s="10">
        <f>PPRD!O61+RCV_RCY!O61+IMP!O61-EXP!O61+STK_CHG!O61-INTMARB!O61</f>
        <v>126.6600171969045</v>
      </c>
      <c r="P61" s="10">
        <f>PPRD!P61+RCV_RCY!P61+IMP!P61-EXP!P61+STK_CHG!P61-INTMARB!P61</f>
        <v>144.97944969905419</v>
      </c>
      <c r="Q61" s="10">
        <f>PPRD!Q61+RCV_RCY!Q61+IMP!Q61-EXP!Q61+STK_CHG!Q61-INTMARB!Q61</f>
        <v>153.3868443680137</v>
      </c>
      <c r="R61" s="10">
        <f>PPRD!R61+RCV_RCY!R61+IMP!R61-EXP!R61+STK_CHG!R61-INTMARB!R61</f>
        <v>167.40705073086841</v>
      </c>
      <c r="S61" s="10">
        <f>PPRD!S61+RCV_RCY!S61+IMP!S61-EXP!S61+STK_CHG!S61-INTMARB!S61</f>
        <v>173.52158211521919</v>
      </c>
      <c r="T61" s="10">
        <f>PPRD!T61+RCV_RCY!T61+IMP!T61-EXP!T61+STK_CHG!T61-INTMARB!T61</f>
        <v>177.82080825451419</v>
      </c>
      <c r="U61" s="10">
        <f>PPRD!U61+RCV_RCY!U61+IMP!U61-EXP!U61+STK_CHG!U61-INTMARB!U61</f>
        <v>175.76672398968191</v>
      </c>
      <c r="V61" s="10">
        <f>PPRD!V61+RCV_RCY!V61+IMP!V61-EXP!V61+STK_CHG!V61-INTMARB!V61</f>
        <v>181.52287188306099</v>
      </c>
      <c r="W61" s="10">
        <f>PPRD!W61+RCV_RCY!W61+IMP!W61-EXP!W61+STK_CHG!W61-INTMARB!W61</f>
        <v>185.82209802235599</v>
      </c>
      <c r="X61" s="10">
        <f>PPRD!X61+RCV_RCY!X61+IMP!X61-EXP!X61+STK_CHG!X61-INTMARB!X61</f>
        <v>194.75494411006019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199.36466036113501</v>
      </c>
      <c r="D62" s="10">
        <f>PPRD!D62+RCV_RCY!D62+IMP!D62-EXP!D62+STK_CHG!D62-INTMARB!D62</f>
        <v>198.00326741186581</v>
      </c>
      <c r="E62" s="10">
        <f>PPRD!E62+RCV_RCY!E62+IMP!E62-EXP!E62+STK_CHG!E62-INTMARB!E62</f>
        <v>192.12760103181424</v>
      </c>
      <c r="F62" s="10">
        <f>PPRD!F62+RCV_RCY!F62+IMP!F62-EXP!F62+STK_CHG!F62-INTMARB!F62</f>
        <v>240.68495270851244</v>
      </c>
      <c r="G62" s="10">
        <f>PPRD!G62+RCV_RCY!G62+IMP!G62-EXP!G62+STK_CHG!G62-INTMARB!G62</f>
        <v>254.08426483233018</v>
      </c>
      <c r="H62" s="10">
        <f>PPRD!H62+RCV_RCY!H62+IMP!H62-EXP!H62+STK_CHG!H62-INTMARB!H62</f>
        <v>294.54479793637148</v>
      </c>
      <c r="I62" s="10">
        <f>PPRD!I62+RCV_RCY!I62+IMP!I62-EXP!I62+STK_CHG!I62-INTMARB!I62</f>
        <v>305.98546861564904</v>
      </c>
      <c r="J62" s="10">
        <f>PPRD!J62+RCV_RCY!J62+IMP!J62-EXP!J62+STK_CHG!J62-INTMARB!J62</f>
        <v>553.59699054170244</v>
      </c>
      <c r="K62" s="10">
        <f>PPRD!K62+RCV_RCY!K62+IMP!K62-EXP!K62+STK_CHG!K62-INTMARB!K62</f>
        <v>635.11513327601017</v>
      </c>
      <c r="L62" s="10">
        <f>PPRD!L62+RCV_RCY!L62+IMP!L62-EXP!L62+STK_CHG!L62-INTMARB!L62</f>
        <v>645.5527085124678</v>
      </c>
      <c r="M62" s="10">
        <f>PPRD!M62+RCV_RCY!M62+IMP!M62-EXP!M62+STK_CHG!M62-INTMARB!M62</f>
        <v>742.81074806534809</v>
      </c>
      <c r="N62" s="10">
        <f>PPRD!N62+RCV_RCY!N62+IMP!N62-EXP!N62+STK_CHG!N62-INTMARB!N62</f>
        <v>713.45657781599311</v>
      </c>
      <c r="O62" s="10">
        <f>PPRD!O62+RCV_RCY!O62+IMP!O62-EXP!O62+STK_CHG!O62-INTMARB!O62</f>
        <v>769.53766122098023</v>
      </c>
      <c r="P62" s="10">
        <f>PPRD!P62+RCV_RCY!P62+IMP!P62-EXP!P62+STK_CHG!P62-INTMARB!P62</f>
        <v>820.17291487532248</v>
      </c>
      <c r="Q62" s="10">
        <f>PPRD!Q62+RCV_RCY!Q62+IMP!Q62-EXP!Q62+STK_CHG!Q62-INTMARB!Q62</f>
        <v>857.71943250214952</v>
      </c>
      <c r="R62" s="10">
        <f>PPRD!R62+RCV_RCY!R62+IMP!R62-EXP!R62+STK_CHG!R62-INTMARB!R62</f>
        <v>908.37876182287175</v>
      </c>
      <c r="S62" s="10">
        <f>PPRD!S62+RCV_RCY!S62+IMP!S62-EXP!S62+STK_CHG!S62-INTMARB!S62</f>
        <v>832.01969045571809</v>
      </c>
      <c r="T62" s="10">
        <f>PPRD!T62+RCV_RCY!T62+IMP!T62-EXP!T62+STK_CHG!T62-INTMARB!T62</f>
        <v>874.27153912295785</v>
      </c>
      <c r="U62" s="10">
        <f>PPRD!U62+RCV_RCY!U62+IMP!U62-EXP!U62+STK_CHG!U62-INTMARB!U62</f>
        <v>817.13955288048146</v>
      </c>
      <c r="V62" s="10">
        <f>PPRD!V62+RCV_RCY!V62+IMP!V62-EXP!V62+STK_CHG!V62-INTMARB!V62</f>
        <v>868.75417024935507</v>
      </c>
      <c r="W62" s="10">
        <f>PPRD!W62+RCV_RCY!W62+IMP!W62-EXP!W62+STK_CHG!W62-INTMARB!W62</f>
        <v>965.03293207222691</v>
      </c>
      <c r="X62" s="10">
        <f>PPRD!X62+RCV_RCY!X62+IMP!X62-EXP!X62+STK_CHG!X62-INTMARB!X62</f>
        <v>953.75941530524506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12.201117798796217</v>
      </c>
      <c r="E63" s="10">
        <f>PPRD!E63+RCV_RCY!E63+IMP!E63-EXP!E63+STK_CHG!E63-INTMARB!E63</f>
        <v>29.539466895958718</v>
      </c>
      <c r="F63" s="10">
        <f>PPRD!F63+RCV_RCY!F63+IMP!F63-EXP!F63+STK_CHG!F63-INTMARB!F63</f>
        <v>86.338693035253655</v>
      </c>
      <c r="G63" s="10">
        <f>PPRD!G63+RCV_RCY!G63+IMP!G63-EXP!G63+STK_CHG!G63-INTMARB!G63</f>
        <v>163.86732588134134</v>
      </c>
      <c r="H63" s="10">
        <f>PPRD!H63+RCV_RCY!H63+IMP!H63-EXP!H63+STK_CHG!H63-INTMARB!H63</f>
        <v>154.33705932932068</v>
      </c>
      <c r="I63" s="10">
        <f>PPRD!I63+RCV_RCY!I63+IMP!I63-EXP!I63+STK_CHG!I63-INTMARB!I63</f>
        <v>150.44737747205508</v>
      </c>
      <c r="J63" s="10">
        <f>PPRD!J63+RCV_RCY!J63+IMP!J63-EXP!J63+STK_CHG!J63-INTMARB!J63</f>
        <v>146.62278589853824</v>
      </c>
      <c r="K63" s="10">
        <f>PPRD!K63+RCV_RCY!K63+IMP!K63-EXP!K63+STK_CHG!K63-INTMARB!K63</f>
        <v>181.92287188306102</v>
      </c>
      <c r="L63" s="10">
        <f>PPRD!L63+RCV_RCY!L63+IMP!L63-EXP!L63+STK_CHG!L63-INTMARB!L63</f>
        <v>210.12149613069653</v>
      </c>
      <c r="M63" s="10">
        <f>PPRD!M63+RCV_RCY!M63+IMP!M63-EXP!M63+STK_CHG!M63-INTMARB!M63</f>
        <v>187.91177987962161</v>
      </c>
      <c r="N63" s="10">
        <f>PPRD!N63+RCV_RCY!N63+IMP!N63-EXP!N63+STK_CHG!N63-INTMARB!N63</f>
        <v>230.22768701633711</v>
      </c>
      <c r="O63" s="10">
        <f>PPRD!O63+RCV_RCY!O63+IMP!O63-EXP!O63+STK_CHG!O63-INTMARB!O63</f>
        <v>226.62502149613067</v>
      </c>
      <c r="P63" s="10">
        <f>PPRD!P63+RCV_RCY!P63+IMP!P63-EXP!P63+STK_CHG!P63-INTMARB!P63</f>
        <v>179.14746345657784</v>
      </c>
      <c r="Q63" s="10">
        <f>PPRD!Q63+RCV_RCY!Q63+IMP!Q63-EXP!Q63+STK_CHG!Q63-INTMARB!Q63</f>
        <v>157.81745485812553</v>
      </c>
      <c r="R63" s="10">
        <f>PPRD!R63+RCV_RCY!R63+IMP!R63-EXP!R63+STK_CHG!R63-INTMARB!R63</f>
        <v>171.49286328460869</v>
      </c>
      <c r="S63" s="10">
        <f>PPRD!S63+RCV_RCY!S63+IMP!S63-EXP!S63+STK_CHG!S63-INTMARB!S63</f>
        <v>145.48615649183145</v>
      </c>
      <c r="T63" s="10">
        <f>PPRD!T63+RCV_RCY!T63+IMP!T63-EXP!T63+STK_CHG!T63-INTMARB!T63</f>
        <v>156.73190025795355</v>
      </c>
      <c r="U63" s="10">
        <f>PPRD!U63+RCV_RCY!U63+IMP!U63-EXP!U63+STK_CHG!U63-INTMARB!U63</f>
        <v>180.20988822012029</v>
      </c>
      <c r="V63" s="10">
        <f>PPRD!V63+RCV_RCY!V63+IMP!V63-EXP!V63+STK_CHG!V63-INTMARB!V63</f>
        <v>201.1496990541703</v>
      </c>
      <c r="W63" s="10">
        <f>PPRD!W63+RCV_RCY!W63+IMP!W63-EXP!W63+STK_CHG!W63-INTMARB!W63</f>
        <v>170.69183147033522</v>
      </c>
      <c r="X63" s="10">
        <f>PPRD!X63+RCV_RCY!X63+IMP!X63-EXP!X63+STK_CHG!X63-INTMARB!X63</f>
        <v>210.78718830610489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-43.024763542562333</v>
      </c>
      <c r="S64" s="10">
        <f>PPRD!S64+RCV_RCY!S64+IMP!S64-EXP!S64+STK_CHG!S64-INTMARB!S64</f>
        <v>-36.603181427343067</v>
      </c>
      <c r="T64" s="10">
        <f>PPRD!T64+RCV_RCY!T64+IMP!T64-EXP!T64+STK_CHG!T64-INTMARB!T64</f>
        <v>-0.63456577815993143</v>
      </c>
      <c r="U64" s="10">
        <f>PPRD!U64+RCV_RCY!U64+IMP!U64-EXP!U64+STK_CHG!U64-INTMARB!U64</f>
        <v>-93.487016337059316</v>
      </c>
      <c r="V64" s="10">
        <f>PPRD!V64+RCV_RCY!V64+IMP!V64-EXP!V64+STK_CHG!V64-INTMARB!V64</f>
        <v>-70.322441960447108</v>
      </c>
      <c r="W64" s="10">
        <f>PPRD!W64+RCV_RCY!W64+IMP!W64-EXP!W64+STK_CHG!W64-INTMARB!W64</f>
        <v>-69.283662940670666</v>
      </c>
      <c r="X64" s="10">
        <f>PPRD!X64+RCV_RCY!X64+IMP!X64-EXP!X64+STK_CHG!X64-INTMARB!X64</f>
        <v>-3.2386930352536556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2.6879621668099736</v>
      </c>
      <c r="E65" s="10">
        <f>PPRD!E65+RCV_RCY!E65+IMP!E65-EXP!E65+STK_CHG!E65-INTMARB!E65</f>
        <v>2.6879621668099745</v>
      </c>
      <c r="F65" s="10">
        <f>PPRD!F65+RCV_RCY!F65+IMP!F65-EXP!F65+STK_CHG!F65-INTMARB!F65</f>
        <v>3.5839208942390366</v>
      </c>
      <c r="G65" s="10">
        <f>PPRD!G65+RCV_RCY!G65+IMP!G65-EXP!G65+STK_CHG!G65-INTMARB!G65</f>
        <v>7.1679277730008586</v>
      </c>
      <c r="H65" s="10">
        <f>PPRD!H65+RCV_RCY!H65+IMP!H65-EXP!H65+STK_CHG!H65-INTMARB!H65</f>
        <v>8.4732588134135849</v>
      </c>
      <c r="I65" s="10">
        <f>PPRD!I65+RCV_RCY!I65+IMP!I65-EXP!I65+STK_CHG!I65-INTMARB!I65</f>
        <v>63.820894239036967</v>
      </c>
      <c r="J65" s="10">
        <f>PPRD!J65+RCV_RCY!J65+IMP!J65-EXP!J65+STK_CHG!J65-INTMARB!J65</f>
        <v>41.697162510748072</v>
      </c>
      <c r="K65" s="10">
        <f>PPRD!K65+RCV_RCY!K65+IMP!K65-EXP!K65+STK_CHG!K65-INTMARB!K65</f>
        <v>146.30507308684437</v>
      </c>
      <c r="L65" s="10">
        <f>PPRD!L65+RCV_RCY!L65+IMP!L65-EXP!L65+STK_CHG!L65-INTMARB!L65</f>
        <v>164.68693035253656</v>
      </c>
      <c r="M65" s="10">
        <f>PPRD!M65+RCV_RCY!M65+IMP!M65-EXP!M65+STK_CHG!M65-INTMARB!M65</f>
        <v>197.9423903697334</v>
      </c>
      <c r="N65" s="10">
        <f>PPRD!N65+RCV_RCY!N65+IMP!N65-EXP!N65+STK_CHG!N65-INTMARB!N65</f>
        <v>218.89707652622522</v>
      </c>
      <c r="O65" s="10">
        <f>PPRD!O65+RCV_RCY!O65+IMP!O65-EXP!O65+STK_CHG!O65-INTMARB!O65</f>
        <v>281.94746345657779</v>
      </c>
      <c r="P65" s="10">
        <f>PPRD!P65+RCV_RCY!P65+IMP!P65-EXP!P65+STK_CHG!P65-INTMARB!P65</f>
        <v>361.30524505588988</v>
      </c>
      <c r="Q65" s="10">
        <f>PPRD!Q65+RCV_RCY!Q65+IMP!Q65-EXP!Q65+STK_CHG!Q65-INTMARB!Q65</f>
        <v>679.6625967325881</v>
      </c>
      <c r="R65" s="10">
        <f>PPRD!R65+RCV_RCY!R65+IMP!R65-EXP!R65+STK_CHG!R65-INTMARB!R65</f>
        <v>828.34608770421323</v>
      </c>
      <c r="S65" s="10">
        <f>PPRD!S65+RCV_RCY!S65+IMP!S65-EXP!S65+STK_CHG!S65-INTMARB!S65</f>
        <v>1031.9877042132416</v>
      </c>
      <c r="T65" s="10">
        <f>PPRD!T65+RCV_RCY!T65+IMP!T65-EXP!T65+STK_CHG!T65-INTMARB!T65</f>
        <v>1454.3290627687015</v>
      </c>
      <c r="U65" s="10">
        <f>PPRD!U65+RCV_RCY!U65+IMP!U65-EXP!U65+STK_CHG!U65-INTMARB!U65</f>
        <v>1541.7092863284613</v>
      </c>
      <c r="V65" s="10">
        <f>PPRD!V65+RCV_RCY!V65+IMP!V65-EXP!V65+STK_CHG!V65-INTMARB!V65</f>
        <v>1385.0274290627685</v>
      </c>
      <c r="W65" s="10">
        <f>PPRD!W65+RCV_RCY!W65+IMP!W65-EXP!W65+STK_CHG!W65-INTMARB!W65</f>
        <v>1519.6131556319865</v>
      </c>
      <c r="X65" s="10">
        <f>PPRD!X65+RCV_RCY!X65+IMP!X65-EXP!X65+STK_CHG!X65-INTMARB!X65</f>
        <v>1662.1634565778154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-127.2261392949269</v>
      </c>
      <c r="R66" s="10">
        <f>PPRD!R66+RCV_RCY!R66+IMP!R66-EXP!R66+STK_CHG!R66-INTMARB!R66</f>
        <v>-8.9595872742906266</v>
      </c>
      <c r="S66" s="10">
        <f>PPRD!S66+RCV_RCY!S66+IMP!S66-EXP!S66+STK_CHG!S66-INTMARB!S66</f>
        <v>-54.653482373172828</v>
      </c>
      <c r="T66" s="10">
        <f>PPRD!T66+RCV_RCY!T66+IMP!T66-EXP!T66+STK_CHG!T66-INTMARB!T66</f>
        <v>188.8217540842648</v>
      </c>
      <c r="U66" s="10">
        <f>PPRD!U66+RCV_RCY!U66+IMP!U66-EXP!U66+STK_CHG!U66-INTMARB!U66</f>
        <v>-259.09957007738598</v>
      </c>
      <c r="V66" s="10">
        <f>PPRD!V66+RCV_RCY!V66+IMP!V66-EXP!V66+STK_CHG!V66-INTMARB!V66</f>
        <v>171.43198624247634</v>
      </c>
      <c r="W66" s="10">
        <f>PPRD!W66+RCV_RCY!W66+IMP!W66-EXP!W66+STK_CHG!W66-INTMARB!W66</f>
        <v>-221.45571797076533</v>
      </c>
      <c r="X66" s="10">
        <f>PPRD!X66+RCV_RCY!X66+IMP!X66-EXP!X66+STK_CHG!X66-INTMARB!X66</f>
        <v>-54.393723129836616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17.444797936371451</v>
      </c>
      <c r="H69" s="10">
        <f>PPRD!H69+RCV_RCY!H69+IMP!H69-EXP!H69+STK_CHG!H69-INTMARB!H69</f>
        <v>83.357953568357686</v>
      </c>
      <c r="I69" s="10">
        <f>PPRD!I69+RCV_RCY!I69+IMP!I69-EXP!I69+STK_CHG!I69-INTMARB!I69</f>
        <v>131.6266552020636</v>
      </c>
      <c r="J69" s="10">
        <f>PPRD!J69+RCV_RCY!J69+IMP!J69-EXP!J69+STK_CHG!J69-INTMARB!J69</f>
        <v>145.55245055889941</v>
      </c>
      <c r="K69" s="10">
        <f>PPRD!K69+RCV_RCY!K69+IMP!K69-EXP!K69+STK_CHG!K69-INTMARB!K69</f>
        <v>111.6028374892519</v>
      </c>
      <c r="L69" s="10">
        <f>PPRD!L69+RCV_RCY!L69+IMP!L69-EXP!L69+STK_CHG!L69-INTMARB!L69</f>
        <v>196.5921754084265</v>
      </c>
      <c r="M69" s="10">
        <f>PPRD!M69+RCV_RCY!M69+IMP!M69-EXP!M69+STK_CHG!M69-INTMARB!M69</f>
        <v>241.32132416165089</v>
      </c>
      <c r="N69" s="10">
        <f>PPRD!N69+RCV_RCY!N69+IMP!N69-EXP!N69+STK_CHG!N69-INTMARB!N69</f>
        <v>86.988048151332762</v>
      </c>
      <c r="O69" s="10">
        <f>PPRD!O69+RCV_RCY!O69+IMP!O69-EXP!O69+STK_CHG!O69-INTMARB!O69</f>
        <v>107.6239896818573</v>
      </c>
      <c r="P69" s="10">
        <f>PPRD!P69+RCV_RCY!P69+IMP!P69-EXP!P69+STK_CHG!P69-INTMARB!P69</f>
        <v>129.65752364574371</v>
      </c>
      <c r="Q69" s="10">
        <f>PPRD!Q69+RCV_RCY!Q69+IMP!Q69-EXP!Q69+STK_CHG!Q69-INTMARB!Q69</f>
        <v>66.208082545141863</v>
      </c>
      <c r="R69" s="10">
        <f>PPRD!R69+RCV_RCY!R69+IMP!R69-EXP!R69+STK_CHG!R69-INTMARB!R69</f>
        <v>50.127687016337063</v>
      </c>
      <c r="S69" s="10">
        <f>PPRD!S69+RCV_RCY!S69+IMP!S69-EXP!S69+STK_CHG!S69-INTMARB!S69</f>
        <v>73.824419604471188</v>
      </c>
      <c r="T69" s="10">
        <f>PPRD!T69+RCV_RCY!T69+IMP!T69-EXP!T69+STK_CHG!T69-INTMARB!T69</f>
        <v>51.950472914875313</v>
      </c>
      <c r="U69" s="10">
        <f>PPRD!U69+RCV_RCY!U69+IMP!U69-EXP!U69+STK_CHG!U69-INTMARB!U69</f>
        <v>82.027085124677555</v>
      </c>
      <c r="V69" s="10">
        <f>PPRD!V69+RCV_RCY!V69+IMP!V69-EXP!V69+STK_CHG!V69-INTMARB!V69</f>
        <v>72.912983662940661</v>
      </c>
      <c r="W69" s="10">
        <f>PPRD!W69+RCV_RCY!W69+IMP!W69-EXP!W69+STK_CHG!W69-INTMARB!W69</f>
        <v>100.2552880481513</v>
      </c>
      <c r="X69" s="10">
        <f>PPRD!X69+RCV_RCY!X69+IMP!X69-EXP!X69+STK_CHG!X69-INTMARB!X69</f>
        <v>217.82751504729151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1369.906018916595</v>
      </c>
      <c r="O70" s="10">
        <f>PPRD!O70+RCV_RCY!O70+IMP!O70-EXP!O70+STK_CHG!O70-INTMARB!O70</f>
        <v>1444.825451418744</v>
      </c>
      <c r="P70" s="10">
        <f>PPRD!P70+RCV_RCY!P70+IMP!P70-EXP!P70+STK_CHG!P70-INTMARB!P70</f>
        <v>1403.264316423044</v>
      </c>
      <c r="Q70" s="10">
        <f>PPRD!Q70+RCV_RCY!Q70+IMP!Q70-EXP!Q70+STK_CHG!Q70-INTMARB!Q70</f>
        <v>1401.8141874462599</v>
      </c>
      <c r="R70" s="10">
        <f>PPRD!R70+RCV_RCY!R70+IMP!R70-EXP!R70+STK_CHG!R70-INTMARB!R70</f>
        <v>1420.8980223559761</v>
      </c>
      <c r="S70" s="10">
        <f>PPRD!S70+RCV_RCY!S70+IMP!S70-EXP!S70+STK_CHG!S70-INTMARB!S70</f>
        <v>1573.2427343078241</v>
      </c>
      <c r="T70" s="10">
        <f>PPRD!T70+RCV_RCY!T70+IMP!T70-EXP!T70+STK_CHG!T70-INTMARB!T70</f>
        <v>1550.73086844368</v>
      </c>
      <c r="U70" s="10">
        <f>PPRD!U70+RCV_RCY!U70+IMP!U70-EXP!U70+STK_CHG!U70-INTMARB!U70</f>
        <v>1631.96233877902</v>
      </c>
      <c r="V70" s="10">
        <f>PPRD!V70+RCV_RCY!V70+IMP!V70-EXP!V70+STK_CHG!V70-INTMARB!V70</f>
        <v>1631.96233877902</v>
      </c>
      <c r="W70" s="10">
        <f>PPRD!W70+RCV_RCY!W70+IMP!W70-EXP!W70+STK_CHG!W70-INTMARB!W70</f>
        <v>1765.3816852966461</v>
      </c>
      <c r="X70" s="10">
        <f>PPRD!X70+RCV_RCY!X70+IMP!X70-EXP!X70+STK_CHG!X70-INTMARB!X70</f>
        <v>1769.083748925193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324.42433361994836</v>
      </c>
      <c r="D71" s="37">
        <f t="shared" si="22"/>
        <v>324.73490971625108</v>
      </c>
      <c r="E71" s="37">
        <f t="shared" si="22"/>
        <v>339.1134135855545</v>
      </c>
      <c r="F71" s="37">
        <f t="shared" si="22"/>
        <v>409.50128976784168</v>
      </c>
      <c r="G71" s="37">
        <f t="shared" si="22"/>
        <v>403.84058469475497</v>
      </c>
      <c r="H71" s="37">
        <f t="shared" si="22"/>
        <v>482.18211521926048</v>
      </c>
      <c r="I71" s="37">
        <f t="shared" si="22"/>
        <v>518.60601891659496</v>
      </c>
      <c r="J71" s="37">
        <f t="shared" si="22"/>
        <v>400.49673258813402</v>
      </c>
      <c r="K71" s="37">
        <f t="shared" si="22"/>
        <v>434.46070507308684</v>
      </c>
      <c r="L71" s="37">
        <f t="shared" si="22"/>
        <v>450.58280309544284</v>
      </c>
      <c r="M71" s="37">
        <f t="shared" si="22"/>
        <v>515.14282029234732</v>
      </c>
      <c r="N71" s="37">
        <f t="shared" si="22"/>
        <v>504.58589853826311</v>
      </c>
      <c r="O71" s="37">
        <f t="shared" si="22"/>
        <v>531.26491831470321</v>
      </c>
      <c r="P71" s="37">
        <f t="shared" si="22"/>
        <v>572.77635425623384</v>
      </c>
      <c r="Q71" s="37">
        <f t="shared" si="22"/>
        <v>592.4571797076527</v>
      </c>
      <c r="R71" s="37">
        <f t="shared" si="22"/>
        <v>623.48331900257949</v>
      </c>
      <c r="S71" s="37">
        <f t="shared" si="22"/>
        <v>785.82682717110924</v>
      </c>
      <c r="T71" s="37">
        <f t="shared" si="22"/>
        <v>824.90214961306947</v>
      </c>
      <c r="U71" s="37">
        <f t="shared" si="22"/>
        <v>772.30816852966461</v>
      </c>
      <c r="V71" s="37">
        <f t="shared" si="22"/>
        <v>819.69527085124662</v>
      </c>
      <c r="W71" s="37">
        <f t="shared" si="22"/>
        <v>989.49071367153897</v>
      </c>
      <c r="X71" s="37">
        <f t="shared" ref="X71" si="23">SUM(X72:X73)</f>
        <v>973.27317282889078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25.34153052450559</v>
      </c>
      <c r="D72" s="10">
        <f>PPRD!D72+RCV_RCY!D72+IMP!D72-EXP!D72+STK_CHG!D72-INTMARB!D72</f>
        <v>27.73000859845228</v>
      </c>
      <c r="E72" s="10">
        <f>PPRD!E72+RCV_RCY!E72+IMP!E72-EXP!E72+STK_CHG!E72-INTMARB!E72</f>
        <v>50.945829750644883</v>
      </c>
      <c r="F72" s="10">
        <f>PPRD!F72+RCV_RCY!F72+IMP!F72-EXP!F72+STK_CHG!F72-INTMARB!F72</f>
        <v>48.461822871883058</v>
      </c>
      <c r="G72" s="10">
        <f>PPRD!G72+RCV_RCY!G72+IMP!G72-EXP!G72+STK_CHG!G72-INTMARB!G72</f>
        <v>22.738091143594151</v>
      </c>
      <c r="H72" s="10">
        <f>PPRD!H72+RCV_RCY!H72+IMP!H72-EXP!H72+STK_CHG!H72-INTMARB!H72</f>
        <v>40.675494411006007</v>
      </c>
      <c r="I72" s="10">
        <f>PPRD!I72+RCV_RCY!I72+IMP!I72-EXP!I72+STK_CHG!I72-INTMARB!I72</f>
        <v>59.615907136715393</v>
      </c>
      <c r="J72" s="10">
        <f>PPRD!J72+RCV_RCY!J72+IMP!J72-EXP!J72+STK_CHG!J72-INTMARB!J72</f>
        <v>31.264918314703351</v>
      </c>
      <c r="K72" s="10">
        <f>PPRD!K72+RCV_RCY!K72+IMP!K72-EXP!K72+STK_CHG!K72-INTMARB!K72</f>
        <v>11.0585554600172</v>
      </c>
      <c r="L72" s="10">
        <f>PPRD!L72+RCV_RCY!L72+IMP!L72-EXP!L72+STK_CHG!L72-INTMARB!L72</f>
        <v>20.206362854686159</v>
      </c>
      <c r="M72" s="10">
        <f>PPRD!M72+RCV_RCY!M72+IMP!M72-EXP!M72+STK_CHG!M72-INTMARB!M72</f>
        <v>20.731814273430778</v>
      </c>
      <c r="N72" s="10">
        <f>PPRD!N72+RCV_RCY!N72+IMP!N72-EXP!N72+STK_CHG!N72-INTMARB!N72</f>
        <v>28.924247635425619</v>
      </c>
      <c r="O72" s="10">
        <f>PPRD!O72+RCV_RCY!O72+IMP!O72-EXP!O72+STK_CHG!O72-INTMARB!O72</f>
        <v>18.247807394668961</v>
      </c>
      <c r="P72" s="10">
        <f>PPRD!P72+RCV_RCY!P72+IMP!P72-EXP!P72+STK_CHG!P72-INTMARB!P72</f>
        <v>25.962510748065348</v>
      </c>
      <c r="Q72" s="10">
        <f>PPRD!Q72+RCV_RCY!Q72+IMP!Q72-EXP!Q72+STK_CHG!Q72-INTMARB!Q72</f>
        <v>20.612381771281171</v>
      </c>
      <c r="R72" s="10">
        <f>PPRD!R72+RCV_RCY!R72+IMP!R72-EXP!R72+STK_CHG!R72-INTMARB!R72</f>
        <v>17.889595872742909</v>
      </c>
      <c r="S72" s="10">
        <f>PPRD!S72+RCV_RCY!S72+IMP!S72-EXP!S72+STK_CHG!S72-INTMARB!S72</f>
        <v>17.817884780739469</v>
      </c>
      <c r="T72" s="10">
        <f>PPRD!T72+RCV_RCY!T72+IMP!T72-EXP!T72+STK_CHG!T72-INTMARB!T72</f>
        <v>17.865692175408419</v>
      </c>
      <c r="U72" s="10">
        <f>PPRD!U72+RCV_RCY!U72+IMP!U72-EXP!U72+STK_CHG!U72-INTMARB!U72</f>
        <v>18.032846087704211</v>
      </c>
      <c r="V72" s="10">
        <f>PPRD!V72+RCV_RCY!V72+IMP!V72-EXP!V72+STK_CHG!V72-INTMARB!V72</f>
        <v>17.770163370593291</v>
      </c>
      <c r="W72" s="10">
        <f>PPRD!W72+RCV_RCY!W72+IMP!W72-EXP!W72+STK_CHG!W72-INTMARB!W72</f>
        <v>98.691143594153047</v>
      </c>
      <c r="X72" s="10">
        <f>PPRD!X72+RCV_RCY!X72+IMP!X72-EXP!X72+STK_CHG!X72-INTMARB!X72</f>
        <v>92.863284608770414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299.08280309544278</v>
      </c>
      <c r="D73" s="10">
        <f>PPRD!D73+RCV_RCY!D73+IMP!D73-EXP!D73+STK_CHG!D73-INTMARB!D73</f>
        <v>297.00490111779879</v>
      </c>
      <c r="E73" s="10">
        <f>PPRD!E73+RCV_RCY!E73+IMP!E73-EXP!E73+STK_CHG!E73-INTMARB!E73</f>
        <v>288.16758383490964</v>
      </c>
      <c r="F73" s="10">
        <f>PPRD!F73+RCV_RCY!F73+IMP!F73-EXP!F73+STK_CHG!F73-INTMARB!F73</f>
        <v>361.03946689595864</v>
      </c>
      <c r="G73" s="10">
        <f>PPRD!G73+RCV_RCY!G73+IMP!G73-EXP!G73+STK_CHG!G73-INTMARB!G73</f>
        <v>381.10249355116082</v>
      </c>
      <c r="H73" s="10">
        <f>PPRD!H73+RCV_RCY!H73+IMP!H73-EXP!H73+STK_CHG!H73-INTMARB!H73</f>
        <v>441.50662080825447</v>
      </c>
      <c r="I73" s="10">
        <f>PPRD!I73+RCV_RCY!I73+IMP!I73-EXP!I73+STK_CHG!I73-INTMARB!I73</f>
        <v>458.99011177987961</v>
      </c>
      <c r="J73" s="10">
        <f>PPRD!J73+RCV_RCY!J73+IMP!J73-EXP!J73+STK_CHG!J73-INTMARB!J73</f>
        <v>369.2318142734307</v>
      </c>
      <c r="K73" s="10">
        <f>PPRD!K73+RCV_RCY!K73+IMP!K73-EXP!K73+STK_CHG!K73-INTMARB!K73</f>
        <v>423.40214961306964</v>
      </c>
      <c r="L73" s="10">
        <f>PPRD!L73+RCV_RCY!L73+IMP!L73-EXP!L73+STK_CHG!L73-INTMARB!L73</f>
        <v>430.37644024075666</v>
      </c>
      <c r="M73" s="10">
        <f>PPRD!M73+RCV_RCY!M73+IMP!M73-EXP!M73+STK_CHG!M73-INTMARB!M73</f>
        <v>494.41100601891657</v>
      </c>
      <c r="N73" s="10">
        <f>PPRD!N73+RCV_RCY!N73+IMP!N73-EXP!N73+STK_CHG!N73-INTMARB!N73</f>
        <v>475.66165090283749</v>
      </c>
      <c r="O73" s="10">
        <f>PPRD!O73+RCV_RCY!O73+IMP!O73-EXP!O73+STK_CHG!O73-INTMARB!O73</f>
        <v>513.01711092003427</v>
      </c>
      <c r="P73" s="10">
        <f>PPRD!P73+RCV_RCY!P73+IMP!P73-EXP!P73+STK_CHG!P73-INTMARB!P73</f>
        <v>546.81384350816847</v>
      </c>
      <c r="Q73" s="10">
        <f>PPRD!Q73+RCV_RCY!Q73+IMP!Q73-EXP!Q73+STK_CHG!Q73-INTMARB!Q73</f>
        <v>571.84479793637149</v>
      </c>
      <c r="R73" s="10">
        <f>PPRD!R73+RCV_RCY!R73+IMP!R73-EXP!R73+STK_CHG!R73-INTMARB!R73</f>
        <v>605.59372312983658</v>
      </c>
      <c r="S73" s="10">
        <f>PPRD!S73+RCV_RCY!S73+IMP!S73-EXP!S73+STK_CHG!S73-INTMARB!S73</f>
        <v>768.00894239036973</v>
      </c>
      <c r="T73" s="10">
        <f>PPRD!T73+RCV_RCY!T73+IMP!T73-EXP!T73+STK_CHG!T73-INTMARB!T73</f>
        <v>807.03645743766106</v>
      </c>
      <c r="U73" s="10">
        <f>PPRD!U73+RCV_RCY!U73+IMP!U73-EXP!U73+STK_CHG!U73-INTMARB!U73</f>
        <v>754.27532244196038</v>
      </c>
      <c r="V73" s="10">
        <f>PPRD!V73+RCV_RCY!V73+IMP!V73-EXP!V73+STK_CHG!V73-INTMARB!V73</f>
        <v>801.92510748065331</v>
      </c>
      <c r="W73" s="10">
        <f>PPRD!W73+RCV_RCY!W73+IMP!W73-EXP!W73+STK_CHG!W73-INTMARB!W73</f>
        <v>890.79957007738597</v>
      </c>
      <c r="X73" s="10">
        <f>PPRD!X73+RCV_RCY!X73+IMP!X73-EXP!X73+STK_CHG!X73-INTMARB!X73</f>
        <v>880.40988822012037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14784.86672398968</v>
      </c>
      <c r="D74" s="37">
        <f>PPRD!D74+RCV_RCY!D74+IMP!D74-EXP!D74+STK_CHG!D74-INTMARB!D74</f>
        <v>18600.773860705071</v>
      </c>
      <c r="E74" s="37">
        <f>PPRD!E74+RCV_RCY!E74+IMP!E74-EXP!E74+STK_CHG!E74-INTMARB!E74</f>
        <v>17569.47549441101</v>
      </c>
      <c r="F74" s="37">
        <f>PPRD!F74+RCV_RCY!F74+IMP!F74-EXP!F74+STK_CHG!F74-INTMARB!F74</f>
        <v>17389.93981083405</v>
      </c>
      <c r="G74" s="37">
        <f>PPRD!G74+RCV_RCY!G74+IMP!G74-EXP!G74+STK_CHG!G74-INTMARB!G74</f>
        <v>19987.7901977644</v>
      </c>
      <c r="H74" s="37">
        <f>PPRD!H74+RCV_RCY!H74+IMP!H74-EXP!H74+STK_CHG!H74-INTMARB!H74</f>
        <v>18669.905417024929</v>
      </c>
      <c r="I74" s="37">
        <f>PPRD!I74+RCV_RCY!I74+IMP!I74-EXP!I74+STK_CHG!I74-INTMARB!I74</f>
        <v>17276.956147893379</v>
      </c>
      <c r="J74" s="37">
        <f>PPRD!J74+RCV_RCY!J74+IMP!J74-EXP!J74+STK_CHG!J74-INTMARB!J74</f>
        <v>17274.892519346511</v>
      </c>
      <c r="K74" s="37">
        <f>PPRD!K74+RCV_RCY!K74+IMP!K74-EXP!K74+STK_CHG!K74-INTMARB!K74</f>
        <v>16480.395528804809</v>
      </c>
      <c r="L74" s="37">
        <f>PPRD!L74+RCV_RCY!L74+IMP!L74-EXP!L74+STK_CHG!L74-INTMARB!L74</f>
        <v>12881</v>
      </c>
      <c r="M74" s="37">
        <f>PPRD!M74+RCV_RCY!M74+IMP!M74-EXP!M74+STK_CHG!M74-INTMARB!M74</f>
        <v>14498</v>
      </c>
      <c r="N74" s="37">
        <f>PPRD!N74+RCV_RCY!N74+IMP!N74-EXP!N74+STK_CHG!N74-INTMARB!N74</f>
        <v>15252</v>
      </c>
      <c r="O74" s="37">
        <f>PPRD!O74+RCV_RCY!O74+IMP!O74-EXP!O74+STK_CHG!O74-INTMARB!O74</f>
        <v>15632</v>
      </c>
      <c r="P74" s="37">
        <f>PPRD!P74+RCV_RCY!P74+IMP!P74-EXP!P74+STK_CHG!P74-INTMARB!P74</f>
        <v>15996</v>
      </c>
      <c r="Q74" s="37">
        <f>PPRD!Q74+RCV_RCY!Q74+IMP!Q74-EXP!Q74+STK_CHG!Q74-INTMARB!Q74</f>
        <v>16362</v>
      </c>
      <c r="R74" s="37">
        <f>PPRD!R74+RCV_RCY!R74+IMP!R74-EXP!R74+STK_CHG!R74-INTMARB!R74</f>
        <v>15532</v>
      </c>
      <c r="S74" s="37">
        <f>PPRD!S74+RCV_RCY!S74+IMP!S74-EXP!S74+STK_CHG!S74-INTMARB!S74</f>
        <v>15699</v>
      </c>
      <c r="T74" s="37">
        <f>PPRD!T74+RCV_RCY!T74+IMP!T74-EXP!T74+STK_CHG!T74-INTMARB!T74</f>
        <v>16351</v>
      </c>
      <c r="U74" s="37">
        <f>PPRD!U74+RCV_RCY!U74+IMP!U74-EXP!U74+STK_CHG!U74-INTMARB!U74</f>
        <v>16727</v>
      </c>
      <c r="V74" s="37">
        <f>PPRD!V74+RCV_RCY!V74+IMP!V74-EXP!V74+STK_CHG!V74-INTMARB!V74</f>
        <v>16239</v>
      </c>
      <c r="W74" s="37">
        <f>PPRD!W74+RCV_RCY!W74+IMP!W74-EXP!W74+STK_CHG!W74-INTMARB!W74</f>
        <v>12028</v>
      </c>
      <c r="X74" s="37">
        <f>PPRD!X74+RCV_RCY!X74+IMP!X74-EXP!X74+STK_CHG!X74-INTMARB!X74</f>
        <v>12342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402.2355975924329</v>
      </c>
      <c r="D76" s="40">
        <f>PPRD!D76+RCV_RCY!D76+IMP!D76-EXP!D76+STK_CHG!D76-INTMARB!D76</f>
        <v>-626.82717110919987</v>
      </c>
      <c r="E76" s="40">
        <f>PPRD!E76+RCV_RCY!E76+IMP!E76-EXP!E76+STK_CHG!E76-INTMARB!E76</f>
        <v>460.53310404127296</v>
      </c>
      <c r="F76" s="40">
        <f>PPRD!F76+RCV_RCY!F76+IMP!F76-EXP!F76+STK_CHG!F76-INTMARB!F76</f>
        <v>1103.1814273430787</v>
      </c>
      <c r="G76" s="40">
        <f>PPRD!G76+RCV_RCY!G76+IMP!G76-EXP!G76+STK_CHG!G76-INTMARB!G76</f>
        <v>-180.91143594153095</v>
      </c>
      <c r="H76" s="40">
        <f>PPRD!H76+RCV_RCY!H76+IMP!H76-EXP!H76+STK_CHG!H76-INTMARB!H76</f>
        <v>-635.59759243336202</v>
      </c>
      <c r="I76" s="40">
        <f>PPRD!I76+RCV_RCY!I76+IMP!I76-EXP!I76+STK_CHG!I76-INTMARB!I76</f>
        <v>519.34651762682756</v>
      </c>
      <c r="J76" s="40">
        <f>PPRD!J76+RCV_RCY!J76+IMP!J76-EXP!J76+STK_CHG!J76-INTMARB!J76</f>
        <v>113.15563198624204</v>
      </c>
      <c r="K76" s="40">
        <f>PPRD!K76+RCV_RCY!K76+IMP!K76-EXP!K76+STK_CHG!K76-INTMARB!K76</f>
        <v>-168.61564918314707</v>
      </c>
      <c r="L76" s="40">
        <f>PPRD!L76+RCV_RCY!L76+IMP!L76-EXP!L76+STK_CHG!L76-INTMARB!L76</f>
        <v>402.83748925193436</v>
      </c>
      <c r="M76" s="40">
        <f>PPRD!M76+RCV_RCY!M76+IMP!M76-EXP!M76+STK_CHG!M76-INTMARB!M76</f>
        <v>178.67583834909715</v>
      </c>
      <c r="N76" s="40">
        <f>PPRD!N76+RCV_RCY!N76+IMP!N76-EXP!N76+STK_CHG!N76-INTMARB!N76</f>
        <v>-621.92605331040409</v>
      </c>
      <c r="O76" s="40">
        <f>PPRD!O76+RCV_RCY!O76+IMP!O76-EXP!O76+STK_CHG!O76-INTMARB!O76</f>
        <v>-1682.975064488392</v>
      </c>
      <c r="P76" s="40">
        <f>PPRD!P76+RCV_RCY!P76+IMP!P76-EXP!P76+STK_CHG!P76-INTMARB!P76</f>
        <v>-860.01719690455684</v>
      </c>
      <c r="Q76" s="40">
        <f>PPRD!Q76+RCV_RCY!Q76+IMP!Q76-EXP!Q76+STK_CHG!Q76-INTMARB!Q76</f>
        <v>-1343.3361994840932</v>
      </c>
      <c r="R76" s="40">
        <f>PPRD!R76+RCV_RCY!R76+IMP!R76-EXP!R76+STK_CHG!R76-INTMARB!R76</f>
        <v>-1943.2502149613072</v>
      </c>
      <c r="S76" s="40">
        <f>PPRD!S76+RCV_RCY!S76+IMP!S76-EXP!S76+STK_CHG!S76-INTMARB!S76</f>
        <v>-1009.0283748925201</v>
      </c>
      <c r="T76" s="40">
        <f>PPRD!T76+RCV_RCY!T76+IMP!T76-EXP!T76+STK_CHG!T76-INTMARB!T76</f>
        <v>-1633.0180567497853</v>
      </c>
      <c r="U76" s="40">
        <f>PPRD!U76+RCV_RCY!U76+IMP!U76-EXP!U76+STK_CHG!U76-INTMARB!U76</f>
        <v>-1480.91143594153</v>
      </c>
      <c r="V76" s="40">
        <f>PPRD!V76+RCV_RCY!V76+IMP!V76-EXP!V76+STK_CHG!V76-INTMARB!V76</f>
        <v>-2249.4411006018913</v>
      </c>
      <c r="W76" s="40">
        <f>PPRD!W76+RCV_RCY!W76+IMP!W76-EXP!W76+STK_CHG!W76-INTMARB!W76</f>
        <v>-2149.3551160791062</v>
      </c>
      <c r="X76" s="40">
        <f>PPRD!X76+RCV_RCY!X76+IMP!X76-EXP!X76+STK_CHG!X76-INTMARB!X76</f>
        <v>-2198.4522785898534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713.09114359415298</v>
      </c>
      <c r="D2" s="31">
        <f t="shared" si="0"/>
        <v>726.78417884780731</v>
      </c>
      <c r="E2" s="31">
        <f t="shared" si="0"/>
        <v>538.24161650902818</v>
      </c>
      <c r="F2" s="31">
        <f t="shared" si="0"/>
        <v>523.49527085124657</v>
      </c>
      <c r="G2" s="31">
        <f t="shared" si="0"/>
        <v>641.46603611349929</v>
      </c>
      <c r="H2" s="31">
        <f t="shared" si="0"/>
        <v>646.73258813413577</v>
      </c>
      <c r="I2" s="31">
        <f t="shared" si="0"/>
        <v>677.27858985382636</v>
      </c>
      <c r="J2" s="31">
        <f t="shared" si="0"/>
        <v>667.7987962166809</v>
      </c>
      <c r="K2" s="31">
        <f t="shared" si="0"/>
        <v>801.5692175408426</v>
      </c>
      <c r="L2" s="31">
        <f t="shared" si="0"/>
        <v>730.99742046431641</v>
      </c>
      <c r="M2" s="31">
        <f t="shared" si="0"/>
        <v>706.77128116938945</v>
      </c>
      <c r="N2" s="31">
        <f t="shared" si="0"/>
        <v>759.43680137575245</v>
      </c>
      <c r="O2" s="31">
        <f t="shared" si="0"/>
        <v>722.57093723129822</v>
      </c>
      <c r="P2" s="31">
        <f t="shared" si="0"/>
        <v>815.2622527944967</v>
      </c>
      <c r="Q2" s="31">
        <f t="shared" si="0"/>
        <v>740.47721410146164</v>
      </c>
      <c r="R2" s="31">
        <f t="shared" si="0"/>
        <v>758.38349097162506</v>
      </c>
      <c r="S2" s="31">
        <f t="shared" si="0"/>
        <v>842.6483233018057</v>
      </c>
      <c r="T2" s="31">
        <f t="shared" si="0"/>
        <v>894.58297506448821</v>
      </c>
      <c r="U2" s="31">
        <f t="shared" si="0"/>
        <v>941.84110060189141</v>
      </c>
      <c r="V2" s="31">
        <f t="shared" si="0"/>
        <v>894.55202063628542</v>
      </c>
      <c r="W2" s="31">
        <f t="shared" si="0"/>
        <v>344.08323301805672</v>
      </c>
      <c r="X2" s="31">
        <f t="shared" ref="X2" si="1">SUM(X3,X17,X22,X25,X26,X51,X52,X71,X74,X75,X76)</f>
        <v>358.89905417024926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713.09114359415298</v>
      </c>
      <c r="D26" s="37">
        <f t="shared" si="14"/>
        <v>726.78417884780731</v>
      </c>
      <c r="E26" s="37">
        <f t="shared" si="14"/>
        <v>538.24161650902818</v>
      </c>
      <c r="F26" s="37">
        <f t="shared" si="14"/>
        <v>523.49527085124657</v>
      </c>
      <c r="G26" s="37">
        <f t="shared" si="14"/>
        <v>641.46603611349929</v>
      </c>
      <c r="H26" s="37">
        <f t="shared" si="14"/>
        <v>646.73258813413577</v>
      </c>
      <c r="I26" s="37">
        <f t="shared" si="14"/>
        <v>677.27858985382636</v>
      </c>
      <c r="J26" s="37">
        <f t="shared" si="14"/>
        <v>667.7987962166809</v>
      </c>
      <c r="K26" s="37">
        <f t="shared" si="14"/>
        <v>801.5692175408426</v>
      </c>
      <c r="L26" s="37">
        <f t="shared" si="14"/>
        <v>730.99742046431641</v>
      </c>
      <c r="M26" s="37">
        <f t="shared" si="14"/>
        <v>706.77128116938945</v>
      </c>
      <c r="N26" s="37">
        <f t="shared" si="14"/>
        <v>759.43680137575245</v>
      </c>
      <c r="O26" s="37">
        <f t="shared" si="14"/>
        <v>722.57093723129822</v>
      </c>
      <c r="P26" s="37">
        <f t="shared" si="14"/>
        <v>815.2622527944967</v>
      </c>
      <c r="Q26" s="37">
        <f t="shared" si="14"/>
        <v>740.47721410146164</v>
      </c>
      <c r="R26" s="37">
        <f t="shared" si="14"/>
        <v>758.38349097162506</v>
      </c>
      <c r="S26" s="37">
        <f t="shared" si="14"/>
        <v>842.6483233018057</v>
      </c>
      <c r="T26" s="37">
        <f t="shared" si="14"/>
        <v>894.58297506448821</v>
      </c>
      <c r="U26" s="37">
        <f t="shared" si="14"/>
        <v>941.84110060189141</v>
      </c>
      <c r="V26" s="37">
        <f t="shared" si="14"/>
        <v>894.55202063628542</v>
      </c>
      <c r="W26" s="37">
        <f t="shared" si="14"/>
        <v>344.08323301805672</v>
      </c>
      <c r="X26" s="37">
        <f t="shared" ref="X26" si="15">SUM(X27,X33)</f>
        <v>358.89905417024926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713.09114359415298</v>
      </c>
      <c r="D33" s="29">
        <f t="shared" si="18"/>
        <v>726.78417884780731</v>
      </c>
      <c r="E33" s="29">
        <f t="shared" si="18"/>
        <v>538.24161650902818</v>
      </c>
      <c r="F33" s="29">
        <f t="shared" si="18"/>
        <v>523.49527085124657</v>
      </c>
      <c r="G33" s="29">
        <f t="shared" si="18"/>
        <v>641.46603611349929</v>
      </c>
      <c r="H33" s="29">
        <f t="shared" si="18"/>
        <v>646.73258813413577</v>
      </c>
      <c r="I33" s="29">
        <f t="shared" si="18"/>
        <v>677.27858985382636</v>
      </c>
      <c r="J33" s="29">
        <f t="shared" si="18"/>
        <v>667.7987962166809</v>
      </c>
      <c r="K33" s="29">
        <f t="shared" si="18"/>
        <v>801.5692175408426</v>
      </c>
      <c r="L33" s="29">
        <f t="shared" si="18"/>
        <v>730.99742046431641</v>
      </c>
      <c r="M33" s="29">
        <f t="shared" si="18"/>
        <v>706.77128116938945</v>
      </c>
      <c r="N33" s="29">
        <f t="shared" si="18"/>
        <v>759.43680137575245</v>
      </c>
      <c r="O33" s="29">
        <f t="shared" si="18"/>
        <v>722.57093723129822</v>
      </c>
      <c r="P33" s="29">
        <f t="shared" si="18"/>
        <v>815.2622527944967</v>
      </c>
      <c r="Q33" s="29">
        <f t="shared" si="18"/>
        <v>740.47721410146164</v>
      </c>
      <c r="R33" s="29">
        <f t="shared" si="18"/>
        <v>758.38349097162506</v>
      </c>
      <c r="S33" s="29">
        <f t="shared" si="18"/>
        <v>842.6483233018057</v>
      </c>
      <c r="T33" s="29">
        <f t="shared" si="18"/>
        <v>894.58297506448821</v>
      </c>
      <c r="U33" s="29">
        <f t="shared" si="18"/>
        <v>941.84110060189141</v>
      </c>
      <c r="V33" s="29">
        <f t="shared" si="18"/>
        <v>894.55202063628542</v>
      </c>
      <c r="W33" s="29">
        <f t="shared" si="18"/>
        <v>344.08323301805672</v>
      </c>
      <c r="X33" s="29">
        <f t="shared" ref="X33" si="19">SUM(X34:X50)</f>
        <v>358.89905417024926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713.09114359415298</v>
      </c>
      <c r="D40" s="10">
        <f>INTAVI_PA_IN!D40+INTAVI_PA_EX!D40+INTAVI_FR_IN!D40+INTAVI_FR_EX!D40</f>
        <v>726.78417884780731</v>
      </c>
      <c r="E40" s="10">
        <f>INTAVI_PA_IN!E40+INTAVI_PA_EX!E40+INTAVI_FR_IN!E40+INTAVI_FR_EX!E40</f>
        <v>538.24161650902818</v>
      </c>
      <c r="F40" s="10">
        <f>INTAVI_PA_IN!F40+INTAVI_PA_EX!F40+INTAVI_FR_IN!F40+INTAVI_FR_EX!F40</f>
        <v>523.49527085124657</v>
      </c>
      <c r="G40" s="10">
        <f>INTAVI_PA_IN!G40+INTAVI_PA_EX!G40+INTAVI_FR_IN!G40+INTAVI_FR_EX!G40</f>
        <v>641.46603611349929</v>
      </c>
      <c r="H40" s="10">
        <f>INTAVI_PA_IN!H40+INTAVI_PA_EX!H40+INTAVI_FR_IN!H40+INTAVI_FR_EX!H40</f>
        <v>646.73258813413577</v>
      </c>
      <c r="I40" s="10">
        <f>INTAVI_PA_IN!I40+INTAVI_PA_EX!I40+INTAVI_FR_IN!I40+INTAVI_FR_EX!I40</f>
        <v>677.27858985382636</v>
      </c>
      <c r="J40" s="10">
        <f>INTAVI_PA_IN!J40+INTAVI_PA_EX!J40+INTAVI_FR_IN!J40+INTAVI_FR_EX!J40</f>
        <v>667.7987962166809</v>
      </c>
      <c r="K40" s="10">
        <f>INTAVI_PA_IN!K40+INTAVI_PA_EX!K40+INTAVI_FR_IN!K40+INTAVI_FR_EX!K40</f>
        <v>801.5692175408426</v>
      </c>
      <c r="L40" s="10">
        <f>INTAVI_PA_IN!L40+INTAVI_PA_EX!L40+INTAVI_FR_IN!L40+INTAVI_FR_EX!L40</f>
        <v>730.99742046431641</v>
      </c>
      <c r="M40" s="10">
        <f>INTAVI_PA_IN!M40+INTAVI_PA_EX!M40+INTAVI_FR_IN!M40+INTAVI_FR_EX!M40</f>
        <v>706.77128116938945</v>
      </c>
      <c r="N40" s="10">
        <f>INTAVI_PA_IN!N40+INTAVI_PA_EX!N40+INTAVI_FR_IN!N40+INTAVI_FR_EX!N40</f>
        <v>759.43680137575245</v>
      </c>
      <c r="O40" s="10">
        <f>INTAVI_PA_IN!O40+INTAVI_PA_EX!O40+INTAVI_FR_IN!O40+INTAVI_FR_EX!O40</f>
        <v>722.57093723129822</v>
      </c>
      <c r="P40" s="10">
        <f>INTAVI_PA_IN!P40+INTAVI_PA_EX!P40+INTAVI_FR_IN!P40+INTAVI_FR_EX!P40</f>
        <v>815.2622527944967</v>
      </c>
      <c r="Q40" s="10">
        <f>INTAVI_PA_IN!Q40+INTAVI_PA_EX!Q40+INTAVI_FR_IN!Q40+INTAVI_FR_EX!Q40</f>
        <v>740.47721410146164</v>
      </c>
      <c r="R40" s="10">
        <f>INTAVI_PA_IN!R40+INTAVI_PA_EX!R40+INTAVI_FR_IN!R40+INTAVI_FR_EX!R40</f>
        <v>758.38349097162506</v>
      </c>
      <c r="S40" s="10">
        <f>INTAVI_PA_IN!S40+INTAVI_PA_EX!S40+INTAVI_FR_IN!S40+INTAVI_FR_EX!S40</f>
        <v>842.6483233018057</v>
      </c>
      <c r="T40" s="10">
        <f>INTAVI_PA_IN!T40+INTAVI_PA_EX!T40+INTAVI_FR_IN!T40+INTAVI_FR_EX!T40</f>
        <v>894.58297506448821</v>
      </c>
      <c r="U40" s="10">
        <f>INTAVI_PA_IN!U40+INTAVI_PA_EX!U40+INTAVI_FR_IN!U40+INTAVI_FR_EX!U40</f>
        <v>941.84110060189141</v>
      </c>
      <c r="V40" s="10">
        <f>INTAVI_PA_IN!V40+INTAVI_PA_EX!V40+INTAVI_FR_IN!V40+INTAVI_FR_EX!V40</f>
        <v>894.55202063628542</v>
      </c>
      <c r="W40" s="10">
        <f>INTAVI_PA_IN!W40+INTAVI_PA_EX!W40+INTAVI_FR_IN!W40+INTAVI_FR_EX!W40</f>
        <v>344.08323301805672</v>
      </c>
      <c r="X40" s="10">
        <f>INTAVI_PA_IN!X40+INTAVI_PA_EX!X40+INTAVI_FR_IN!X40+INTAVI_FR_EX!X40</f>
        <v>358.89905417024926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496.62562880427367</v>
      </c>
      <c r="D2" s="31">
        <f t="shared" si="0"/>
        <v>509.77507062277914</v>
      </c>
      <c r="E2" s="31">
        <f t="shared" si="0"/>
        <v>379.06008650875111</v>
      </c>
      <c r="F2" s="31">
        <f t="shared" si="0"/>
        <v>371.03716821740102</v>
      </c>
      <c r="G2" s="31">
        <f t="shared" si="0"/>
        <v>451.87470048098913</v>
      </c>
      <c r="H2" s="31">
        <f t="shared" si="0"/>
        <v>452.71689266121831</v>
      </c>
      <c r="I2" s="31">
        <f t="shared" si="0"/>
        <v>476.12835080418176</v>
      </c>
      <c r="J2" s="31">
        <f t="shared" si="0"/>
        <v>471.74063889367119</v>
      </c>
      <c r="K2" s="31">
        <f t="shared" si="0"/>
        <v>564.52377873691762</v>
      </c>
      <c r="L2" s="31">
        <f t="shared" si="0"/>
        <v>508.35622750681932</v>
      </c>
      <c r="M2" s="31">
        <f t="shared" si="0"/>
        <v>488.55085114238102</v>
      </c>
      <c r="N2" s="31">
        <f t="shared" si="0"/>
        <v>534.26473679765866</v>
      </c>
      <c r="O2" s="31">
        <f t="shared" si="0"/>
        <v>506.47129133709711</v>
      </c>
      <c r="P2" s="31">
        <f t="shared" si="0"/>
        <v>578.06452536402571</v>
      </c>
      <c r="Q2" s="31">
        <f t="shared" si="0"/>
        <v>529.13228718757284</v>
      </c>
      <c r="R2" s="31">
        <f t="shared" si="0"/>
        <v>543.26520978441499</v>
      </c>
      <c r="S2" s="31">
        <f t="shared" si="0"/>
        <v>615.22572590242339</v>
      </c>
      <c r="T2" s="31">
        <f t="shared" si="0"/>
        <v>660.89329452876734</v>
      </c>
      <c r="U2" s="31">
        <f t="shared" si="0"/>
        <v>691.27907845479785</v>
      </c>
      <c r="V2" s="31">
        <f t="shared" si="0"/>
        <v>644.43144156850678</v>
      </c>
      <c r="W2" s="31">
        <f t="shared" ref="W2:X2" si="1">SUM(W3,W17,W22,W25,W26,W51,W52,W71,W74,W75,W76)</f>
        <v>223.51416549703401</v>
      </c>
      <c r="X2" s="31">
        <f t="shared" si="1"/>
        <v>243.67955663302402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496.62562880427367</v>
      </c>
      <c r="D26" s="37">
        <f t="shared" si="14"/>
        <v>509.77507062277914</v>
      </c>
      <c r="E26" s="37">
        <f t="shared" si="14"/>
        <v>379.06008650875111</v>
      </c>
      <c r="F26" s="37">
        <f t="shared" si="14"/>
        <v>371.03716821740102</v>
      </c>
      <c r="G26" s="37">
        <f t="shared" si="14"/>
        <v>451.87470048098913</v>
      </c>
      <c r="H26" s="37">
        <f t="shared" si="14"/>
        <v>452.71689266121831</v>
      </c>
      <c r="I26" s="37">
        <f t="shared" si="14"/>
        <v>476.12835080418176</v>
      </c>
      <c r="J26" s="37">
        <f t="shared" si="14"/>
        <v>471.74063889367119</v>
      </c>
      <c r="K26" s="37">
        <f t="shared" si="14"/>
        <v>564.52377873691762</v>
      </c>
      <c r="L26" s="37">
        <f t="shared" si="14"/>
        <v>508.35622750681932</v>
      </c>
      <c r="M26" s="37">
        <f t="shared" si="14"/>
        <v>488.55085114238102</v>
      </c>
      <c r="N26" s="37">
        <f t="shared" si="14"/>
        <v>534.26473679765866</v>
      </c>
      <c r="O26" s="37">
        <f t="shared" si="14"/>
        <v>506.47129133709711</v>
      </c>
      <c r="P26" s="37">
        <f t="shared" si="14"/>
        <v>578.06452536402571</v>
      </c>
      <c r="Q26" s="37">
        <f t="shared" si="14"/>
        <v>529.13228718757284</v>
      </c>
      <c r="R26" s="37">
        <f t="shared" si="14"/>
        <v>543.26520978441499</v>
      </c>
      <c r="S26" s="37">
        <f t="shared" si="14"/>
        <v>615.22572590242339</v>
      </c>
      <c r="T26" s="37">
        <f t="shared" si="14"/>
        <v>660.89329452876734</v>
      </c>
      <c r="U26" s="37">
        <f t="shared" si="14"/>
        <v>691.27907845479785</v>
      </c>
      <c r="V26" s="37">
        <f t="shared" si="14"/>
        <v>644.43144156850678</v>
      </c>
      <c r="W26" s="37">
        <f t="shared" ref="W26:X26" si="15">SUM(W27,W33)</f>
        <v>223.51416549703401</v>
      </c>
      <c r="X26" s="37">
        <f t="shared" si="15"/>
        <v>243.67955663302402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496.62562880427367</v>
      </c>
      <c r="D33" s="29">
        <f t="shared" si="18"/>
        <v>509.77507062277914</v>
      </c>
      <c r="E33" s="29">
        <f t="shared" si="18"/>
        <v>379.06008650875111</v>
      </c>
      <c r="F33" s="29">
        <f t="shared" si="18"/>
        <v>371.03716821740102</v>
      </c>
      <c r="G33" s="29">
        <f t="shared" si="18"/>
        <v>451.87470048098913</v>
      </c>
      <c r="H33" s="29">
        <f t="shared" si="18"/>
        <v>452.71689266121831</v>
      </c>
      <c r="I33" s="29">
        <f t="shared" si="18"/>
        <v>476.12835080418176</v>
      </c>
      <c r="J33" s="29">
        <f t="shared" si="18"/>
        <v>471.74063889367119</v>
      </c>
      <c r="K33" s="29">
        <f t="shared" si="18"/>
        <v>564.52377873691762</v>
      </c>
      <c r="L33" s="29">
        <f t="shared" si="18"/>
        <v>508.35622750681932</v>
      </c>
      <c r="M33" s="29">
        <f t="shared" si="18"/>
        <v>488.55085114238102</v>
      </c>
      <c r="N33" s="29">
        <f t="shared" si="18"/>
        <v>534.26473679765866</v>
      </c>
      <c r="O33" s="29">
        <f t="shared" si="18"/>
        <v>506.47129133709711</v>
      </c>
      <c r="P33" s="29">
        <f t="shared" si="18"/>
        <v>578.06452536402571</v>
      </c>
      <c r="Q33" s="29">
        <f t="shared" si="18"/>
        <v>529.13228718757284</v>
      </c>
      <c r="R33" s="29">
        <f t="shared" si="18"/>
        <v>543.26520978441499</v>
      </c>
      <c r="S33" s="29">
        <f t="shared" si="18"/>
        <v>615.22572590242339</v>
      </c>
      <c r="T33" s="29">
        <f t="shared" si="18"/>
        <v>660.89329452876734</v>
      </c>
      <c r="U33" s="29">
        <f t="shared" si="18"/>
        <v>691.27907845479785</v>
      </c>
      <c r="V33" s="29">
        <f t="shared" si="18"/>
        <v>644.43144156850678</v>
      </c>
      <c r="W33" s="29">
        <f t="shared" ref="W33:X33" si="19">SUM(W34:W50)</f>
        <v>223.51416549703401</v>
      </c>
      <c r="X33" s="29">
        <f t="shared" si="19"/>
        <v>243.67955663302402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496.62562880427367</v>
      </c>
      <c r="D40" s="10">
        <v>509.77507062277914</v>
      </c>
      <c r="E40" s="10">
        <v>379.06008650875111</v>
      </c>
      <c r="F40" s="10">
        <v>371.03716821740102</v>
      </c>
      <c r="G40" s="10">
        <v>451.87470048098913</v>
      </c>
      <c r="H40" s="10">
        <v>452.71689266121831</v>
      </c>
      <c r="I40" s="10">
        <v>476.12835080418176</v>
      </c>
      <c r="J40" s="10">
        <v>471.74063889367119</v>
      </c>
      <c r="K40" s="10">
        <v>564.52377873691762</v>
      </c>
      <c r="L40" s="10">
        <v>508.35622750681932</v>
      </c>
      <c r="M40" s="10">
        <v>488.55085114238102</v>
      </c>
      <c r="N40" s="10">
        <v>534.26473679765866</v>
      </c>
      <c r="O40" s="10">
        <v>506.47129133709711</v>
      </c>
      <c r="P40" s="10">
        <v>578.06452536402571</v>
      </c>
      <c r="Q40" s="10">
        <v>529.13228718757284</v>
      </c>
      <c r="R40" s="10">
        <v>543.26520978441499</v>
      </c>
      <c r="S40" s="10">
        <v>615.22572590242339</v>
      </c>
      <c r="T40" s="10">
        <v>660.89329452876734</v>
      </c>
      <c r="U40" s="10">
        <v>691.27907845479785</v>
      </c>
      <c r="V40" s="10">
        <v>644.43144156850678</v>
      </c>
      <c r="W40" s="10">
        <v>223.51416549703401</v>
      </c>
      <c r="X40" s="10">
        <v>243.67955663302402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204.7770273782107</v>
      </c>
      <c r="D2" s="31">
        <f t="shared" si="0"/>
        <v>203.17187370732572</v>
      </c>
      <c r="E2" s="31">
        <f t="shared" si="0"/>
        <v>143.87448289671437</v>
      </c>
      <c r="F2" s="31">
        <f t="shared" si="0"/>
        <v>132.35127189939274</v>
      </c>
      <c r="G2" s="31">
        <f t="shared" si="0"/>
        <v>162.77345573733118</v>
      </c>
      <c r="H2" s="31">
        <f t="shared" si="0"/>
        <v>163.20143678821003</v>
      </c>
      <c r="I2" s="31">
        <f t="shared" si="0"/>
        <v>166.78893157759993</v>
      </c>
      <c r="J2" s="31">
        <f t="shared" si="0"/>
        <v>161.61861066245191</v>
      </c>
      <c r="K2" s="31">
        <f t="shared" si="0"/>
        <v>197.54641142384389</v>
      </c>
      <c r="L2" s="31">
        <f t="shared" si="0"/>
        <v>191.83276216986107</v>
      </c>
      <c r="M2" s="31">
        <f t="shared" si="0"/>
        <v>183.96149177657938</v>
      </c>
      <c r="N2" s="31">
        <f t="shared" si="0"/>
        <v>196.03509590964197</v>
      </c>
      <c r="O2" s="31">
        <f t="shared" si="0"/>
        <v>193.02186608629827</v>
      </c>
      <c r="P2" s="31">
        <f t="shared" si="0"/>
        <v>219.26329142181172</v>
      </c>
      <c r="Q2" s="31">
        <f t="shared" si="0"/>
        <v>198.78404100134074</v>
      </c>
      <c r="R2" s="31">
        <f t="shared" si="0"/>
        <v>203.7290892595521</v>
      </c>
      <c r="S2" s="31">
        <f t="shared" si="0"/>
        <v>217.9345986727983</v>
      </c>
      <c r="T2" s="31">
        <f t="shared" si="0"/>
        <v>224.67242620521873</v>
      </c>
      <c r="U2" s="31">
        <f t="shared" si="0"/>
        <v>241.6530909281455</v>
      </c>
      <c r="V2" s="31">
        <f t="shared" si="0"/>
        <v>238.83689591621496</v>
      </c>
      <c r="W2" s="31">
        <f t="shared" ref="W2:X2" si="1">SUM(W3,W17,W22,W25,W26,W51,W52,W71,W74,W75,W76)</f>
        <v>107.161986030812</v>
      </c>
      <c r="X2" s="31">
        <f t="shared" si="1"/>
        <v>101.55498598174675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204.7770273782107</v>
      </c>
      <c r="D26" s="37">
        <f t="shared" si="14"/>
        <v>203.17187370732572</v>
      </c>
      <c r="E26" s="37">
        <f t="shared" si="14"/>
        <v>143.87448289671437</v>
      </c>
      <c r="F26" s="37">
        <f t="shared" si="14"/>
        <v>132.35127189939274</v>
      </c>
      <c r="G26" s="37">
        <f t="shared" si="14"/>
        <v>162.77345573733118</v>
      </c>
      <c r="H26" s="37">
        <f t="shared" si="14"/>
        <v>163.20143678821003</v>
      </c>
      <c r="I26" s="37">
        <f t="shared" si="14"/>
        <v>166.78893157759993</v>
      </c>
      <c r="J26" s="37">
        <f t="shared" si="14"/>
        <v>161.61861066245191</v>
      </c>
      <c r="K26" s="37">
        <f t="shared" si="14"/>
        <v>197.54641142384389</v>
      </c>
      <c r="L26" s="37">
        <f t="shared" si="14"/>
        <v>191.83276216986107</v>
      </c>
      <c r="M26" s="37">
        <f t="shared" si="14"/>
        <v>183.96149177657938</v>
      </c>
      <c r="N26" s="37">
        <f t="shared" si="14"/>
        <v>196.03509590964197</v>
      </c>
      <c r="O26" s="37">
        <f t="shared" si="14"/>
        <v>193.02186608629827</v>
      </c>
      <c r="P26" s="37">
        <f t="shared" si="14"/>
        <v>219.26329142181172</v>
      </c>
      <c r="Q26" s="37">
        <f t="shared" si="14"/>
        <v>198.78404100134074</v>
      </c>
      <c r="R26" s="37">
        <f t="shared" si="14"/>
        <v>203.7290892595521</v>
      </c>
      <c r="S26" s="37">
        <f t="shared" si="14"/>
        <v>217.9345986727983</v>
      </c>
      <c r="T26" s="37">
        <f t="shared" si="14"/>
        <v>224.67242620521873</v>
      </c>
      <c r="U26" s="37">
        <f t="shared" si="14"/>
        <v>241.6530909281455</v>
      </c>
      <c r="V26" s="37">
        <f t="shared" si="14"/>
        <v>238.83689591621496</v>
      </c>
      <c r="W26" s="37">
        <f t="shared" ref="W26:X26" si="15">SUM(W27,W33)</f>
        <v>107.161986030812</v>
      </c>
      <c r="X26" s="37">
        <f t="shared" si="15"/>
        <v>101.55498598174675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204.7770273782107</v>
      </c>
      <c r="D33" s="29">
        <f t="shared" si="18"/>
        <v>203.17187370732572</v>
      </c>
      <c r="E33" s="29">
        <f t="shared" si="18"/>
        <v>143.87448289671437</v>
      </c>
      <c r="F33" s="29">
        <f t="shared" si="18"/>
        <v>132.35127189939274</v>
      </c>
      <c r="G33" s="29">
        <f t="shared" si="18"/>
        <v>162.77345573733118</v>
      </c>
      <c r="H33" s="29">
        <f t="shared" si="18"/>
        <v>163.20143678821003</v>
      </c>
      <c r="I33" s="29">
        <f t="shared" si="18"/>
        <v>166.78893157759993</v>
      </c>
      <c r="J33" s="29">
        <f t="shared" si="18"/>
        <v>161.61861066245191</v>
      </c>
      <c r="K33" s="29">
        <f t="shared" si="18"/>
        <v>197.54641142384389</v>
      </c>
      <c r="L33" s="29">
        <f t="shared" si="18"/>
        <v>191.83276216986107</v>
      </c>
      <c r="M33" s="29">
        <f t="shared" si="18"/>
        <v>183.96149177657938</v>
      </c>
      <c r="N33" s="29">
        <f t="shared" si="18"/>
        <v>196.03509590964197</v>
      </c>
      <c r="O33" s="29">
        <f t="shared" si="18"/>
        <v>193.02186608629827</v>
      </c>
      <c r="P33" s="29">
        <f t="shared" si="18"/>
        <v>219.26329142181172</v>
      </c>
      <c r="Q33" s="29">
        <f t="shared" si="18"/>
        <v>198.78404100134074</v>
      </c>
      <c r="R33" s="29">
        <f t="shared" si="18"/>
        <v>203.7290892595521</v>
      </c>
      <c r="S33" s="29">
        <f t="shared" si="18"/>
        <v>217.9345986727983</v>
      </c>
      <c r="T33" s="29">
        <f t="shared" si="18"/>
        <v>224.67242620521873</v>
      </c>
      <c r="U33" s="29">
        <f t="shared" si="18"/>
        <v>241.6530909281455</v>
      </c>
      <c r="V33" s="29">
        <f t="shared" si="18"/>
        <v>238.83689591621496</v>
      </c>
      <c r="W33" s="29">
        <f t="shared" ref="W33:X33" si="19">SUM(W34:W50)</f>
        <v>107.161986030812</v>
      </c>
      <c r="X33" s="29">
        <f t="shared" si="19"/>
        <v>101.55498598174675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204.7770273782107</v>
      </c>
      <c r="D40" s="10">
        <v>203.17187370732572</v>
      </c>
      <c r="E40" s="10">
        <v>143.87448289671437</v>
      </c>
      <c r="F40" s="10">
        <v>132.35127189939274</v>
      </c>
      <c r="G40" s="10">
        <v>162.77345573733118</v>
      </c>
      <c r="H40" s="10">
        <v>163.20143678821003</v>
      </c>
      <c r="I40" s="10">
        <v>166.78893157759993</v>
      </c>
      <c r="J40" s="10">
        <v>161.61861066245191</v>
      </c>
      <c r="K40" s="10">
        <v>197.54641142384389</v>
      </c>
      <c r="L40" s="10">
        <v>191.83276216986107</v>
      </c>
      <c r="M40" s="10">
        <v>183.96149177657938</v>
      </c>
      <c r="N40" s="10">
        <v>196.03509590964197</v>
      </c>
      <c r="O40" s="10">
        <v>193.02186608629827</v>
      </c>
      <c r="P40" s="10">
        <v>219.26329142181172</v>
      </c>
      <c r="Q40" s="10">
        <v>198.78404100134074</v>
      </c>
      <c r="R40" s="10">
        <v>203.7290892595521</v>
      </c>
      <c r="S40" s="10">
        <v>217.9345986727983</v>
      </c>
      <c r="T40" s="10">
        <v>224.67242620521873</v>
      </c>
      <c r="U40" s="10">
        <v>241.6530909281455</v>
      </c>
      <c r="V40" s="10">
        <v>238.83689591621496</v>
      </c>
      <c r="W40" s="10">
        <v>107.161986030812</v>
      </c>
      <c r="X40" s="10">
        <v>101.55498598174675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4.6927312819903992</v>
      </c>
      <c r="D2" s="31">
        <f t="shared" si="0"/>
        <v>4.0788433652267306</v>
      </c>
      <c r="E2" s="31">
        <f t="shared" si="0"/>
        <v>4.4068133523707411</v>
      </c>
      <c r="F2" s="31">
        <f t="shared" si="0"/>
        <v>5.0216215244897384</v>
      </c>
      <c r="G2" s="31">
        <f t="shared" si="0"/>
        <v>7.3399744077836635</v>
      </c>
      <c r="H2" s="31">
        <f t="shared" si="0"/>
        <v>8.6692607967965092</v>
      </c>
      <c r="I2" s="31">
        <f t="shared" si="0"/>
        <v>10.014653755723831</v>
      </c>
      <c r="J2" s="31">
        <f t="shared" si="0"/>
        <v>11.596328397311273</v>
      </c>
      <c r="K2" s="31">
        <f t="shared" si="0"/>
        <v>13.574977813843896</v>
      </c>
      <c r="L2" s="31">
        <f t="shared" si="0"/>
        <v>10.984950813181007</v>
      </c>
      <c r="M2" s="31">
        <f t="shared" si="0"/>
        <v>10.735490158220575</v>
      </c>
      <c r="N2" s="31">
        <f t="shared" si="0"/>
        <v>7.904835808694882</v>
      </c>
      <c r="O2" s="31">
        <f t="shared" si="0"/>
        <v>6.4779462873370397</v>
      </c>
      <c r="P2" s="31">
        <f t="shared" si="0"/>
        <v>6.5693060245926373</v>
      </c>
      <c r="Q2" s="31">
        <f t="shared" si="0"/>
        <v>5.7000851892864794</v>
      </c>
      <c r="R2" s="31">
        <f t="shared" si="0"/>
        <v>5.9849287131613513</v>
      </c>
      <c r="S2" s="31">
        <f t="shared" si="0"/>
        <v>5.5915978710947813</v>
      </c>
      <c r="T2" s="31">
        <f t="shared" si="0"/>
        <v>6.0652577721198586</v>
      </c>
      <c r="U2" s="31">
        <f t="shared" si="0"/>
        <v>6.5098166735984657</v>
      </c>
      <c r="V2" s="31">
        <f t="shared" si="0"/>
        <v>9.6333707885265767</v>
      </c>
      <c r="W2" s="31">
        <f t="shared" ref="W2:X2" si="1">SUM(W3,W17,W22,W25,W26,W51,W52,W71,W74,W75,W76)</f>
        <v>11.047351683360858</v>
      </c>
      <c r="X2" s="31">
        <f t="shared" si="1"/>
        <v>11.326696623533872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4.6927312819903992</v>
      </c>
      <c r="D26" s="37">
        <f t="shared" si="14"/>
        <v>4.0788433652267306</v>
      </c>
      <c r="E26" s="37">
        <f t="shared" si="14"/>
        <v>4.4068133523707411</v>
      </c>
      <c r="F26" s="37">
        <f t="shared" si="14"/>
        <v>5.0216215244897384</v>
      </c>
      <c r="G26" s="37">
        <f t="shared" si="14"/>
        <v>7.3399744077836635</v>
      </c>
      <c r="H26" s="37">
        <f t="shared" si="14"/>
        <v>8.6692607967965092</v>
      </c>
      <c r="I26" s="37">
        <f t="shared" si="14"/>
        <v>10.014653755723831</v>
      </c>
      <c r="J26" s="37">
        <f t="shared" si="14"/>
        <v>11.596328397311273</v>
      </c>
      <c r="K26" s="37">
        <f t="shared" si="14"/>
        <v>13.574977813843896</v>
      </c>
      <c r="L26" s="37">
        <f t="shared" si="14"/>
        <v>10.984950813181007</v>
      </c>
      <c r="M26" s="37">
        <f t="shared" si="14"/>
        <v>10.735490158220575</v>
      </c>
      <c r="N26" s="37">
        <f t="shared" si="14"/>
        <v>7.904835808694882</v>
      </c>
      <c r="O26" s="37">
        <f t="shared" si="14"/>
        <v>6.4779462873370397</v>
      </c>
      <c r="P26" s="37">
        <f t="shared" si="14"/>
        <v>6.5693060245926373</v>
      </c>
      <c r="Q26" s="37">
        <f t="shared" si="14"/>
        <v>5.7000851892864794</v>
      </c>
      <c r="R26" s="37">
        <f t="shared" si="14"/>
        <v>5.9849287131613513</v>
      </c>
      <c r="S26" s="37">
        <f t="shared" si="14"/>
        <v>5.5915978710947813</v>
      </c>
      <c r="T26" s="37">
        <f t="shared" si="14"/>
        <v>6.0652577721198586</v>
      </c>
      <c r="U26" s="37">
        <f t="shared" si="14"/>
        <v>6.5098166735984657</v>
      </c>
      <c r="V26" s="37">
        <f t="shared" si="14"/>
        <v>9.6333707885265767</v>
      </c>
      <c r="W26" s="37">
        <f t="shared" ref="W26:X26" si="15">SUM(W27,W33)</f>
        <v>11.047351683360858</v>
      </c>
      <c r="X26" s="37">
        <f t="shared" si="15"/>
        <v>11.326696623533872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4.6927312819903992</v>
      </c>
      <c r="D33" s="29">
        <f t="shared" si="18"/>
        <v>4.0788433652267306</v>
      </c>
      <c r="E33" s="29">
        <f t="shared" si="18"/>
        <v>4.4068133523707411</v>
      </c>
      <c r="F33" s="29">
        <f t="shared" si="18"/>
        <v>5.0216215244897384</v>
      </c>
      <c r="G33" s="29">
        <f t="shared" si="18"/>
        <v>7.3399744077836635</v>
      </c>
      <c r="H33" s="29">
        <f t="shared" si="18"/>
        <v>8.6692607967965092</v>
      </c>
      <c r="I33" s="29">
        <f t="shared" si="18"/>
        <v>10.014653755723831</v>
      </c>
      <c r="J33" s="29">
        <f t="shared" si="18"/>
        <v>11.596328397311273</v>
      </c>
      <c r="K33" s="29">
        <f t="shared" si="18"/>
        <v>13.574977813843896</v>
      </c>
      <c r="L33" s="29">
        <f t="shared" si="18"/>
        <v>10.984950813181007</v>
      </c>
      <c r="M33" s="29">
        <f t="shared" si="18"/>
        <v>10.735490158220575</v>
      </c>
      <c r="N33" s="29">
        <f t="shared" si="18"/>
        <v>7.904835808694882</v>
      </c>
      <c r="O33" s="29">
        <f t="shared" si="18"/>
        <v>6.4779462873370397</v>
      </c>
      <c r="P33" s="29">
        <f t="shared" si="18"/>
        <v>6.5693060245926373</v>
      </c>
      <c r="Q33" s="29">
        <f t="shared" si="18"/>
        <v>5.7000851892864794</v>
      </c>
      <c r="R33" s="29">
        <f t="shared" si="18"/>
        <v>5.9849287131613513</v>
      </c>
      <c r="S33" s="29">
        <f t="shared" si="18"/>
        <v>5.5915978710947813</v>
      </c>
      <c r="T33" s="29">
        <f t="shared" si="18"/>
        <v>6.0652577721198586</v>
      </c>
      <c r="U33" s="29">
        <f t="shared" si="18"/>
        <v>6.5098166735984657</v>
      </c>
      <c r="V33" s="29">
        <f t="shared" si="18"/>
        <v>9.6333707885265767</v>
      </c>
      <c r="W33" s="29">
        <f t="shared" ref="W33:X33" si="19">SUM(W34:W50)</f>
        <v>11.047351683360858</v>
      </c>
      <c r="X33" s="29">
        <f t="shared" si="19"/>
        <v>11.326696623533872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4.6927312819903992</v>
      </c>
      <c r="D40" s="10">
        <v>4.0788433652267306</v>
      </c>
      <c r="E40" s="10">
        <v>4.4068133523707411</v>
      </c>
      <c r="F40" s="10">
        <v>5.0216215244897384</v>
      </c>
      <c r="G40" s="10">
        <v>7.3399744077836635</v>
      </c>
      <c r="H40" s="10">
        <v>8.6692607967965092</v>
      </c>
      <c r="I40" s="10">
        <v>10.014653755723831</v>
      </c>
      <c r="J40" s="10">
        <v>11.596328397311273</v>
      </c>
      <c r="K40" s="10">
        <v>13.574977813843896</v>
      </c>
      <c r="L40" s="10">
        <v>10.984950813181007</v>
      </c>
      <c r="M40" s="10">
        <v>10.735490158220575</v>
      </c>
      <c r="N40" s="10">
        <v>7.904835808694882</v>
      </c>
      <c r="O40" s="10">
        <v>6.4779462873370397</v>
      </c>
      <c r="P40" s="10">
        <v>6.5693060245926373</v>
      </c>
      <c r="Q40" s="10">
        <v>5.7000851892864794</v>
      </c>
      <c r="R40" s="10">
        <v>5.9849287131613513</v>
      </c>
      <c r="S40" s="10">
        <v>5.5915978710947813</v>
      </c>
      <c r="T40" s="10">
        <v>6.0652577721198586</v>
      </c>
      <c r="U40" s="10">
        <v>6.5098166735984657</v>
      </c>
      <c r="V40" s="10">
        <v>9.6333707885265767</v>
      </c>
      <c r="W40" s="10">
        <v>11.047351683360858</v>
      </c>
      <c r="X40" s="10">
        <v>11.326696623533872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6.9957561296782176</v>
      </c>
      <c r="D2" s="31">
        <f t="shared" si="0"/>
        <v>9.7583911524757632</v>
      </c>
      <c r="E2" s="31">
        <f t="shared" si="0"/>
        <v>10.900233751192046</v>
      </c>
      <c r="F2" s="31">
        <f t="shared" si="0"/>
        <v>15.085209209963171</v>
      </c>
      <c r="G2" s="31">
        <f t="shared" si="0"/>
        <v>19.477905487395386</v>
      </c>
      <c r="H2" s="31">
        <f t="shared" si="0"/>
        <v>22.144997887910922</v>
      </c>
      <c r="I2" s="31">
        <f t="shared" si="0"/>
        <v>24.346653716320869</v>
      </c>
      <c r="J2" s="31">
        <f t="shared" si="0"/>
        <v>22.843218263246495</v>
      </c>
      <c r="K2" s="31">
        <f t="shared" si="0"/>
        <v>25.924049566237152</v>
      </c>
      <c r="L2" s="31">
        <f t="shared" si="0"/>
        <v>19.823479974454941</v>
      </c>
      <c r="M2" s="31">
        <f t="shared" si="0"/>
        <v>23.52344809220849</v>
      </c>
      <c r="N2" s="31">
        <f t="shared" si="0"/>
        <v>21.232132859756938</v>
      </c>
      <c r="O2" s="31">
        <f t="shared" si="0"/>
        <v>16.599833520565781</v>
      </c>
      <c r="P2" s="31">
        <f t="shared" si="0"/>
        <v>11.365129984066733</v>
      </c>
      <c r="Q2" s="31">
        <f t="shared" si="0"/>
        <v>6.8608007232615877</v>
      </c>
      <c r="R2" s="31">
        <f t="shared" si="0"/>
        <v>5.4042632144966225</v>
      </c>
      <c r="S2" s="31">
        <f t="shared" si="0"/>
        <v>3.8964008554892118</v>
      </c>
      <c r="T2" s="31">
        <f t="shared" si="0"/>
        <v>2.9519965583823686</v>
      </c>
      <c r="U2" s="31">
        <f t="shared" si="0"/>
        <v>2.3991145453495926</v>
      </c>
      <c r="V2" s="31">
        <f t="shared" si="0"/>
        <v>1.6503123630370811</v>
      </c>
      <c r="W2" s="31">
        <f t="shared" ref="W2:X2" si="1">SUM(W3,W17,W22,W25,W26,W51,W52,W71,W74,W75,W76)</f>
        <v>2.3597298068498409</v>
      </c>
      <c r="X2" s="31">
        <f t="shared" si="1"/>
        <v>2.3378149319446297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6.9957561296782176</v>
      </c>
      <c r="D26" s="37">
        <f t="shared" si="14"/>
        <v>9.7583911524757632</v>
      </c>
      <c r="E26" s="37">
        <f t="shared" si="14"/>
        <v>10.900233751192046</v>
      </c>
      <c r="F26" s="37">
        <f t="shared" si="14"/>
        <v>15.085209209963171</v>
      </c>
      <c r="G26" s="37">
        <f t="shared" si="14"/>
        <v>19.477905487395386</v>
      </c>
      <c r="H26" s="37">
        <f t="shared" si="14"/>
        <v>22.144997887910922</v>
      </c>
      <c r="I26" s="37">
        <f t="shared" si="14"/>
        <v>24.346653716320869</v>
      </c>
      <c r="J26" s="37">
        <f t="shared" si="14"/>
        <v>22.843218263246495</v>
      </c>
      <c r="K26" s="37">
        <f t="shared" si="14"/>
        <v>25.924049566237152</v>
      </c>
      <c r="L26" s="37">
        <f t="shared" si="14"/>
        <v>19.823479974454941</v>
      </c>
      <c r="M26" s="37">
        <f t="shared" si="14"/>
        <v>23.52344809220849</v>
      </c>
      <c r="N26" s="37">
        <f t="shared" si="14"/>
        <v>21.232132859756938</v>
      </c>
      <c r="O26" s="37">
        <f t="shared" si="14"/>
        <v>16.599833520565781</v>
      </c>
      <c r="P26" s="37">
        <f t="shared" si="14"/>
        <v>11.365129984066733</v>
      </c>
      <c r="Q26" s="37">
        <f t="shared" si="14"/>
        <v>6.8608007232615877</v>
      </c>
      <c r="R26" s="37">
        <f t="shared" si="14"/>
        <v>5.4042632144966225</v>
      </c>
      <c r="S26" s="37">
        <f t="shared" si="14"/>
        <v>3.8964008554892118</v>
      </c>
      <c r="T26" s="37">
        <f t="shared" si="14"/>
        <v>2.9519965583823686</v>
      </c>
      <c r="U26" s="37">
        <f t="shared" si="14"/>
        <v>2.3991145453495926</v>
      </c>
      <c r="V26" s="37">
        <f t="shared" si="14"/>
        <v>1.6503123630370811</v>
      </c>
      <c r="W26" s="37">
        <f t="shared" ref="W26:X26" si="15">SUM(W27,W33)</f>
        <v>2.3597298068498409</v>
      </c>
      <c r="X26" s="37">
        <f t="shared" si="15"/>
        <v>2.3378149319446297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6.9957561296782176</v>
      </c>
      <c r="D33" s="29">
        <f t="shared" si="18"/>
        <v>9.7583911524757632</v>
      </c>
      <c r="E33" s="29">
        <f t="shared" si="18"/>
        <v>10.900233751192046</v>
      </c>
      <c r="F33" s="29">
        <f t="shared" si="18"/>
        <v>15.085209209963171</v>
      </c>
      <c r="G33" s="29">
        <f t="shared" si="18"/>
        <v>19.477905487395386</v>
      </c>
      <c r="H33" s="29">
        <f t="shared" si="18"/>
        <v>22.144997887910922</v>
      </c>
      <c r="I33" s="29">
        <f t="shared" si="18"/>
        <v>24.346653716320869</v>
      </c>
      <c r="J33" s="29">
        <f t="shared" si="18"/>
        <v>22.843218263246495</v>
      </c>
      <c r="K33" s="29">
        <f t="shared" si="18"/>
        <v>25.924049566237152</v>
      </c>
      <c r="L33" s="29">
        <f t="shared" si="18"/>
        <v>19.823479974454941</v>
      </c>
      <c r="M33" s="29">
        <f t="shared" si="18"/>
        <v>23.52344809220849</v>
      </c>
      <c r="N33" s="29">
        <f t="shared" si="18"/>
        <v>21.232132859756938</v>
      </c>
      <c r="O33" s="29">
        <f t="shared" si="18"/>
        <v>16.599833520565781</v>
      </c>
      <c r="P33" s="29">
        <f t="shared" si="18"/>
        <v>11.365129984066733</v>
      </c>
      <c r="Q33" s="29">
        <f t="shared" si="18"/>
        <v>6.8608007232615877</v>
      </c>
      <c r="R33" s="29">
        <f t="shared" si="18"/>
        <v>5.4042632144966225</v>
      </c>
      <c r="S33" s="29">
        <f t="shared" si="18"/>
        <v>3.8964008554892118</v>
      </c>
      <c r="T33" s="29">
        <f t="shared" si="18"/>
        <v>2.9519965583823686</v>
      </c>
      <c r="U33" s="29">
        <f t="shared" si="18"/>
        <v>2.3991145453495926</v>
      </c>
      <c r="V33" s="29">
        <f t="shared" si="18"/>
        <v>1.6503123630370811</v>
      </c>
      <c r="W33" s="29">
        <f t="shared" ref="W33:X33" si="19">SUM(W34:W50)</f>
        <v>2.3597298068498409</v>
      </c>
      <c r="X33" s="29">
        <f t="shared" si="19"/>
        <v>2.3378149319446297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6.9957561296782176</v>
      </c>
      <c r="D40" s="10">
        <v>9.7583911524757632</v>
      </c>
      <c r="E40" s="10">
        <v>10.900233751192046</v>
      </c>
      <c r="F40" s="10">
        <v>15.085209209963171</v>
      </c>
      <c r="G40" s="10">
        <v>19.477905487395386</v>
      </c>
      <c r="H40" s="10">
        <v>22.144997887910922</v>
      </c>
      <c r="I40" s="10">
        <v>24.346653716320869</v>
      </c>
      <c r="J40" s="10">
        <v>22.843218263246495</v>
      </c>
      <c r="K40" s="10">
        <v>25.924049566237152</v>
      </c>
      <c r="L40" s="10">
        <v>19.823479974454941</v>
      </c>
      <c r="M40" s="10">
        <v>23.52344809220849</v>
      </c>
      <c r="N40" s="10">
        <v>21.232132859756938</v>
      </c>
      <c r="O40" s="10">
        <v>16.599833520565781</v>
      </c>
      <c r="P40" s="10">
        <v>11.365129984066733</v>
      </c>
      <c r="Q40" s="10">
        <v>6.8608007232615877</v>
      </c>
      <c r="R40" s="10">
        <v>5.4042632144966225</v>
      </c>
      <c r="S40" s="10">
        <v>3.8964008554892118</v>
      </c>
      <c r="T40" s="10">
        <v>2.9519965583823686</v>
      </c>
      <c r="U40" s="10">
        <v>2.3991145453495926</v>
      </c>
      <c r="V40" s="10">
        <v>1.6503123630370811</v>
      </c>
      <c r="W40" s="10">
        <v>2.3597298068498409</v>
      </c>
      <c r="X40" s="10">
        <v>2.3378149319446297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46994.774806534813</v>
      </c>
      <c r="D2" s="31">
        <f t="shared" si="0"/>
        <v>49915.315047291486</v>
      </c>
      <c r="E2" s="31">
        <f t="shared" si="0"/>
        <v>51180.718228718826</v>
      </c>
      <c r="F2" s="31">
        <f t="shared" si="0"/>
        <v>50084.594754944104</v>
      </c>
      <c r="G2" s="31">
        <f t="shared" si="0"/>
        <v>52034.162768701623</v>
      </c>
      <c r="H2" s="31">
        <f t="shared" si="0"/>
        <v>50764.173000859832</v>
      </c>
      <c r="I2" s="31">
        <f t="shared" si="0"/>
        <v>49442.002665520202</v>
      </c>
      <c r="J2" s="31">
        <f t="shared" si="0"/>
        <v>49192.938779019772</v>
      </c>
      <c r="K2" s="31">
        <f t="shared" si="0"/>
        <v>48807.22020636285</v>
      </c>
      <c r="L2" s="31">
        <f t="shared" si="0"/>
        <v>44092.805674978496</v>
      </c>
      <c r="M2" s="31">
        <f t="shared" si="0"/>
        <v>49753.188822012038</v>
      </c>
      <c r="N2" s="31">
        <f t="shared" si="0"/>
        <v>50090.559071367163</v>
      </c>
      <c r="O2" s="31">
        <f t="shared" si="0"/>
        <v>49995.259587274282</v>
      </c>
      <c r="P2" s="31">
        <f t="shared" si="0"/>
        <v>49103.980395528808</v>
      </c>
      <c r="Q2" s="31">
        <f t="shared" si="0"/>
        <v>48597.953138435078</v>
      </c>
      <c r="R2" s="31">
        <f t="shared" si="0"/>
        <v>46284.599570077371</v>
      </c>
      <c r="S2" s="31">
        <f t="shared" si="0"/>
        <v>48267.420636285467</v>
      </c>
      <c r="T2" s="31">
        <f t="shared" si="0"/>
        <v>49391.857867583822</v>
      </c>
      <c r="U2" s="31">
        <f t="shared" si="0"/>
        <v>50113.649871023219</v>
      </c>
      <c r="V2" s="31">
        <f t="shared" si="0"/>
        <v>48827.359329320716</v>
      </c>
      <c r="W2" s="31">
        <f t="shared" si="0"/>
        <v>44440.131470335335</v>
      </c>
      <c r="X2" s="31">
        <f t="shared" ref="X2" si="1">SUM(X3,X17,X22,X25,X26,X51,X52,X71,X74,X75,X76)</f>
        <v>46815.333104041267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2217.8945829750637</v>
      </c>
      <c r="D3" s="34">
        <f t="shared" si="2"/>
        <v>2483.6709372312989</v>
      </c>
      <c r="E3" s="34">
        <f t="shared" si="2"/>
        <v>2496.8439380911427</v>
      </c>
      <c r="F3" s="34">
        <f t="shared" si="2"/>
        <v>2329.4668099742048</v>
      </c>
      <c r="G3" s="34">
        <f t="shared" si="2"/>
        <v>2563.038005159071</v>
      </c>
      <c r="H3" s="34">
        <f t="shared" si="2"/>
        <v>2320.7196044711945</v>
      </c>
      <c r="I3" s="34">
        <f t="shared" si="2"/>
        <v>2420.5381771281168</v>
      </c>
      <c r="J3" s="34">
        <f t="shared" si="2"/>
        <v>2403.5140154772143</v>
      </c>
      <c r="K3" s="34">
        <f t="shared" si="2"/>
        <v>2067.4864144453995</v>
      </c>
      <c r="L3" s="34">
        <f t="shared" si="2"/>
        <v>1583.0810834049873</v>
      </c>
      <c r="M3" s="34">
        <f t="shared" si="2"/>
        <v>2139.2844368013753</v>
      </c>
      <c r="N3" s="34">
        <f t="shared" si="2"/>
        <v>2159.9312983662944</v>
      </c>
      <c r="O3" s="34">
        <f t="shared" si="2"/>
        <v>1940.8198624247634</v>
      </c>
      <c r="P3" s="34">
        <f t="shared" si="2"/>
        <v>1986.5223559759243</v>
      </c>
      <c r="Q3" s="34">
        <f t="shared" si="2"/>
        <v>1932.9702493551158</v>
      </c>
      <c r="R3" s="34">
        <f t="shared" si="2"/>
        <v>1980.2158211521926</v>
      </c>
      <c r="S3" s="34">
        <f t="shared" si="2"/>
        <v>1906.1020636285471</v>
      </c>
      <c r="T3" s="34">
        <f t="shared" si="2"/>
        <v>1910.1653482373176</v>
      </c>
      <c r="U3" s="34">
        <f t="shared" si="2"/>
        <v>2006.1030094582977</v>
      </c>
      <c r="V3" s="34">
        <f t="shared" si="2"/>
        <v>1857.8151332760103</v>
      </c>
      <c r="W3" s="34">
        <f t="shared" si="2"/>
        <v>1503.8788478073943</v>
      </c>
      <c r="X3" s="34">
        <f t="shared" ref="X3" si="3">SUM(X4,X8,X11)</f>
        <v>1658.6146173688735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1982.3875322441954</v>
      </c>
      <c r="D4" s="29">
        <f t="shared" si="4"/>
        <v>2260.5187446259679</v>
      </c>
      <c r="E4" s="29">
        <f t="shared" si="4"/>
        <v>2084.178847807394</v>
      </c>
      <c r="F4" s="29">
        <f t="shared" si="4"/>
        <v>2020.6650042992264</v>
      </c>
      <c r="G4" s="29">
        <f t="shared" si="4"/>
        <v>2289.7822012037827</v>
      </c>
      <c r="H4" s="29">
        <f t="shared" si="4"/>
        <v>2123.822613929492</v>
      </c>
      <c r="I4" s="29">
        <f t="shared" si="4"/>
        <v>2254.7816852966466</v>
      </c>
      <c r="J4" s="29">
        <f t="shared" si="4"/>
        <v>2213.041014617369</v>
      </c>
      <c r="K4" s="29">
        <f t="shared" si="4"/>
        <v>1913.9008598452278</v>
      </c>
      <c r="L4" s="29">
        <f t="shared" si="4"/>
        <v>1681.6709372312985</v>
      </c>
      <c r="M4" s="29">
        <f t="shared" si="4"/>
        <v>1987.0402407566635</v>
      </c>
      <c r="N4" s="29">
        <f t="shared" si="4"/>
        <v>2092.8633705932934</v>
      </c>
      <c r="O4" s="29">
        <f t="shared" si="4"/>
        <v>1908.6272570937231</v>
      </c>
      <c r="P4" s="29">
        <f t="shared" si="4"/>
        <v>1940.2454858125536</v>
      </c>
      <c r="Q4" s="29">
        <f t="shared" si="4"/>
        <v>1839.0751504729146</v>
      </c>
      <c r="R4" s="29">
        <f t="shared" si="4"/>
        <v>1932.597592433362</v>
      </c>
      <c r="S4" s="29">
        <f t="shared" si="4"/>
        <v>1845.0702493551162</v>
      </c>
      <c r="T4" s="29">
        <f t="shared" si="4"/>
        <v>1796.1498710232161</v>
      </c>
      <c r="U4" s="29">
        <f t="shared" si="4"/>
        <v>1916.2319862424765</v>
      </c>
      <c r="V4" s="29">
        <f t="shared" si="4"/>
        <v>1676.731728288908</v>
      </c>
      <c r="W4" s="29">
        <f t="shared" si="4"/>
        <v>1416.6905417024932</v>
      </c>
      <c r="X4" s="29">
        <f t="shared" ref="X4" si="5">SUM(X5:X7)</f>
        <v>1439.9731728288907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0</v>
      </c>
      <c r="U5" s="10">
        <f>PPRD!U5+RCV_RCY!U5+IMP!U5-EXP!U5+STK_CHG!U5-INTMARB!U5-INTAVI!U5</f>
        <v>0</v>
      </c>
      <c r="V5" s="10">
        <f>PPRD!V5+RCV_RCY!V5+IMP!V5-EXP!V5+STK_CHG!V5-INTMARB!V5-INTAVI!V5</f>
        <v>0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1269.7048151332756</v>
      </c>
      <c r="D6" s="10">
        <f>PPRD!D6+RCV_RCY!D6+IMP!D6-EXP!D6+STK_CHG!D6-INTMARB!D6-INTAVI!D6</f>
        <v>1382.9177128116944</v>
      </c>
      <c r="E6" s="10">
        <f>PPRD!E6+RCV_RCY!E6+IMP!E6-EXP!E6+STK_CHG!E6-INTMARB!E6-INTAVI!E6</f>
        <v>1236.0275150472908</v>
      </c>
      <c r="F6" s="10">
        <f>PPRD!F6+RCV_RCY!F6+IMP!F6-EXP!F6+STK_CHG!F6-INTMARB!F6-INTAVI!F6</f>
        <v>1243.192949269132</v>
      </c>
      <c r="G6" s="10">
        <f>PPRD!G6+RCV_RCY!G6+IMP!G6-EXP!G6+STK_CHG!G6-INTMARB!G6-INTAVI!G6</f>
        <v>1282.6024935511603</v>
      </c>
      <c r="H6" s="10">
        <f>PPRD!H6+RCV_RCY!H6+IMP!H6-EXP!H6+STK_CHG!H6-INTMARB!H6-INTAVI!H6</f>
        <v>1323.4451418744623</v>
      </c>
      <c r="I6" s="10">
        <f>PPRD!I6+RCV_RCY!I6+IMP!I6-EXP!I6+STK_CHG!I6-INTMARB!I6-INTAVI!I6</f>
        <v>1588.5640584694754</v>
      </c>
      <c r="J6" s="10">
        <f>PPRD!J6+RCV_RCY!J6+IMP!J6-EXP!J6+STK_CHG!J6-INTMARB!J6-INTAVI!J6</f>
        <v>1431.642304385211</v>
      </c>
      <c r="K6" s="10">
        <f>PPRD!K6+RCV_RCY!K6+IMP!K6-EXP!K6+STK_CHG!K6-INTMARB!K6-INTAVI!K6</f>
        <v>1136.4288048151334</v>
      </c>
      <c r="L6" s="10">
        <f>PPRD!L6+RCV_RCY!L6+IMP!L6-EXP!L6+STK_CHG!L6-INTMARB!L6-INTAVI!L6</f>
        <v>1031.8142734307826</v>
      </c>
      <c r="M6" s="10">
        <f>PPRD!M6+RCV_RCY!M6+IMP!M6-EXP!M6+STK_CHG!M6-INTMARB!M6-INTAVI!M6</f>
        <v>1338.4924333619947</v>
      </c>
      <c r="N6" s="10">
        <f>PPRD!N6+RCV_RCY!N6+IMP!N6-EXP!N6+STK_CHG!N6-INTMARB!N6-INTAVI!N6</f>
        <v>1170.106104901118</v>
      </c>
      <c r="O6" s="10">
        <f>PPRD!O6+RCV_RCY!O6+IMP!O6-EXP!O6+STK_CHG!O6-INTMARB!O6-INTAVI!O6</f>
        <v>1060.4758383490971</v>
      </c>
      <c r="P6" s="10">
        <f>PPRD!P6+RCV_RCY!P6+IMP!P6-EXP!P6+STK_CHG!P6-INTMARB!P6-INTAVI!P6</f>
        <v>1002.4361994840928</v>
      </c>
      <c r="Q6" s="10">
        <f>PPRD!Q6+RCV_RCY!Q6+IMP!Q6-EXP!Q6+STK_CHG!Q6-INTMARB!Q6-INTAVI!Q6</f>
        <v>1043.2788478073944</v>
      </c>
      <c r="R6" s="10">
        <f>PPRD!R6+RCV_RCY!R6+IMP!R6-EXP!R6+STK_CHG!R6-INTMARB!R6-INTAVI!R6</f>
        <v>1140.7279449699056</v>
      </c>
      <c r="S6" s="10">
        <f>PPRD!S6+RCV_RCY!S6+IMP!S6-EXP!S6+STK_CHG!S6-INTMARB!S6-INTAVI!S6</f>
        <v>1104.9011177987963</v>
      </c>
      <c r="T6" s="10">
        <f>PPRD!T6+RCV_RCY!T6+IMP!T6-EXP!T6+STK_CHG!T6-INTMARB!T6-INTAVI!T6</f>
        <v>1084.1215821152196</v>
      </c>
      <c r="U6" s="10">
        <f>PPRD!U6+RCV_RCY!U6+IMP!U6-EXP!U6+STK_CHG!U6-INTMARB!U6-INTAVI!U6</f>
        <v>1057.6096302665521</v>
      </c>
      <c r="V6" s="10">
        <f>PPRD!V6+RCV_RCY!V6+IMP!V6-EXP!V6+STK_CHG!V6-INTMARB!V6-INTAVI!V6</f>
        <v>1080.5388650042992</v>
      </c>
      <c r="W6" s="10">
        <f>PPRD!W6+RCV_RCY!W6+IMP!W6-EXP!W6+STK_CHG!W6-INTMARB!W6-INTAVI!W6</f>
        <v>1017.4834909716247</v>
      </c>
      <c r="X6" s="10">
        <f>PPRD!X6+RCV_RCY!X6+IMP!X6-EXP!X6+STK_CHG!X6-INTMARB!X6-INTAVI!X6</f>
        <v>908.56973344797927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712.68271711091995</v>
      </c>
      <c r="D7" s="10">
        <f>PPRD!D7+RCV_RCY!D7+IMP!D7-EXP!D7+STK_CHG!D7-INTMARB!D7-INTAVI!D7</f>
        <v>877.60103181427326</v>
      </c>
      <c r="E7" s="10">
        <f>PPRD!E7+RCV_RCY!E7+IMP!E7-EXP!E7+STK_CHG!E7-INTMARB!E7-INTAVI!E7</f>
        <v>848.15133276010329</v>
      </c>
      <c r="F7" s="10">
        <f>PPRD!F7+RCV_RCY!F7+IMP!F7-EXP!F7+STK_CHG!F7-INTMARB!F7-INTAVI!F7</f>
        <v>777.47205503009445</v>
      </c>
      <c r="G7" s="10">
        <f>PPRD!G7+RCV_RCY!G7+IMP!G7-EXP!G7+STK_CHG!G7-INTMARB!G7-INTAVI!G7</f>
        <v>1007.1797076526225</v>
      </c>
      <c r="H7" s="10">
        <f>PPRD!H7+RCV_RCY!H7+IMP!H7-EXP!H7+STK_CHG!H7-INTMARB!H7-INTAVI!H7</f>
        <v>800.37747205503001</v>
      </c>
      <c r="I7" s="10">
        <f>PPRD!I7+RCV_RCY!I7+IMP!I7-EXP!I7+STK_CHG!I7-INTMARB!I7-INTAVI!I7</f>
        <v>666.2176268271711</v>
      </c>
      <c r="J7" s="10">
        <f>PPRD!J7+RCV_RCY!J7+IMP!J7-EXP!J7+STK_CHG!J7-INTMARB!J7-INTAVI!J7</f>
        <v>781.39871023215812</v>
      </c>
      <c r="K7" s="10">
        <f>PPRD!K7+RCV_RCY!K7+IMP!K7-EXP!K7+STK_CHG!K7-INTMARB!K7-INTAVI!K7</f>
        <v>777.47205503009445</v>
      </c>
      <c r="L7" s="10">
        <f>PPRD!L7+RCV_RCY!L7+IMP!L7-EXP!L7+STK_CHG!L7-INTMARB!L7-INTAVI!L7</f>
        <v>649.85666380051578</v>
      </c>
      <c r="M7" s="10">
        <f>PPRD!M7+RCV_RCY!M7+IMP!M7-EXP!M7+STK_CHG!M7-INTMARB!M7-INTAVI!M7</f>
        <v>648.54780739466889</v>
      </c>
      <c r="N7" s="10">
        <f>PPRD!N7+RCV_RCY!N7+IMP!N7-EXP!N7+STK_CHG!N7-INTMARB!N7-INTAVI!N7</f>
        <v>922.75726569217534</v>
      </c>
      <c r="O7" s="10">
        <f>PPRD!O7+RCV_RCY!O7+IMP!O7-EXP!O7+STK_CHG!O7-INTMARB!O7-INTAVI!O7</f>
        <v>848.15141874462597</v>
      </c>
      <c r="P7" s="10">
        <f>PPRD!P7+RCV_RCY!P7+IMP!P7-EXP!P7+STK_CHG!P7-INTMARB!P7-INTAVI!P7</f>
        <v>937.80928632846087</v>
      </c>
      <c r="Q7" s="10">
        <f>PPRD!Q7+RCV_RCY!Q7+IMP!Q7-EXP!Q7+STK_CHG!Q7-INTMARB!Q7-INTAVI!Q7</f>
        <v>795.7963026655201</v>
      </c>
      <c r="R7" s="10">
        <f>PPRD!R7+RCV_RCY!R7+IMP!R7-EXP!R7+STK_CHG!R7-INTMARB!R7-INTAVI!R7</f>
        <v>791.86964746345654</v>
      </c>
      <c r="S7" s="10">
        <f>PPRD!S7+RCV_RCY!S7+IMP!S7-EXP!S7+STK_CHG!S7-INTMARB!S7-INTAVI!S7</f>
        <v>740.16913155631983</v>
      </c>
      <c r="T7" s="10">
        <f>PPRD!T7+RCV_RCY!T7+IMP!T7-EXP!T7+STK_CHG!T7-INTMARB!T7-INTAVI!T7</f>
        <v>712.02828890799651</v>
      </c>
      <c r="U7" s="10">
        <f>PPRD!U7+RCV_RCY!U7+IMP!U7-EXP!U7+STK_CHG!U7-INTMARB!U7-INTAVI!U7</f>
        <v>858.62235597592428</v>
      </c>
      <c r="V7" s="10">
        <f>PPRD!V7+RCV_RCY!V7+IMP!V7-EXP!V7+STK_CHG!V7-INTMARB!V7-INTAVI!V7</f>
        <v>596.19286328460873</v>
      </c>
      <c r="W7" s="10">
        <f>PPRD!W7+RCV_RCY!W7+IMP!W7-EXP!W7+STK_CHG!W7-INTMARB!W7-INTAVI!W7</f>
        <v>399.20705073086839</v>
      </c>
      <c r="X7" s="10">
        <f>PPRD!X7+RCV_RCY!X7+IMP!X7-EXP!X7+STK_CHG!X7-INTMARB!X7-INTAVI!X7</f>
        <v>531.40343938091132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235.5070507308684</v>
      </c>
      <c r="D11" s="29">
        <f t="shared" si="8"/>
        <v>223.15219260533109</v>
      </c>
      <c r="E11" s="29">
        <f t="shared" si="8"/>
        <v>412.66509028374884</v>
      </c>
      <c r="F11" s="29">
        <f t="shared" si="8"/>
        <v>308.80180567497854</v>
      </c>
      <c r="G11" s="29">
        <f t="shared" si="8"/>
        <v>273.25580395528806</v>
      </c>
      <c r="H11" s="29">
        <f t="shared" si="8"/>
        <v>196.89699054170251</v>
      </c>
      <c r="I11" s="29">
        <f t="shared" si="8"/>
        <v>165.75649183147036</v>
      </c>
      <c r="J11" s="29">
        <f t="shared" si="8"/>
        <v>190.47300085984529</v>
      </c>
      <c r="K11" s="29">
        <f t="shared" si="8"/>
        <v>153.58555460017192</v>
      </c>
      <c r="L11" s="29">
        <f t="shared" si="8"/>
        <v>-98.589853826311213</v>
      </c>
      <c r="M11" s="29">
        <f t="shared" si="8"/>
        <v>152.24419604471191</v>
      </c>
      <c r="N11" s="29">
        <f t="shared" si="8"/>
        <v>67.067927773000832</v>
      </c>
      <c r="O11" s="29">
        <f t="shared" si="8"/>
        <v>32.192605331040411</v>
      </c>
      <c r="P11" s="29">
        <f t="shared" si="8"/>
        <v>46.276870163370596</v>
      </c>
      <c r="Q11" s="29">
        <f t="shared" si="8"/>
        <v>93.895098882201211</v>
      </c>
      <c r="R11" s="29">
        <f t="shared" si="8"/>
        <v>47.618228718830608</v>
      </c>
      <c r="S11" s="29">
        <f t="shared" si="8"/>
        <v>61.031814273430783</v>
      </c>
      <c r="T11" s="29">
        <f t="shared" si="8"/>
        <v>114.01547721410147</v>
      </c>
      <c r="U11" s="29">
        <f t="shared" si="8"/>
        <v>89.871023215821154</v>
      </c>
      <c r="V11" s="29">
        <f t="shared" si="8"/>
        <v>181.08340498710234</v>
      </c>
      <c r="W11" s="29">
        <f t="shared" si="8"/>
        <v>87.18830610490113</v>
      </c>
      <c r="X11" s="29">
        <f t="shared" ref="X11" si="9">SUM(X12:X16)</f>
        <v>218.64144453998279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234.06706792777297</v>
      </c>
      <c r="D13" s="10">
        <f>PPRD!D13+RCV_RCY!D13+IMP!D13-EXP!D13+STK_CHG!D13-INTMARB!D13-INTAVI!D13</f>
        <v>219.31212381771286</v>
      </c>
      <c r="E13" s="10">
        <f>PPRD!E13+RCV_RCY!E13+IMP!E13-EXP!E13+STK_CHG!E13-INTMARB!E13-INTAVI!E13</f>
        <v>409.78503869303518</v>
      </c>
      <c r="F13" s="10">
        <f>PPRD!F13+RCV_RCY!F13+IMP!F13-EXP!F13+STK_CHG!F13-INTMARB!F13-INTAVI!F13</f>
        <v>307.84178847807397</v>
      </c>
      <c r="G13" s="10">
        <f>PPRD!G13+RCV_RCY!G13+IMP!G13-EXP!G13+STK_CHG!G13-INTMARB!G13-INTAVI!G13</f>
        <v>272.29578675838349</v>
      </c>
      <c r="H13" s="10">
        <f>PPRD!H13+RCV_RCY!H13+IMP!H13-EXP!H13+STK_CHG!H13-INTMARB!H13-INTAVI!H13</f>
        <v>194.4969905417025</v>
      </c>
      <c r="I13" s="10">
        <f>PPRD!I13+RCV_RCY!I13+IMP!I13-EXP!I13+STK_CHG!I13-INTMARB!I13-INTAVI!I13</f>
        <v>164.31642304385213</v>
      </c>
      <c r="J13" s="10">
        <f>PPRD!J13+RCV_RCY!J13+IMP!J13-EXP!J13+STK_CHG!J13-INTMARB!J13-INTAVI!J13</f>
        <v>190.47291487532249</v>
      </c>
      <c r="K13" s="10">
        <f>PPRD!K13+RCV_RCY!K13+IMP!K13-EXP!K13+STK_CHG!K13-INTMARB!K13-INTAVI!K13</f>
        <v>153.58555460017192</v>
      </c>
      <c r="L13" s="10">
        <f>PPRD!L13+RCV_RCY!L13+IMP!L13-EXP!L13+STK_CHG!L13-INTMARB!L13-INTAVI!L13</f>
        <v>-98.589853826311213</v>
      </c>
      <c r="M13" s="10">
        <f>PPRD!M13+RCV_RCY!M13+IMP!M13-EXP!M13+STK_CHG!M13-INTMARB!M13-INTAVI!M13</f>
        <v>152.24419604471191</v>
      </c>
      <c r="N13" s="10">
        <f>PPRD!N13+RCV_RCY!N13+IMP!N13-EXP!N13+STK_CHG!N13-INTMARB!N13-INTAVI!N13</f>
        <v>67.067927773000832</v>
      </c>
      <c r="O13" s="10">
        <f>PPRD!O13+RCV_RCY!O13+IMP!O13-EXP!O13+STK_CHG!O13-INTMARB!O13-INTAVI!O13</f>
        <v>32.192605331040411</v>
      </c>
      <c r="P13" s="10">
        <f>PPRD!P13+RCV_RCY!P13+IMP!P13-EXP!P13+STK_CHG!P13-INTMARB!P13-INTAVI!P13</f>
        <v>46.276870163370596</v>
      </c>
      <c r="Q13" s="10">
        <f>PPRD!Q13+RCV_RCY!Q13+IMP!Q13-EXP!Q13+STK_CHG!Q13-INTMARB!Q13-INTAVI!Q13</f>
        <v>93.895098882201211</v>
      </c>
      <c r="R13" s="10">
        <f>PPRD!R13+RCV_RCY!R13+IMP!R13-EXP!R13+STK_CHG!R13-INTMARB!R13-INTAVI!R13</f>
        <v>47.618228718830608</v>
      </c>
      <c r="S13" s="10">
        <f>PPRD!S13+RCV_RCY!S13+IMP!S13-EXP!S13+STK_CHG!S13-INTMARB!S13-INTAVI!S13</f>
        <v>61.031814273430783</v>
      </c>
      <c r="T13" s="10">
        <f>PPRD!T13+RCV_RCY!T13+IMP!T13-EXP!T13+STK_CHG!T13-INTMARB!T13-INTAVI!T13</f>
        <v>114.01547721410147</v>
      </c>
      <c r="U13" s="10">
        <f>PPRD!U13+RCV_RCY!U13+IMP!U13-EXP!U13+STK_CHG!U13-INTMARB!U13-INTAVI!U13</f>
        <v>89.871023215821154</v>
      </c>
      <c r="V13" s="10">
        <f>PPRD!V13+RCV_RCY!V13+IMP!V13-EXP!V13+STK_CHG!V13-INTMARB!V13-INTAVI!V13</f>
        <v>181.08340498710234</v>
      </c>
      <c r="W13" s="10">
        <f>PPRD!W13+RCV_RCY!W13+IMP!W13-EXP!W13+STK_CHG!W13-INTMARB!W13-INTAVI!W13</f>
        <v>87.18830610490113</v>
      </c>
      <c r="X13" s="10">
        <f>PPRD!X13+RCV_RCY!X13+IMP!X13-EXP!X13+STK_CHG!X13-INTMARB!X13-INTAVI!X13</f>
        <v>218.64144453998279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1.4399828030954418</v>
      </c>
      <c r="D16" s="10">
        <f>PPRD!D16+RCV_RCY!D16+IMP!D16-EXP!D16+STK_CHG!D16-INTMARB!D16-INTAVI!D16</f>
        <v>3.8400687876182276</v>
      </c>
      <c r="E16" s="10">
        <f>PPRD!E16+RCV_RCY!E16+IMP!E16-EXP!E16+STK_CHG!E16-INTMARB!E16-INTAVI!E16</f>
        <v>2.8800515907136717</v>
      </c>
      <c r="F16" s="10">
        <f>PPRD!F16+RCV_RCY!F16+IMP!F16-EXP!F16+STK_CHG!F16-INTMARB!F16-INTAVI!F16</f>
        <v>0.96001719690455722</v>
      </c>
      <c r="G16" s="10">
        <f>PPRD!G16+RCV_RCY!G16+IMP!G16-EXP!G16+STK_CHG!G16-INTMARB!G16-INTAVI!G16</f>
        <v>0.960017196904557</v>
      </c>
      <c r="H16" s="10">
        <f>PPRD!H16+RCV_RCY!H16+IMP!H16-EXP!H16+STK_CHG!H16-INTMARB!H16-INTAVI!H16</f>
        <v>2.399999999999999</v>
      </c>
      <c r="I16" s="10">
        <f>PPRD!I16+RCV_RCY!I16+IMP!I16-EXP!I16+STK_CHG!I16-INTMARB!I16-INTAVI!I16</f>
        <v>1.4400687876182294</v>
      </c>
      <c r="J16" s="10">
        <f>PPRD!J16+RCV_RCY!J16+IMP!J16-EXP!J16+STK_CHG!J16-INTMARB!J16-INTAVI!J16</f>
        <v>8.5984522785964579E-5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230.78486672398969</v>
      </c>
      <c r="D22" s="37">
        <f t="shared" si="12"/>
        <v>271.68727429062767</v>
      </c>
      <c r="E22" s="37">
        <f t="shared" si="12"/>
        <v>342.74385210662081</v>
      </c>
      <c r="F22" s="37">
        <f t="shared" si="12"/>
        <v>343.93809114359408</v>
      </c>
      <c r="G22" s="37">
        <f t="shared" si="12"/>
        <v>384.98417884780736</v>
      </c>
      <c r="H22" s="37">
        <f t="shared" si="12"/>
        <v>305.33482373172825</v>
      </c>
      <c r="I22" s="37">
        <f t="shared" si="12"/>
        <v>267.61582115219255</v>
      </c>
      <c r="J22" s="37">
        <f t="shared" si="12"/>
        <v>272.38607050730872</v>
      </c>
      <c r="K22" s="37">
        <f t="shared" si="12"/>
        <v>362.39277730008598</v>
      </c>
      <c r="L22" s="37">
        <f t="shared" si="12"/>
        <v>344.0312123817713</v>
      </c>
      <c r="M22" s="37">
        <f t="shared" si="12"/>
        <v>350.7595012897678</v>
      </c>
      <c r="N22" s="37">
        <f t="shared" si="12"/>
        <v>331.0022355975924</v>
      </c>
      <c r="O22" s="37">
        <f t="shared" si="12"/>
        <v>253.11023215821152</v>
      </c>
      <c r="P22" s="37">
        <f t="shared" si="12"/>
        <v>230.80541702493548</v>
      </c>
      <c r="Q22" s="37">
        <f t="shared" si="12"/>
        <v>168.34815133276012</v>
      </c>
      <c r="R22" s="37">
        <f t="shared" si="12"/>
        <v>135.51109200343939</v>
      </c>
      <c r="S22" s="37">
        <f t="shared" si="12"/>
        <v>144.20507308684435</v>
      </c>
      <c r="T22" s="37">
        <f t="shared" si="12"/>
        <v>135.42708512467757</v>
      </c>
      <c r="U22" s="37">
        <f t="shared" si="12"/>
        <v>189.70765262252797</v>
      </c>
      <c r="V22" s="37">
        <f t="shared" si="12"/>
        <v>126.62175408426478</v>
      </c>
      <c r="W22" s="37">
        <f t="shared" si="12"/>
        <v>61.906448839208934</v>
      </c>
      <c r="X22" s="37">
        <f t="shared" ref="X22" si="13">SUM(X23:X24)</f>
        <v>62.77059329320722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230.78486672398969</v>
      </c>
      <c r="D23" s="10">
        <f>PPRD!D23+RCV_RCY!D23+IMP!D23-EXP!D23+STK_CHG!D23-INTMARB!D23-INTAVI!D23</f>
        <v>271.68727429062767</v>
      </c>
      <c r="E23" s="10">
        <f>PPRD!E23+RCV_RCY!E23+IMP!E23-EXP!E23+STK_CHG!E23-INTMARB!E23-INTAVI!E23</f>
        <v>342.74385210662081</v>
      </c>
      <c r="F23" s="10">
        <f>PPRD!F23+RCV_RCY!F23+IMP!F23-EXP!F23+STK_CHG!F23-INTMARB!F23-INTAVI!F23</f>
        <v>343.93809114359408</v>
      </c>
      <c r="G23" s="10">
        <f>PPRD!G23+RCV_RCY!G23+IMP!G23-EXP!G23+STK_CHG!G23-INTMARB!G23-INTAVI!G23</f>
        <v>384.98417884780736</v>
      </c>
      <c r="H23" s="10">
        <f>PPRD!H23+RCV_RCY!H23+IMP!H23-EXP!H23+STK_CHG!H23-INTMARB!H23-INTAVI!H23</f>
        <v>305.33482373172825</v>
      </c>
      <c r="I23" s="10">
        <f>PPRD!I23+RCV_RCY!I23+IMP!I23-EXP!I23+STK_CHG!I23-INTMARB!I23-INTAVI!I23</f>
        <v>267.61582115219255</v>
      </c>
      <c r="J23" s="10">
        <f>PPRD!J23+RCV_RCY!J23+IMP!J23-EXP!J23+STK_CHG!J23-INTMARB!J23-INTAVI!J23</f>
        <v>272.38607050730872</v>
      </c>
      <c r="K23" s="10">
        <f>PPRD!K23+RCV_RCY!K23+IMP!K23-EXP!K23+STK_CHG!K23-INTMARB!K23-INTAVI!K23</f>
        <v>362.39277730008598</v>
      </c>
      <c r="L23" s="10">
        <f>PPRD!L23+RCV_RCY!L23+IMP!L23-EXP!L23+STK_CHG!L23-INTMARB!L23-INTAVI!L23</f>
        <v>344.0312123817713</v>
      </c>
      <c r="M23" s="10">
        <f>PPRD!M23+RCV_RCY!M23+IMP!M23-EXP!M23+STK_CHG!M23-INTMARB!M23-INTAVI!M23</f>
        <v>350.7595012897678</v>
      </c>
      <c r="N23" s="10">
        <f>PPRD!N23+RCV_RCY!N23+IMP!N23-EXP!N23+STK_CHG!N23-INTMARB!N23-INTAVI!N23</f>
        <v>331.0022355975924</v>
      </c>
      <c r="O23" s="10">
        <f>PPRD!O23+RCV_RCY!O23+IMP!O23-EXP!O23+STK_CHG!O23-INTMARB!O23-INTAVI!O23</f>
        <v>253.11023215821152</v>
      </c>
      <c r="P23" s="10">
        <f>PPRD!P23+RCV_RCY!P23+IMP!P23-EXP!P23+STK_CHG!P23-INTMARB!P23-INTAVI!P23</f>
        <v>230.80541702493548</v>
      </c>
      <c r="Q23" s="10">
        <f>PPRD!Q23+RCV_RCY!Q23+IMP!Q23-EXP!Q23+STK_CHG!Q23-INTMARB!Q23-INTAVI!Q23</f>
        <v>168.34815133276012</v>
      </c>
      <c r="R23" s="10">
        <f>PPRD!R23+RCV_RCY!R23+IMP!R23-EXP!R23+STK_CHG!R23-INTMARB!R23-INTAVI!R23</f>
        <v>135.51109200343939</v>
      </c>
      <c r="S23" s="10">
        <f>PPRD!S23+RCV_RCY!S23+IMP!S23-EXP!S23+STK_CHG!S23-INTMARB!S23-INTAVI!S23</f>
        <v>144.20507308684435</v>
      </c>
      <c r="T23" s="10">
        <f>PPRD!T23+RCV_RCY!T23+IMP!T23-EXP!T23+STK_CHG!T23-INTMARB!T23-INTAVI!T23</f>
        <v>135.42708512467757</v>
      </c>
      <c r="U23" s="10">
        <f>PPRD!U23+RCV_RCY!U23+IMP!U23-EXP!U23+STK_CHG!U23-INTMARB!U23-INTAVI!U23</f>
        <v>189.70765262252797</v>
      </c>
      <c r="V23" s="10">
        <f>PPRD!V23+RCV_RCY!V23+IMP!V23-EXP!V23+STK_CHG!V23-INTMARB!V23-INTAVI!V23</f>
        <v>126.62175408426478</v>
      </c>
      <c r="W23" s="10">
        <f>PPRD!W23+RCV_RCY!W23+IMP!W23-EXP!W23+STK_CHG!W23-INTMARB!W23-INTAVI!W23</f>
        <v>61.906448839208934</v>
      </c>
      <c r="X23" s="10">
        <f>PPRD!X23+RCV_RCY!X23+IMP!X23-EXP!X23+STK_CHG!X23-INTMARB!X23-INTAVI!X23</f>
        <v>62.77059329320722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13517.598624247637</v>
      </c>
      <c r="D26" s="37">
        <f t="shared" si="14"/>
        <v>13755.776010318144</v>
      </c>
      <c r="E26" s="37">
        <f t="shared" si="14"/>
        <v>15958.341358555463</v>
      </c>
      <c r="F26" s="37">
        <f t="shared" si="14"/>
        <v>15207.749699054168</v>
      </c>
      <c r="G26" s="37">
        <f t="shared" si="14"/>
        <v>14797.863456577812</v>
      </c>
      <c r="H26" s="37">
        <f t="shared" si="14"/>
        <v>14195.524419604464</v>
      </c>
      <c r="I26" s="37">
        <f t="shared" si="14"/>
        <v>13390.917282889077</v>
      </c>
      <c r="J26" s="37">
        <f t="shared" si="14"/>
        <v>12860.270077386071</v>
      </c>
      <c r="K26" s="37">
        <f t="shared" si="14"/>
        <v>13438.791401547722</v>
      </c>
      <c r="L26" s="37">
        <f t="shared" si="14"/>
        <v>11768.574548581246</v>
      </c>
      <c r="M26" s="37">
        <f t="shared" si="14"/>
        <v>13853.420378331903</v>
      </c>
      <c r="N26" s="37">
        <f t="shared" si="14"/>
        <v>13680.872914875326</v>
      </c>
      <c r="O26" s="37">
        <f t="shared" si="14"/>
        <v>12520.185296646599</v>
      </c>
      <c r="P26" s="37">
        <f t="shared" si="14"/>
        <v>11840.109200343941</v>
      </c>
      <c r="Q26" s="37">
        <f t="shared" si="14"/>
        <v>11551.749355116079</v>
      </c>
      <c r="R26" s="37">
        <f t="shared" si="14"/>
        <v>8752.6456577815916</v>
      </c>
      <c r="S26" s="37">
        <f t="shared" si="14"/>
        <v>10108.81444539983</v>
      </c>
      <c r="T26" s="37">
        <f t="shared" si="14"/>
        <v>9779.4290627686969</v>
      </c>
      <c r="U26" s="37">
        <f t="shared" si="14"/>
        <v>10686.544196044721</v>
      </c>
      <c r="V26" s="37">
        <f t="shared" si="14"/>
        <v>9668.9364574376596</v>
      </c>
      <c r="W26" s="37">
        <f t="shared" si="14"/>
        <v>8158.0555460017131</v>
      </c>
      <c r="X26" s="37">
        <f t="shared" ref="X26" si="15">SUM(X27,X33)</f>
        <v>8983.799570077379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20352.766380051591</v>
      </c>
      <c r="D27" s="29">
        <f t="shared" si="16"/>
        <v>19433.133276010318</v>
      </c>
      <c r="E27" s="29">
        <f t="shared" si="16"/>
        <v>18843.752794496992</v>
      </c>
      <c r="F27" s="29">
        <f t="shared" si="16"/>
        <v>19983.010146173685</v>
      </c>
      <c r="G27" s="29">
        <f t="shared" si="16"/>
        <v>20882.7920894239</v>
      </c>
      <c r="H27" s="29">
        <f t="shared" si="16"/>
        <v>19936.619948409279</v>
      </c>
      <c r="I27" s="29">
        <f t="shared" si="16"/>
        <v>19887.231900257953</v>
      </c>
      <c r="J27" s="29">
        <f t="shared" si="16"/>
        <v>17918.653740326743</v>
      </c>
      <c r="K27" s="29">
        <f t="shared" si="16"/>
        <v>20830.252622527947</v>
      </c>
      <c r="L27" s="29">
        <f t="shared" si="16"/>
        <v>19539.230094582967</v>
      </c>
      <c r="M27" s="29">
        <f t="shared" si="16"/>
        <v>19745.889853826313</v>
      </c>
      <c r="N27" s="29">
        <f t="shared" si="16"/>
        <v>18837.393637145316</v>
      </c>
      <c r="O27" s="29">
        <f t="shared" si="16"/>
        <v>20774.816595012893</v>
      </c>
      <c r="P27" s="29">
        <f t="shared" si="16"/>
        <v>16715.061478933792</v>
      </c>
      <c r="Q27" s="29">
        <f t="shared" si="16"/>
        <v>18408.148065348236</v>
      </c>
      <c r="R27" s="29">
        <f t="shared" si="16"/>
        <v>18703.995098882195</v>
      </c>
      <c r="S27" s="29">
        <f t="shared" si="16"/>
        <v>18933.825967325884</v>
      </c>
      <c r="T27" s="29">
        <f t="shared" si="16"/>
        <v>18762.672570937226</v>
      </c>
      <c r="U27" s="29">
        <f t="shared" si="16"/>
        <v>20279.683319002586</v>
      </c>
      <c r="V27" s="29">
        <f t="shared" si="16"/>
        <v>15716.703439380912</v>
      </c>
      <c r="W27" s="29">
        <f t="shared" si="16"/>
        <v>16804.417110920029</v>
      </c>
      <c r="X27" s="29">
        <f t="shared" ref="X27" si="17">SUM(X28:X32)</f>
        <v>19042.402149613063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20701.868701633706</v>
      </c>
      <c r="D28" s="10">
        <f>PPRD!D28+RCV_RCY!D28+IMP!D28-EXP!D28+STK_CHG!D28-INTMARB!D28-INTAVI!D28</f>
        <v>19814.703267411867</v>
      </c>
      <c r="E28" s="10">
        <f>PPRD!E28+RCV_RCY!E28+IMP!E28-EXP!E28+STK_CHG!E28-INTMARB!E28-INTAVI!E28</f>
        <v>19059.454686156492</v>
      </c>
      <c r="F28" s="10">
        <f>PPRD!F28+RCV_RCY!F28+IMP!F28-EXP!F28+STK_CHG!F28-INTMARB!F28-INTAVI!F28</f>
        <v>20061.417884780738</v>
      </c>
      <c r="G28" s="10">
        <f>PPRD!G28+RCV_RCY!G28+IMP!G28-EXP!G28+STK_CHG!G28-INTMARB!G28-INTAVI!G28</f>
        <v>20911.324333619945</v>
      </c>
      <c r="H28" s="10">
        <f>PPRD!H28+RCV_RCY!H28+IMP!H28-EXP!H28+STK_CHG!H28-INTMARB!H28-INTAVI!H28</f>
        <v>20149.026655202058</v>
      </c>
      <c r="I28" s="10">
        <f>PPRD!I28+RCV_RCY!I28+IMP!I28-EXP!I28+STK_CHG!I28-INTMARB!I28-INTAVI!I28</f>
        <v>20032.214961306963</v>
      </c>
      <c r="J28" s="10">
        <f>PPRD!J28+RCV_RCY!J28+IMP!J28-EXP!J28+STK_CHG!J28-INTMARB!J28-INTAVI!J28</f>
        <v>18083.673344797939</v>
      </c>
      <c r="K28" s="10">
        <f>PPRD!K28+RCV_RCY!K28+IMP!K28-EXP!K28+STK_CHG!K28-INTMARB!K28-INTAVI!K28</f>
        <v>20757.253568357697</v>
      </c>
      <c r="L28" s="10">
        <f>PPRD!L28+RCV_RCY!L28+IMP!L28-EXP!L28+STK_CHG!L28-INTMARB!L28-INTAVI!L28</f>
        <v>19462.253912295779</v>
      </c>
      <c r="M28" s="10">
        <f>PPRD!M28+RCV_RCY!M28+IMP!M28-EXP!M28+STK_CHG!M28-INTMARB!M28-INTAVI!M28</f>
        <v>20201.390627687018</v>
      </c>
      <c r="N28" s="10">
        <f>PPRD!N28+RCV_RCY!N28+IMP!N28-EXP!N28+STK_CHG!N28-INTMARB!N28-INTAVI!N28</f>
        <v>18805.691143594155</v>
      </c>
      <c r="O28" s="10">
        <f>PPRD!O28+RCV_RCY!O28+IMP!O28-EXP!O28+STK_CHG!O28-INTMARB!O28-INTAVI!O28</f>
        <v>20936.499312123815</v>
      </c>
      <c r="P28" s="10">
        <f>PPRD!P28+RCV_RCY!P28+IMP!P28-EXP!P28+STK_CHG!P28-INTMARB!P28-INTAVI!P28</f>
        <v>16609.428116938951</v>
      </c>
      <c r="Q28" s="10">
        <f>PPRD!Q28+RCV_RCY!Q28+IMP!Q28-EXP!Q28+STK_CHG!Q28-INTMARB!Q28-INTAVI!Q28</f>
        <v>18970.838779019774</v>
      </c>
      <c r="R28" s="10">
        <f>PPRD!R28+RCV_RCY!R28+IMP!R28-EXP!R28+STK_CHG!R28-INTMARB!R28-INTAVI!R28</f>
        <v>19538.785812553735</v>
      </c>
      <c r="S28" s="10">
        <f>PPRD!S28+RCV_RCY!S28+IMP!S28-EXP!S28+STK_CHG!S28-INTMARB!S28-INTAVI!S28</f>
        <v>19834.843250214963</v>
      </c>
      <c r="T28" s="10">
        <f>PPRD!T28+RCV_RCY!T28+IMP!T28-EXP!T28+STK_CHG!T28-INTMARB!T28-INTAVI!T28</f>
        <v>19581.079707652618</v>
      </c>
      <c r="U28" s="10">
        <f>PPRD!U28+RCV_RCY!U28+IMP!U28-EXP!U28+STK_CHG!U28-INTMARB!U28-INTAVI!U28</f>
        <v>20250.155460017202</v>
      </c>
      <c r="V28" s="10">
        <f>PPRD!V28+RCV_RCY!V28+IMP!V28-EXP!V28+STK_CHG!V28-INTMARB!V28-INTAVI!V28</f>
        <v>16469.829922613932</v>
      </c>
      <c r="W28" s="10">
        <f>PPRD!W28+RCV_RCY!W28+IMP!W28-EXP!W28+STK_CHG!W28-INTMARB!W28-INTAVI!W28</f>
        <v>17616.283233018054</v>
      </c>
      <c r="X28" s="10">
        <f>PPRD!X28+RCV_RCY!X28+IMP!X28-EXP!X28+STK_CHG!X28-INTMARB!X28-INTAVI!X28</f>
        <v>18570.074634565775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-358.23817712811689</v>
      </c>
      <c r="D30" s="10">
        <f>PPRD!D30+RCV_RCY!D30+IMP!D30-EXP!D30+STK_CHG!D30-INTMARB!D30-INTAVI!D30</f>
        <v>-383.60017196904562</v>
      </c>
      <c r="E30" s="10">
        <f>PPRD!E30+RCV_RCY!E30+IMP!E30-EXP!E30+STK_CHG!E30-INTMARB!E30-INTAVI!E30</f>
        <v>-218.74720550300941</v>
      </c>
      <c r="F30" s="10">
        <f>PPRD!F30+RCV_RCY!F30+IMP!F30-EXP!F30+STK_CHG!F30-INTMARB!F30-INTAVI!F30</f>
        <v>-83.483233018056708</v>
      </c>
      <c r="G30" s="10">
        <f>PPRD!G30+RCV_RCY!G30+IMP!G30-EXP!G30+STK_CHG!G30-INTMARB!G30-INTAVI!G30</f>
        <v>-28.532244196044708</v>
      </c>
      <c r="H30" s="10">
        <f>PPRD!H30+RCV_RCY!H30+IMP!H30-EXP!H30+STK_CHG!H30-INTMARB!H30-INTAVI!H30</f>
        <v>-212.4067067927773</v>
      </c>
      <c r="I30" s="10">
        <f>PPRD!I30+RCV_RCY!I30+IMP!I30-EXP!I30+STK_CHG!I30-INTMARB!I30-INTAVI!I30</f>
        <v>-150.05846947549443</v>
      </c>
      <c r="J30" s="10">
        <f>PPRD!J30+RCV_RCY!J30+IMP!J30-EXP!J30+STK_CHG!J30-INTMARB!J30-INTAVI!J30</f>
        <v>-169.07996560619085</v>
      </c>
      <c r="K30" s="10">
        <f>PPRD!K30+RCV_RCY!K30+IMP!K30-EXP!K30+STK_CHG!K30-INTMARB!K30-INTAVI!K30</f>
        <v>75.029234737747174</v>
      </c>
      <c r="L30" s="10">
        <f>PPRD!L30+RCV_RCY!L30+IMP!L30-EXP!L30+STK_CHG!L30-INTMARB!L30-INTAVI!L30</f>
        <v>72.915735167669808</v>
      </c>
      <c r="M30" s="10">
        <f>PPRD!M30+RCV_RCY!M30+IMP!M30-EXP!M30+STK_CHG!M30-INTMARB!M30-INTAVI!M30</f>
        <v>-456.51590713671538</v>
      </c>
      <c r="N30" s="10">
        <f>PPRD!N30+RCV_RCY!N30+IMP!N30-EXP!N30+STK_CHG!N30-INTMARB!N30-INTAVI!N30</f>
        <v>31.702493551160877</v>
      </c>
      <c r="O30" s="10">
        <f>PPRD!O30+RCV_RCY!O30+IMP!O30-EXP!O30+STK_CHG!O30-INTMARB!O30-INTAVI!O30</f>
        <v>-161.68271711091995</v>
      </c>
      <c r="P30" s="10">
        <f>PPRD!P30+RCV_RCY!P30+IMP!P30-EXP!P30+STK_CHG!P30-INTMARB!P30-INTAVI!P30</f>
        <v>104.61822871883068</v>
      </c>
      <c r="Q30" s="10">
        <f>PPRD!Q30+RCV_RCY!Q30+IMP!Q30-EXP!Q30+STK_CHG!Q30-INTMARB!Q30-INTAVI!Q30</f>
        <v>-574.87188306104906</v>
      </c>
      <c r="R30" s="10">
        <f>PPRD!R30+RCV_RCY!R30+IMP!R30-EXP!R30+STK_CHG!R30-INTMARB!R30-INTAVI!R30</f>
        <v>-833.77558039552866</v>
      </c>
      <c r="S30" s="10">
        <f>PPRD!S30+RCV_RCY!S30+IMP!S30-EXP!S30+STK_CHG!S30-INTMARB!S30-INTAVI!S30</f>
        <v>-917.25881341358581</v>
      </c>
      <c r="T30" s="10">
        <f>PPRD!T30+RCV_RCY!T30+IMP!T30-EXP!T30+STK_CHG!T30-INTMARB!T30-INTAVI!T30</f>
        <v>-832.71883061049039</v>
      </c>
      <c r="U30" s="10">
        <f>PPRD!U30+RCV_RCY!U30+IMP!U30-EXP!U30+STK_CHG!U30-INTMARB!U30-INTAVI!U30</f>
        <v>25.904127257093194</v>
      </c>
      <c r="V30" s="10">
        <f>PPRD!V30+RCV_RCY!V30+IMP!V30-EXP!V30+STK_CHG!V30-INTMARB!V30-INTAVI!V30</f>
        <v>-757.01642304385246</v>
      </c>
      <c r="W30" s="10">
        <f>PPRD!W30+RCV_RCY!W30+IMP!W30-EXP!W30+STK_CHG!W30-INTMARB!W30-INTAVI!W30</f>
        <v>-815.22751504729138</v>
      </c>
      <c r="X30" s="10">
        <f>PPRD!X30+RCV_RCY!X30+IMP!X30-EXP!X30+STK_CHG!X30-INTMARB!X30-INTAVI!X30</f>
        <v>468.8640584694748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9.1358555460017215</v>
      </c>
      <c r="D31" s="10">
        <f>PPRD!D31+RCV_RCY!D31+IMP!D31-EXP!D31+STK_CHG!D31-INTMARB!D31-INTAVI!D31</f>
        <v>2.0301805674978501</v>
      </c>
      <c r="E31" s="10">
        <f>PPRD!E31+RCV_RCY!E31+IMP!E31-EXP!E31+STK_CHG!E31-INTMARB!E31-INTAVI!E31</f>
        <v>3.0453138435081679</v>
      </c>
      <c r="F31" s="10">
        <f>PPRD!F31+RCV_RCY!F31+IMP!F31-EXP!F31+STK_CHG!F31-INTMARB!F31-INTAVI!F31</f>
        <v>5.0754944110060185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5.0754084264832322</v>
      </c>
      <c r="J31" s="10">
        <f>PPRD!J31+RCV_RCY!J31+IMP!J31-EXP!J31+STK_CHG!J31-INTMARB!J31-INTAVI!J31</f>
        <v>4.0603611349957003</v>
      </c>
      <c r="K31" s="10">
        <f>PPRD!K31+RCV_RCY!K31+IMP!K31-EXP!K31+STK_CHG!K31-INTMARB!K31-INTAVI!K31</f>
        <v>-2.0301805674978501</v>
      </c>
      <c r="L31" s="10">
        <f>PPRD!L31+RCV_RCY!L31+IMP!L31-EXP!L31+STK_CHG!L31-INTMARB!L31-INTAVI!L31</f>
        <v>4.0604471195184857</v>
      </c>
      <c r="M31" s="10">
        <f>PPRD!M31+RCV_RCY!M31+IMP!M31-EXP!M31+STK_CHG!M31-INTMARB!M31-INTAVI!M31</f>
        <v>1.015133276010318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1.015133276010318</v>
      </c>
      <c r="Q31" s="10">
        <f>PPRD!Q31+RCV_RCY!Q31+IMP!Q31-EXP!Q31+STK_CHG!Q31-INTMARB!Q31-INTAVI!Q31</f>
        <v>12.18116938950989</v>
      </c>
      <c r="R31" s="10">
        <f>PPRD!R31+RCV_RCY!R31+IMP!R31-EXP!R31+STK_CHG!R31-INTMARB!R31-INTAVI!R31</f>
        <v>-1.015133276010318</v>
      </c>
      <c r="S31" s="10">
        <f>PPRD!S31+RCV_RCY!S31+IMP!S31-EXP!S31+STK_CHG!S31-INTMARB!S31-INTAVI!S31</f>
        <v>16.241530524505588</v>
      </c>
      <c r="T31" s="10">
        <f>PPRD!T31+RCV_RCY!T31+IMP!T31-EXP!T31+STK_CHG!T31-INTMARB!T31-INTAVI!T31</f>
        <v>14.31169389509888</v>
      </c>
      <c r="U31" s="10">
        <f>PPRD!U31+RCV_RCY!U31+IMP!U31-EXP!U31+STK_CHG!U31-INTMARB!U31-INTAVI!U31</f>
        <v>3.6237317282889077</v>
      </c>
      <c r="V31" s="10">
        <f>PPRD!V31+RCV_RCY!V31+IMP!V31-EXP!V31+STK_CHG!V31-INTMARB!V31-INTAVI!V31</f>
        <v>3.8899398108340488</v>
      </c>
      <c r="W31" s="10">
        <f>PPRD!W31+RCV_RCY!W31+IMP!W31-EXP!W31+STK_CHG!W31-INTMARB!W31-INTAVI!W31</f>
        <v>3.3613929492691312</v>
      </c>
      <c r="X31" s="10">
        <f>PPRD!X31+RCV_RCY!X31+IMP!X31-EXP!X31+STK_CHG!X31-INTMARB!X31-INTAVI!X31</f>
        <v>3.4634565778159927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-6835.1677558039537</v>
      </c>
      <c r="D33" s="29">
        <f t="shared" si="18"/>
        <v>-5677.3572656921733</v>
      </c>
      <c r="E33" s="29">
        <f t="shared" si="18"/>
        <v>-2885.4114359415298</v>
      </c>
      <c r="F33" s="29">
        <f t="shared" si="18"/>
        <v>-4775.2604471195173</v>
      </c>
      <c r="G33" s="29">
        <f t="shared" si="18"/>
        <v>-6084.9286328460876</v>
      </c>
      <c r="H33" s="29">
        <f t="shared" si="18"/>
        <v>-5741.0955288048153</v>
      </c>
      <c r="I33" s="29">
        <f t="shared" si="18"/>
        <v>-6496.3146173688756</v>
      </c>
      <c r="J33" s="29">
        <f t="shared" si="18"/>
        <v>-5058.3836629406715</v>
      </c>
      <c r="K33" s="29">
        <f t="shared" si="18"/>
        <v>-7391.4612209802244</v>
      </c>
      <c r="L33" s="29">
        <f t="shared" si="18"/>
        <v>-7770.6555460017207</v>
      </c>
      <c r="M33" s="29">
        <f t="shared" si="18"/>
        <v>-5892.4694754944094</v>
      </c>
      <c r="N33" s="29">
        <f t="shared" si="18"/>
        <v>-5156.520722269991</v>
      </c>
      <c r="O33" s="29">
        <f t="shared" si="18"/>
        <v>-8254.6312983662938</v>
      </c>
      <c r="P33" s="29">
        <f t="shared" si="18"/>
        <v>-4874.9522785898525</v>
      </c>
      <c r="Q33" s="29">
        <f t="shared" si="18"/>
        <v>-6856.3987102321571</v>
      </c>
      <c r="R33" s="29">
        <f t="shared" si="18"/>
        <v>-9951.3494411006031</v>
      </c>
      <c r="S33" s="29">
        <f t="shared" si="18"/>
        <v>-8825.0115219260533</v>
      </c>
      <c r="T33" s="29">
        <f t="shared" si="18"/>
        <v>-8983.2435081685289</v>
      </c>
      <c r="U33" s="29">
        <f t="shared" si="18"/>
        <v>-9593.1391229578658</v>
      </c>
      <c r="V33" s="29">
        <f t="shared" si="18"/>
        <v>-6047.7669819432522</v>
      </c>
      <c r="W33" s="29">
        <f t="shared" si="18"/>
        <v>-8646.3615649183157</v>
      </c>
      <c r="X33" s="29">
        <f t="shared" ref="X33" si="19">SUM(X34:X50)</f>
        <v>-10058.602579535684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9.9742046431642351</v>
      </c>
      <c r="D35" s="10">
        <f>PPRD!D35+RCV_RCY!D35+IMP!D35-EXP!D35+STK_CHG!D35-INTMARB!D35-INTAVI!D35</f>
        <v>212.7830610490112</v>
      </c>
      <c r="E35" s="10">
        <f>PPRD!E35+RCV_RCY!E35+IMP!E35-EXP!E35+STK_CHG!E35-INTMARB!E35-INTAVI!E35</f>
        <v>293.68486672398967</v>
      </c>
      <c r="F35" s="10">
        <f>PPRD!F35+RCV_RCY!F35+IMP!F35-EXP!F35+STK_CHG!F35-INTMARB!F35-INTAVI!F35</f>
        <v>263.76225279449699</v>
      </c>
      <c r="G35" s="10">
        <f>PPRD!G35+RCV_RCY!G35+IMP!G35-EXP!G35+STK_CHG!G35-INTMARB!G35-INTAVI!G35</f>
        <v>263.76233877901973</v>
      </c>
      <c r="H35" s="10">
        <f>PPRD!H35+RCV_RCY!H35+IMP!H35-EXP!H35+STK_CHG!H35-INTMARB!H35-INTAVI!H35</f>
        <v>350.20541702493551</v>
      </c>
      <c r="I35" s="10">
        <f>PPRD!I35+RCV_RCY!I35+IMP!I35-EXP!I35+STK_CHG!I35-INTMARB!I35-INTAVI!I35</f>
        <v>376.80326741186587</v>
      </c>
      <c r="J35" s="10">
        <f>PPRD!J35+RCV_RCY!J35+IMP!J35-EXP!J35+STK_CHG!J35-INTMARB!J35-INTAVI!J35</f>
        <v>397.8599312123817</v>
      </c>
      <c r="K35" s="10">
        <f>PPRD!K35+RCV_RCY!K35+IMP!K35-EXP!K35+STK_CHG!K35-INTMARB!K35-INTAVI!K35</f>
        <v>362.39613069647459</v>
      </c>
      <c r="L35" s="10">
        <f>PPRD!L35+RCV_RCY!L35+IMP!L35-EXP!L35+STK_CHG!L35-INTMARB!L35-INTAVI!L35</f>
        <v>324.71573516766978</v>
      </c>
      <c r="M35" s="10">
        <f>PPRD!M35+RCV_RCY!M35+IMP!M35-EXP!M35+STK_CHG!M35-INTMARB!M35-INTAVI!M35</f>
        <v>370.15382631126403</v>
      </c>
      <c r="N35" s="10">
        <f>PPRD!N35+RCV_RCY!N35+IMP!N35-EXP!N35+STK_CHG!N35-INTMARB!N35-INTAVI!N35</f>
        <v>393.42699914015469</v>
      </c>
      <c r="O35" s="10">
        <f>PPRD!O35+RCV_RCY!O35+IMP!O35-EXP!O35+STK_CHG!O35-INTMARB!O35-INTAVI!O35</f>
        <v>381.23619948409288</v>
      </c>
      <c r="P35" s="10">
        <f>PPRD!P35+RCV_RCY!P35+IMP!P35-EXP!P35+STK_CHG!P35-INTMARB!P35-INTAVI!P35</f>
        <v>342.44772141014613</v>
      </c>
      <c r="Q35" s="10">
        <f>PPRD!Q35+RCV_RCY!Q35+IMP!Q35-EXP!Q35+STK_CHG!Q35-INTMARB!Q35-INTAVI!Q35</f>
        <v>379.01977644024072</v>
      </c>
      <c r="R35" s="10">
        <f>PPRD!R35+RCV_RCY!R35+IMP!R35-EXP!R35+STK_CHG!R35-INTMARB!R35-INTAVI!R35</f>
        <v>291.46844368013751</v>
      </c>
      <c r="S35" s="10">
        <f>PPRD!S35+RCV_RCY!S35+IMP!S35-EXP!S35+STK_CHG!S35-INTMARB!S35-INTAVI!S35</f>
        <v>407.83413585554592</v>
      </c>
      <c r="T35" s="10">
        <f>PPRD!T35+RCV_RCY!T35+IMP!T35-EXP!T35+STK_CHG!T35-INTMARB!T35-INTAVI!T35</f>
        <v>507.61994840928639</v>
      </c>
      <c r="U35" s="10">
        <f>PPRD!U35+RCV_RCY!U35+IMP!U35-EXP!U35+STK_CHG!U35-INTMARB!U35-INTAVI!U35</f>
        <v>486.62355975924328</v>
      </c>
      <c r="V35" s="10">
        <f>PPRD!V35+RCV_RCY!V35+IMP!V35-EXP!V35+STK_CHG!V35-INTMARB!V35-INTAVI!V35</f>
        <v>493.80782459157342</v>
      </c>
      <c r="W35" s="10">
        <f>PPRD!W35+RCV_RCY!W35+IMP!W35-EXP!W35+STK_CHG!W35-INTMARB!W35-INTAVI!W35</f>
        <v>165.86758383490971</v>
      </c>
      <c r="X35" s="10">
        <f>PPRD!X35+RCV_RCY!X35+IMP!X35-EXP!X35+STK_CHG!X35-INTMARB!X35-INTAVI!X35</f>
        <v>408.70722269991398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581.81668099742046</v>
      </c>
      <c r="D36" s="10">
        <f>PPRD!D36+RCV_RCY!D36+IMP!D36-EXP!D36+STK_CHG!D36-INTMARB!D36-INTAVI!D36</f>
        <v>617.96835769561471</v>
      </c>
      <c r="E36" s="10">
        <f>PPRD!E36+RCV_RCY!E36+IMP!E36-EXP!E36+STK_CHG!E36-INTMARB!E36-INTAVI!E36</f>
        <v>689.14213241616505</v>
      </c>
      <c r="F36" s="10">
        <f>PPRD!F36+RCV_RCY!F36+IMP!F36-EXP!F36+STK_CHG!F36-INTMARB!F36-INTAVI!F36</f>
        <v>431.561049011178</v>
      </c>
      <c r="G36" s="10">
        <f>PPRD!G36+RCV_RCY!G36+IMP!G36-EXP!G36+STK_CHG!G36-INTMARB!G36-INTAVI!G36</f>
        <v>447.37747205503001</v>
      </c>
      <c r="H36" s="10">
        <f>PPRD!H36+RCV_RCY!H36+IMP!H36-EXP!H36+STK_CHG!H36-INTMARB!H36-INTAVI!H36</f>
        <v>501.6049871023215</v>
      </c>
      <c r="I36" s="10">
        <f>PPRD!I36+RCV_RCY!I36+IMP!I36-EXP!I36+STK_CHG!I36-INTMARB!I36-INTAVI!I36</f>
        <v>765.96440240756647</v>
      </c>
      <c r="J36" s="10">
        <f>PPRD!J36+RCV_RCY!J36+IMP!J36-EXP!J36+STK_CHG!J36-INTMARB!J36-INTAVI!J36</f>
        <v>800.9864144453993</v>
      </c>
      <c r="K36" s="10">
        <f>PPRD!K36+RCV_RCY!K36+IMP!K36-EXP!K36+STK_CHG!K36-INTMARB!K36-INTAVI!K36</f>
        <v>504.99432502149625</v>
      </c>
      <c r="L36" s="10">
        <f>PPRD!L36+RCV_RCY!L36+IMP!L36-EXP!L36+STK_CHG!L36-INTMARB!L36-INTAVI!L36</f>
        <v>373.94428202923484</v>
      </c>
      <c r="M36" s="10">
        <f>PPRD!M36+RCV_RCY!M36+IMP!M36-EXP!M36+STK_CHG!M36-INTMARB!M36-INTAVI!M36</f>
        <v>654.12003439380896</v>
      </c>
      <c r="N36" s="10">
        <f>PPRD!N36+RCV_RCY!N36+IMP!N36-EXP!N36+STK_CHG!N36-INTMARB!N36-INTAVI!N36</f>
        <v>838.26784178847788</v>
      </c>
      <c r="O36" s="10">
        <f>PPRD!O36+RCV_RCY!O36+IMP!O36-EXP!O36+STK_CHG!O36-INTMARB!O36-INTAVI!O36</f>
        <v>484.65889939810836</v>
      </c>
      <c r="P36" s="10">
        <f>PPRD!P36+RCV_RCY!P36+IMP!P36-EXP!P36+STK_CHG!P36-INTMARB!P36-INTAVI!P36</f>
        <v>825.84075666380011</v>
      </c>
      <c r="Q36" s="10">
        <f>PPRD!Q36+RCV_RCY!Q36+IMP!Q36-EXP!Q36+STK_CHG!Q36-INTMARB!Q36-INTAVI!Q36</f>
        <v>607.80068787618234</v>
      </c>
      <c r="R36" s="10">
        <f>PPRD!R36+RCV_RCY!R36+IMP!R36-EXP!R36+STK_CHG!R36-INTMARB!R36-INTAVI!R36</f>
        <v>537.75674978503912</v>
      </c>
      <c r="S36" s="10">
        <f>PPRD!S36+RCV_RCY!S36+IMP!S36-EXP!S36+STK_CHG!S36-INTMARB!S36-INTAVI!S36</f>
        <v>751.27781599312164</v>
      </c>
      <c r="T36" s="10">
        <f>PPRD!T36+RCV_RCY!T36+IMP!T36-EXP!T36+STK_CHG!T36-INTMARB!T36-INTAVI!T36</f>
        <v>651.04729148753188</v>
      </c>
      <c r="U36" s="10">
        <f>PPRD!U36+RCV_RCY!U36+IMP!U36-EXP!U36+STK_CHG!U36-INTMARB!U36-INTAVI!U36</f>
        <v>609.75528804815121</v>
      </c>
      <c r="V36" s="10">
        <f>PPRD!V36+RCV_RCY!V36+IMP!V36-EXP!V36+STK_CHG!V36-INTMARB!V36-INTAVI!V36</f>
        <v>612.75537403267413</v>
      </c>
      <c r="W36" s="10">
        <f>PPRD!W36+RCV_RCY!W36+IMP!W36-EXP!W36+STK_CHG!W36-INTMARB!W36-INTAVI!W36</f>
        <v>353.1865864144458</v>
      </c>
      <c r="X36" s="10">
        <f>PPRD!X36+RCV_RCY!X36+IMP!X36-EXP!X36+STK_CHG!X36-INTMARB!X36-INTAVI!X36</f>
        <v>376.29544282029212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-464.50034393809057</v>
      </c>
      <c r="D37" s="10">
        <f>PPRD!D37+RCV_RCY!D37+IMP!D37-EXP!D37+STK_CHG!D37-INTMARB!D37-INTAVI!D37</f>
        <v>-117.44763542562286</v>
      </c>
      <c r="E37" s="10">
        <f>PPRD!E37+RCV_RCY!E37+IMP!E37-EXP!E37+STK_CHG!E37-INTMARB!E37-INTAVI!E37</f>
        <v>115.33147033534034</v>
      </c>
      <c r="F37" s="10">
        <f>PPRD!F37+RCV_RCY!F37+IMP!F37-EXP!F37+STK_CHG!F37-INTMARB!F37-INTAVI!F37</f>
        <v>-231.72115219260527</v>
      </c>
      <c r="G37" s="10">
        <f>PPRD!G37+RCV_RCY!G37+IMP!G37-EXP!G37+STK_CHG!G37-INTMARB!G37-INTAVI!G37</f>
        <v>-597.81926053310428</v>
      </c>
      <c r="H37" s="10">
        <f>PPRD!H37+RCV_RCY!H37+IMP!H37-EXP!H37+STK_CHG!H37-INTMARB!H37-INTAVI!H37</f>
        <v>-159.77110920034391</v>
      </c>
      <c r="I37" s="10">
        <f>PPRD!I37+RCV_RCY!I37+IMP!I37-EXP!I37+STK_CHG!I37-INTMARB!I37-INTAVI!I37</f>
        <v>-411.59595872743</v>
      </c>
      <c r="J37" s="10">
        <f>PPRD!J37+RCV_RCY!J37+IMP!J37-EXP!J37+STK_CHG!J37-INTMARB!J37-INTAVI!J37</f>
        <v>-16.929406706792889</v>
      </c>
      <c r="K37" s="10">
        <f>PPRD!K37+RCV_RCY!K37+IMP!K37-EXP!K37+STK_CHG!K37-INTMARB!K37-INTAVI!K37</f>
        <v>-1090.8880481513334</v>
      </c>
      <c r="L37" s="10">
        <f>PPRD!L37+RCV_RCY!L37+IMP!L37-EXP!L37+STK_CHG!L37-INTMARB!L37-INTAVI!L37</f>
        <v>-957.56904557179723</v>
      </c>
      <c r="M37" s="10">
        <f>PPRD!M37+RCV_RCY!M37+IMP!M37-EXP!M37+STK_CHG!M37-INTMARB!M37-INTAVI!M37</f>
        <v>-242.30197764402365</v>
      </c>
      <c r="N37" s="10">
        <f>PPRD!N37+RCV_RCY!N37+IMP!N37-EXP!N37+STK_CHG!N37-INTMARB!N37-INTAVI!N37</f>
        <v>-824.25004299226191</v>
      </c>
      <c r="O37" s="10">
        <f>PPRD!O37+RCV_RCY!O37+IMP!O37-EXP!O37+STK_CHG!O37-INTMARB!O37-INTAVI!O37</f>
        <v>-1689.7654342218402</v>
      </c>
      <c r="P37" s="10">
        <f>PPRD!P37+RCV_RCY!P37+IMP!P37-EXP!P37+STK_CHG!P37-INTMARB!P37-INTAVI!P37</f>
        <v>-937.46534823731758</v>
      </c>
      <c r="Q37" s="10">
        <f>PPRD!Q37+RCV_RCY!Q37+IMP!Q37-EXP!Q37+STK_CHG!Q37-INTMARB!Q37-INTAVI!Q37</f>
        <v>-1817.7940670679279</v>
      </c>
      <c r="R37" s="10">
        <f>PPRD!R37+RCV_RCY!R37+IMP!R37-EXP!R37+STK_CHG!R37-INTMARB!R37-INTAVI!R37</f>
        <v>-2230.4479793637151</v>
      </c>
      <c r="S37" s="10">
        <f>PPRD!S37+RCV_RCY!S37+IMP!S37-EXP!S37+STK_CHG!S37-INTMARB!S37-INTAVI!S37</f>
        <v>-1795.5742046431646</v>
      </c>
      <c r="T37" s="10">
        <f>PPRD!T37+RCV_RCY!T37+IMP!T37-EXP!T37+STK_CHG!T37-INTMARB!T37-INTAVI!T37</f>
        <v>-2288.1503869303524</v>
      </c>
      <c r="U37" s="10">
        <f>PPRD!U37+RCV_RCY!U37+IMP!U37-EXP!U37+STK_CHG!U37-INTMARB!U37-INTAVI!U37</f>
        <v>-2916.2233877901981</v>
      </c>
      <c r="V37" s="10">
        <f>PPRD!V37+RCV_RCY!V37+IMP!V37-EXP!V37+STK_CHG!V37-INTMARB!V37-INTAVI!V37</f>
        <v>-1273.9139294926915</v>
      </c>
      <c r="W37" s="10">
        <f>PPRD!W37+RCV_RCY!W37+IMP!W37-EXP!W37+STK_CHG!W37-INTMARB!W37-INTAVI!W37</f>
        <v>-1769.3239036973339</v>
      </c>
      <c r="X37" s="10">
        <f>PPRD!X37+RCV_RCY!X37+IMP!X37-EXP!X37+STK_CHG!X37-INTMARB!X37-INTAVI!X37</f>
        <v>-3044.5279449699051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6.3484952708512461</v>
      </c>
      <c r="D38" s="10">
        <f>PPRD!D38+RCV_RCY!D38+IMP!D38-EXP!D38+STK_CHG!D38-INTMARB!D38-INTAVI!D38</f>
        <v>3.1742906276870162</v>
      </c>
      <c r="E38" s="10">
        <f>PPRD!E38+RCV_RCY!E38+IMP!E38-EXP!E38+STK_CHG!E38-INTMARB!E38-INTAVI!E38</f>
        <v>4.232330180567498</v>
      </c>
      <c r="F38" s="10">
        <f>PPRD!F38+RCV_RCY!F38+IMP!F38-EXP!F38+STK_CHG!F38-INTMARB!F38-INTAVI!F38</f>
        <v>4.2324161650902834</v>
      </c>
      <c r="G38" s="10">
        <f>PPRD!G38+RCV_RCY!G38+IMP!G38-EXP!G38+STK_CHG!G38-INTMARB!G38-INTAVI!G38</f>
        <v>4.2324161650902834</v>
      </c>
      <c r="H38" s="10">
        <f>PPRD!H38+RCV_RCY!H38+IMP!H38-EXP!H38+STK_CHG!H38-INTMARB!H38-INTAVI!H38</f>
        <v>4.2324161650902834</v>
      </c>
      <c r="I38" s="10">
        <f>PPRD!I38+RCV_RCY!I38+IMP!I38-EXP!I38+STK_CHG!I38-INTMARB!I38-INTAVI!I38</f>
        <v>3.1742906276870162</v>
      </c>
      <c r="J38" s="10">
        <f>PPRD!J38+RCV_RCY!J38+IMP!J38-EXP!J38+STK_CHG!J38-INTMARB!J38-INTAVI!J38</f>
        <v>3.1742906276870162</v>
      </c>
      <c r="K38" s="10">
        <f>PPRD!K38+RCV_RCY!K38+IMP!K38-EXP!K38+STK_CHG!K38-INTMARB!K38-INTAVI!K38</f>
        <v>5.2903697334479798</v>
      </c>
      <c r="L38" s="10">
        <f>PPRD!L38+RCV_RCY!L38+IMP!L38-EXP!L38+STK_CHG!L38-INTMARB!L38-INTAVI!L38</f>
        <v>2.1160791057609636</v>
      </c>
      <c r="M38" s="10">
        <f>PPRD!M38+RCV_RCY!M38+IMP!M38-EXP!M38+STK_CHG!M38-INTMARB!M38-INTAVI!M38</f>
        <v>3.1742046431642308</v>
      </c>
      <c r="N38" s="10">
        <f>PPRD!N38+RCV_RCY!N38+IMP!N38-EXP!N38+STK_CHG!N38-INTMARB!N38-INTAVI!N38</f>
        <v>2.1160791057609636</v>
      </c>
      <c r="O38" s="10">
        <f>PPRD!O38+RCV_RCY!O38+IMP!O38-EXP!O38+STK_CHG!O38-INTMARB!O38-INTAVI!O38</f>
        <v>3.1742906276870162</v>
      </c>
      <c r="P38" s="10">
        <f>PPRD!P38+RCV_RCY!P38+IMP!P38-EXP!P38+STK_CHG!P38-INTMARB!P38-INTAVI!P38</f>
        <v>1.058039552880482</v>
      </c>
      <c r="Q38" s="10">
        <f>PPRD!Q38+RCV_RCY!Q38+IMP!Q38-EXP!Q38+STK_CHG!Q38-INTMARB!Q38-INTAVI!Q38</f>
        <v>1.058125537403267</v>
      </c>
      <c r="R38" s="10">
        <f>PPRD!R38+RCV_RCY!R38+IMP!R38-EXP!R38+STK_CHG!R38-INTMARB!R38-INTAVI!R38</f>
        <v>2.116251074806534</v>
      </c>
      <c r="S38" s="10">
        <f>PPRD!S38+RCV_RCY!S38+IMP!S38-EXP!S38+STK_CHG!S38-INTMARB!S38-INTAVI!S38</f>
        <v>2.116165090283749</v>
      </c>
      <c r="T38" s="10">
        <f>PPRD!T38+RCV_RCY!T38+IMP!T38-EXP!T38+STK_CHG!T38-INTMARB!T38-INTAVI!T38</f>
        <v>1.0499570077386069</v>
      </c>
      <c r="U38" s="10">
        <f>PPRD!U38+RCV_RCY!U38+IMP!U38-EXP!U38+STK_CHG!U38-INTMARB!U38-INTAVI!U38</f>
        <v>1.876354256233878</v>
      </c>
      <c r="V38" s="10">
        <f>PPRD!V38+RCV_RCY!V38+IMP!V38-EXP!V38+STK_CHG!V38-INTMARB!V38-INTAVI!V38</f>
        <v>1.2327601031814279</v>
      </c>
      <c r="W38" s="10">
        <f>PPRD!W38+RCV_RCY!W38+IMP!W38-EXP!W38+STK_CHG!W38-INTMARB!W38-INTAVI!W38</f>
        <v>1.1202923473774722</v>
      </c>
      <c r="X38" s="10">
        <f>PPRD!X38+RCV_RCY!X38+IMP!X38-EXP!X38+STK_CHG!X38-INTMARB!X38-INTAVI!X38</f>
        <v>1.015391229578676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-146.41014617368864</v>
      </c>
      <c r="D40" s="10">
        <f>PPRD!D40+RCV_RCY!D40+IMP!D40-EXP!D40+STK_CHG!D40-INTMARB!D40-INTAVI!D40</f>
        <v>125.34393809114363</v>
      </c>
      <c r="E40" s="10">
        <f>PPRD!E40+RCV_RCY!E40+IMP!E40-EXP!E40+STK_CHG!E40-INTMARB!E40-INTAVI!E40</f>
        <v>56.878761822871979</v>
      </c>
      <c r="F40" s="10">
        <f>PPRD!F40+RCV_RCY!F40+IMP!F40-EXP!F40+STK_CHG!F40-INTMARB!F40-INTAVI!F40</f>
        <v>136.93035253654364</v>
      </c>
      <c r="G40" s="10">
        <f>PPRD!G40+RCV_RCY!G40+IMP!G40-EXP!G40+STK_CHG!G40-INTMARB!G40-INTAVI!G40</f>
        <v>163.26311263972502</v>
      </c>
      <c r="H40" s="10">
        <f>PPRD!H40+RCV_RCY!H40+IMP!H40-EXP!H40+STK_CHG!H40-INTMARB!H40-INTAVI!H40</f>
        <v>180.11607910576106</v>
      </c>
      <c r="I40" s="10">
        <f>PPRD!I40+RCV_RCY!I40+IMP!I40-EXP!I40+STK_CHG!I40-INTMARB!I40-INTAVI!I40</f>
        <v>149.57007738607035</v>
      </c>
      <c r="J40" s="10">
        <f>PPRD!J40+RCV_RCY!J40+IMP!J40-EXP!J40+STK_CHG!J40-INTMARB!J40-INTAVI!J40</f>
        <v>165.36973344797946</v>
      </c>
      <c r="K40" s="10">
        <f>PPRD!K40+RCV_RCY!K40+IMP!K40-EXP!K40+STK_CHG!K40-INTMARB!K40-INTAVI!K40</f>
        <v>20.012897678417858</v>
      </c>
      <c r="L40" s="10">
        <f>PPRD!L40+RCV_RCY!L40+IMP!L40-EXP!L40+STK_CHG!L40-INTMARB!L40-INTAVI!L40</f>
        <v>8.4264832330179615</v>
      </c>
      <c r="M40" s="10">
        <f>PPRD!M40+RCV_RCY!M40+IMP!M40-EXP!M40+STK_CHG!M40-INTMARB!M40-INTAVI!M40</f>
        <v>6.319862424763528</v>
      </c>
      <c r="N40" s="10">
        <f>PPRD!N40+RCV_RCY!N40+IMP!N40-EXP!N40+STK_CHG!N40-INTMARB!N40-INTAVI!N40</f>
        <v>99.011177987961901</v>
      </c>
      <c r="O40" s="10">
        <f>PPRD!O40+RCV_RCY!O40+IMP!O40-EXP!O40+STK_CHG!O40-INTMARB!O40-INTAVI!O40</f>
        <v>-53.718830610490045</v>
      </c>
      <c r="P40" s="10">
        <f>PPRD!P40+RCV_RCY!P40+IMP!P40-EXP!P40+STK_CHG!P40-INTMARB!P40-INTAVI!P40</f>
        <v>-358.12553740326712</v>
      </c>
      <c r="Q40" s="10">
        <f>PPRD!Q40+RCV_RCY!Q40+IMP!Q40-EXP!Q40+STK_CHG!Q40-INTMARB!Q40-INTAVI!Q40</f>
        <v>26.332760103181499</v>
      </c>
      <c r="R40" s="10">
        <f>PPRD!R40+RCV_RCY!R40+IMP!R40-EXP!R40+STK_CHG!R40-INTMARB!R40-INTAVI!R40</f>
        <v>76.891659501289723</v>
      </c>
      <c r="S40" s="10">
        <f>PPRD!S40+RCV_RCY!S40+IMP!S40-EXP!S40+STK_CHG!S40-INTMARB!S40-INTAVI!S40</f>
        <v>8.4264832330183026</v>
      </c>
      <c r="T40" s="10">
        <f>PPRD!T40+RCV_RCY!T40+IMP!T40-EXP!T40+STK_CHG!T40-INTMARB!T40-INTAVI!T40</f>
        <v>123.81771281169404</v>
      </c>
      <c r="U40" s="10">
        <f>PPRD!U40+RCV_RCY!U40+IMP!U40-EXP!U40+STK_CHG!U40-INTMARB!U40-INTAVI!U40</f>
        <v>21.625795356836306</v>
      </c>
      <c r="V40" s="10">
        <f>PPRD!V40+RCV_RCY!V40+IMP!V40-EXP!V40+STK_CHG!V40-INTMARB!V40-INTAVI!V40</f>
        <v>-57.45554600171954</v>
      </c>
      <c r="W40" s="10">
        <f>PPRD!W40+RCV_RCY!W40+IMP!W40-EXP!W40+STK_CHG!W40-INTMARB!W40-INTAVI!W40</f>
        <v>71.753396388650117</v>
      </c>
      <c r="X40" s="10">
        <f>PPRD!X40+RCV_RCY!X40+IMP!X40-EXP!X40+STK_CHG!X40-INTMARB!X40-INTAVI!X40</f>
        <v>-8.2988822012036394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0</v>
      </c>
      <c r="D41" s="10">
        <f>PPRD!D41+RCV_RCY!D41+IMP!D41-EXP!D41+STK_CHG!D41-INTMARB!D41-INTAVI!D41</f>
        <v>1.0461736887360269</v>
      </c>
      <c r="E41" s="10">
        <f>PPRD!E41+RCV_RCY!E41+IMP!E41-EXP!E41+STK_CHG!E41-INTMARB!E41-INTAVI!E41</f>
        <v>0</v>
      </c>
      <c r="F41" s="10">
        <f>PPRD!F41+RCV_RCY!F41+IMP!F41-EXP!F41+STK_CHG!F41-INTMARB!F41-INTAVI!F41</f>
        <v>4.184608770421324</v>
      </c>
      <c r="G41" s="10">
        <f>PPRD!G41+RCV_RCY!G41+IMP!G41-EXP!G41+STK_CHG!G41-INTMARB!G41-INTAVI!G41</f>
        <v>4.184608770421324</v>
      </c>
      <c r="H41" s="10">
        <f>PPRD!H41+RCV_RCY!H41+IMP!H41-EXP!H41+STK_CHG!H41-INTMARB!H41-INTAVI!H41</f>
        <v>4.184608770421324</v>
      </c>
      <c r="I41" s="10">
        <f>PPRD!I41+RCV_RCY!I41+IMP!I41-EXP!I41+STK_CHG!I41-INTMARB!I41-INTAVI!I41</f>
        <v>1.0460877042132433</v>
      </c>
      <c r="J41" s="10">
        <f>PPRD!J41+RCV_RCY!J41+IMP!J41-EXP!J41+STK_CHG!J41-INTMARB!J41-INTAVI!J41</f>
        <v>2.0922613929492702</v>
      </c>
      <c r="K41" s="10">
        <f>PPRD!K41+RCV_RCY!K41+IMP!K41-EXP!K41+STK_CHG!K41-INTMARB!K41-INTAVI!K41</f>
        <v>1.0461736887360269</v>
      </c>
      <c r="L41" s="10">
        <f>PPRD!L41+RCV_RCY!L41+IMP!L41-EXP!L41+STK_CHG!L41-INTMARB!L41-INTAVI!L41</f>
        <v>-1.0461736887360282</v>
      </c>
      <c r="M41" s="10">
        <f>PPRD!M41+RCV_RCY!M41+IMP!M41-EXP!M41+STK_CHG!M41-INTMARB!M41-INTAVI!M41</f>
        <v>-1.0461736887360282</v>
      </c>
      <c r="N41" s="10">
        <f>PPRD!N41+RCV_RCY!N41+IMP!N41-EXP!N41+STK_CHG!N41-INTMARB!N41-INTAVI!N41</f>
        <v>1.0461736887360269</v>
      </c>
      <c r="O41" s="10">
        <f>PPRD!O41+RCV_RCY!O41+IMP!O41-EXP!O41+STK_CHG!O41-INTMARB!O41-INTAVI!O41</f>
        <v>1.0461736887360269</v>
      </c>
      <c r="P41" s="10">
        <f>PPRD!P41+RCV_RCY!P41+IMP!P41-EXP!P41+STK_CHG!P41-INTMARB!P41-INTAVI!P41</f>
        <v>1.0461736887360269</v>
      </c>
      <c r="Q41" s="10">
        <f>PPRD!Q41+RCV_RCY!Q41+IMP!Q41-EXP!Q41+STK_CHG!Q41-INTMARB!Q41-INTAVI!Q41</f>
        <v>1.0461736887360269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</v>
      </c>
      <c r="U41" s="10">
        <f>PPRD!U41+RCV_RCY!U41+IMP!U41-EXP!U41+STK_CHG!U41-INTMARB!U41-INTAVI!U41</f>
        <v>0</v>
      </c>
      <c r="V41" s="10">
        <f>PPRD!V41+RCV_RCY!V41+IMP!V41-EXP!V41+STK_CHG!V41-INTMARB!V41-INTAVI!V41</f>
        <v>0</v>
      </c>
      <c r="W41" s="10">
        <f>PPRD!W41+RCV_RCY!W41+IMP!W41-EXP!W41+STK_CHG!W41-INTMARB!W41-INTAVI!W41</f>
        <v>0</v>
      </c>
      <c r="X41" s="10">
        <f>PPRD!X41+RCV_RCY!X41+IMP!X41-EXP!X41+STK_CHG!X41-INTMARB!X41-INTAVI!X41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217.88718830610486</v>
      </c>
      <c r="D42" s="10">
        <f>PPRD!D42+RCV_RCY!D42+IMP!D42-EXP!D42+STK_CHG!D42-INTMARB!D42-INTAVI!D42</f>
        <v>279.53327601031822</v>
      </c>
      <c r="E42" s="10">
        <f>PPRD!E42+RCV_RCY!E42+IMP!E42-EXP!E42+STK_CHG!E42-INTMARB!E42-INTAVI!E42</f>
        <v>351.80808254514193</v>
      </c>
      <c r="F42" s="10">
        <f>PPRD!F42+RCV_RCY!F42+IMP!F42-EXP!F42+STK_CHG!F42-INTMARB!F42-INTAVI!F42</f>
        <v>418.76852966466032</v>
      </c>
      <c r="G42" s="10">
        <f>PPRD!G42+RCV_RCY!G42+IMP!G42-EXP!G42+STK_CHG!G42-INTMARB!G42-INTAVI!G42</f>
        <v>433.64866723989667</v>
      </c>
      <c r="H42" s="10">
        <f>PPRD!H42+RCV_RCY!H42+IMP!H42-EXP!H42+STK_CHG!H42-INTMARB!H42-INTAVI!H42</f>
        <v>373.06534823731715</v>
      </c>
      <c r="I42" s="10">
        <f>PPRD!I42+RCV_RCY!I42+IMP!I42-EXP!I42+STK_CHG!I42-INTMARB!I42-INTAVI!I42</f>
        <v>244.45872742906272</v>
      </c>
      <c r="J42" s="10">
        <f>PPRD!J42+RCV_RCY!J42+IMP!J42-EXP!J42+STK_CHG!J42-INTMARB!J42-INTAVI!J42</f>
        <v>123.29226139294926</v>
      </c>
      <c r="K42" s="10">
        <f>PPRD!K42+RCV_RCY!K42+IMP!K42-EXP!K42+STK_CHG!K42-INTMARB!K42-INTAVI!K42</f>
        <v>74.400515907136537</v>
      </c>
      <c r="L42" s="10">
        <f>PPRD!L42+RCV_RCY!L42+IMP!L42-EXP!L42+STK_CHG!L42-INTMARB!L42-INTAVI!L42</f>
        <v>146.67523645743762</v>
      </c>
      <c r="M42" s="10">
        <f>PPRD!M42+RCV_RCY!M42+IMP!M42-EXP!M42+STK_CHG!M42-INTMARB!M42-INTAVI!M42</f>
        <v>299.72768701633709</v>
      </c>
      <c r="N42" s="10">
        <f>PPRD!N42+RCV_RCY!N42+IMP!N42-EXP!N42+STK_CHG!N42-INTMARB!N42-INTAVI!N42</f>
        <v>68.02330180567499</v>
      </c>
      <c r="O42" s="10">
        <f>PPRD!O42+RCV_RCY!O42+IMP!O42-EXP!O42+STK_CHG!O42-INTMARB!O42-INTAVI!O42</f>
        <v>129.66947549441113</v>
      </c>
      <c r="P42" s="10">
        <f>PPRD!P42+RCV_RCY!P42+IMP!P42-EXP!P42+STK_CHG!P42-INTMARB!P42-INTAVI!P42</f>
        <v>79.7147893379192</v>
      </c>
      <c r="Q42" s="10">
        <f>PPRD!Q42+RCV_RCY!Q42+IMP!Q42-EXP!Q42+STK_CHG!Q42-INTMARB!Q42-INTAVI!Q42</f>
        <v>358.18521066208081</v>
      </c>
      <c r="R42" s="10">
        <f>PPRD!R42+RCV_RCY!R42+IMP!R42-EXP!R42+STK_CHG!R42-INTMARB!R42-INTAVI!R42</f>
        <v>255.08736027515047</v>
      </c>
      <c r="S42" s="10">
        <f>PPRD!S42+RCV_RCY!S42+IMP!S42-EXP!S42+STK_CHG!S42-INTMARB!S42-INTAVI!S42</f>
        <v>162.61822871883058</v>
      </c>
      <c r="T42" s="10">
        <f>PPRD!T42+RCV_RCY!T42+IMP!T42-EXP!T42+STK_CHG!T42-INTMARB!T42-INTAVI!T42</f>
        <v>157.50576096302669</v>
      </c>
      <c r="U42" s="10">
        <f>PPRD!U42+RCV_RCY!U42+IMP!U42-EXP!U42+STK_CHG!U42-INTMARB!U42-INTAVI!U42</f>
        <v>575.5908856405847</v>
      </c>
      <c r="V42" s="10">
        <f>PPRD!V42+RCV_RCY!V42+IMP!V42-EXP!V42+STK_CHG!V42-INTMARB!V42-INTAVI!V42</f>
        <v>705.35021496130696</v>
      </c>
      <c r="W42" s="10">
        <f>PPRD!W42+RCV_RCY!W42+IMP!W42-EXP!W42+STK_CHG!W42-INTMARB!W42-INTAVI!W42</f>
        <v>267.053826311264</v>
      </c>
      <c r="X42" s="10">
        <f>PPRD!X42+RCV_RCY!X42+IMP!X42-EXP!X42+STK_CHG!X42-INTMARB!X42-INTAVI!X42</f>
        <v>321.83473774720551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-2857.2178847807386</v>
      </c>
      <c r="D43" s="10">
        <f>PPRD!D43+RCV_RCY!D43+IMP!D43-EXP!D43+STK_CHG!D43-INTMARB!D43-INTAVI!D43</f>
        <v>-3138.6261392949264</v>
      </c>
      <c r="E43" s="10">
        <f>PPRD!E43+RCV_RCY!E43+IMP!E43-EXP!E43+STK_CHG!E43-INTMARB!E43-INTAVI!E43</f>
        <v>-1002.3884780739475</v>
      </c>
      <c r="F43" s="10">
        <f>PPRD!F43+RCV_RCY!F43+IMP!F43-EXP!F43+STK_CHG!F43-INTMARB!F43-INTAVI!F43</f>
        <v>-1859.9646603611352</v>
      </c>
      <c r="G43" s="10">
        <f>PPRD!G43+RCV_RCY!G43+IMP!G43-EXP!G43+STK_CHG!G43-INTMARB!G43-INTAVI!G43</f>
        <v>-2633.3239036973341</v>
      </c>
      <c r="H43" s="10">
        <f>PPRD!H43+RCV_RCY!H43+IMP!H43-EXP!H43+STK_CHG!H43-INTMARB!H43-INTAVI!H43</f>
        <v>-2350.8884780739463</v>
      </c>
      <c r="I43" s="10">
        <f>PPRD!I43+RCV_RCY!I43+IMP!I43-EXP!I43+STK_CHG!I43-INTMARB!I43-INTAVI!I43</f>
        <v>-2986.6245915735162</v>
      </c>
      <c r="J43" s="10">
        <f>PPRD!J43+RCV_RCY!J43+IMP!J43-EXP!J43+STK_CHG!J43-INTMARB!J43-INTAVI!J43</f>
        <v>-2376.5644024075673</v>
      </c>
      <c r="K43" s="10">
        <f>PPRD!K43+RCV_RCY!K43+IMP!K43-EXP!K43+STK_CHG!K43-INTMARB!K43-INTAVI!K43</f>
        <v>-3366.628460877042</v>
      </c>
      <c r="L43" s="10">
        <f>PPRD!L43+RCV_RCY!L43+IMP!L43-EXP!L43+STK_CHG!L43-INTMARB!L43-INTAVI!L43</f>
        <v>-3840.092691315564</v>
      </c>
      <c r="M43" s="10">
        <f>PPRD!M43+RCV_RCY!M43+IMP!M43-EXP!M43+STK_CHG!M43-INTMARB!M43-INTAVI!M43</f>
        <v>-2254.3471195184852</v>
      </c>
      <c r="N43" s="10">
        <f>PPRD!N43+RCV_RCY!N43+IMP!N43-EXP!N43+STK_CHG!N43-INTMARB!N43-INTAVI!N43</f>
        <v>-1460.4471195184863</v>
      </c>
      <c r="O43" s="10">
        <f>PPRD!O43+RCV_RCY!O43+IMP!O43-EXP!O43+STK_CHG!O43-INTMARB!O43-INTAVI!O43</f>
        <v>-3276.2491831470334</v>
      </c>
      <c r="P43" s="10">
        <f>PPRD!P43+RCV_RCY!P43+IMP!P43-EXP!P43+STK_CHG!P43-INTMARB!P43-INTAVI!P43</f>
        <v>-1428.6090283748915</v>
      </c>
      <c r="Q43" s="10">
        <f>PPRD!Q43+RCV_RCY!Q43+IMP!Q43-EXP!Q43+STK_CHG!Q43-INTMARB!Q43-INTAVI!Q43</f>
        <v>-2782.2441100601886</v>
      </c>
      <c r="R43" s="10">
        <f>PPRD!R43+RCV_RCY!R43+IMP!R43-EXP!R43+STK_CHG!R43-INTMARB!R43-INTAVI!R43</f>
        <v>-4328.9624247635429</v>
      </c>
      <c r="S43" s="10">
        <f>PPRD!S43+RCV_RCY!S43+IMP!S43-EXP!S43+STK_CHG!S43-INTMARB!S43-INTAVI!S43</f>
        <v>-3956.1478933791918</v>
      </c>
      <c r="T43" s="10">
        <f>PPRD!T43+RCV_RCY!T43+IMP!T43-EXP!T43+STK_CHG!T43-INTMARB!T43-INTAVI!T43</f>
        <v>-3651.6736887360266</v>
      </c>
      <c r="U43" s="10">
        <f>PPRD!U43+RCV_RCY!U43+IMP!U43-EXP!U43+STK_CHG!U43-INTMARB!U43-INTAVI!U43</f>
        <v>-4141.3723129836617</v>
      </c>
      <c r="V43" s="10">
        <f>PPRD!V43+RCV_RCY!V43+IMP!V43-EXP!V43+STK_CHG!V43-INTMARB!V43-INTAVI!V43</f>
        <v>-1681.3288907996573</v>
      </c>
      <c r="W43" s="10">
        <f>PPRD!W43+RCV_RCY!W43+IMP!W43-EXP!W43+STK_CHG!W43-INTMARB!W43-INTAVI!W43</f>
        <v>-3258.7932932072222</v>
      </c>
      <c r="X43" s="10">
        <f>PPRD!X43+RCV_RCY!X43+IMP!X43-EXP!X43+STK_CHG!X43-INTMARB!X43-INTAVI!X43</f>
        <v>-3582.6511607910566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-3856.8549441100599</v>
      </c>
      <c r="D44" s="10">
        <f>PPRD!D44+RCV_RCY!D44+IMP!D44-EXP!D44+STK_CHG!D44-INTMARB!D44-INTAVI!D44</f>
        <v>-3346.4030094582959</v>
      </c>
      <c r="E44" s="10">
        <f>PPRD!E44+RCV_RCY!E44+IMP!E44-EXP!E44+STK_CHG!E44-INTMARB!E44-INTAVI!E44</f>
        <v>-3077.1854686156485</v>
      </c>
      <c r="F44" s="10">
        <f>PPRD!F44+RCV_RCY!F44+IMP!F44-EXP!F44+STK_CHG!F44-INTMARB!F44-INTAVI!F44</f>
        <v>-3739.1325881341359</v>
      </c>
      <c r="G44" s="10">
        <f>PPRD!G44+RCV_RCY!G44+IMP!G44-EXP!G44+STK_CHG!G44-INTMARB!G44-INTAVI!G44</f>
        <v>-3980.3668959587276</v>
      </c>
      <c r="H44" s="10">
        <f>PPRD!H44+RCV_RCY!H44+IMP!H44-EXP!H44+STK_CHG!H44-INTMARB!H44-INTAVI!H44</f>
        <v>-4352.8326741186584</v>
      </c>
      <c r="I44" s="10">
        <f>PPRD!I44+RCV_RCY!I44+IMP!I44-EXP!I44+STK_CHG!I44-INTMARB!I44-INTAVI!I44</f>
        <v>-4382.7456577816001</v>
      </c>
      <c r="J44" s="10">
        <f>PPRD!J44+RCV_RCY!J44+IMP!J44-EXP!J44+STK_CHG!J44-INTMARB!J44-INTAVI!J44</f>
        <v>-3867.4693035253654</v>
      </c>
      <c r="K44" s="10">
        <f>PPRD!K44+RCV_RCY!K44+IMP!K44-EXP!K44+STK_CHG!K44-INTMARB!K44-INTAVI!K44</f>
        <v>-3683.1662080825454</v>
      </c>
      <c r="L44" s="10">
        <f>PPRD!L44+RCV_RCY!L44+IMP!L44-EXP!L44+STK_CHG!L44-INTMARB!L44-INTAVI!L44</f>
        <v>-3246.0494411006021</v>
      </c>
      <c r="M44" s="10">
        <f>PPRD!M44+RCV_RCY!M44+IMP!M44-EXP!M44+STK_CHG!M44-INTMARB!M44-INTAVI!M44</f>
        <v>-4136.686758383491</v>
      </c>
      <c r="N44" s="10">
        <f>PPRD!N44+RCV_RCY!N44+IMP!N44-EXP!N44+STK_CHG!N44-INTMARB!N44-INTAVI!N44</f>
        <v>-3763.2559759243331</v>
      </c>
      <c r="O44" s="10">
        <f>PPRD!O44+RCV_RCY!O44+IMP!O44-EXP!O44+STK_CHG!O44-INTMARB!O44-INTAVI!O44</f>
        <v>-3607.9010318142723</v>
      </c>
      <c r="P44" s="10">
        <f>PPRD!P44+RCV_RCY!P44+IMP!P44-EXP!P44+STK_CHG!P44-INTMARB!P44-INTAVI!P44</f>
        <v>-2709.5442820292346</v>
      </c>
      <c r="Q44" s="10">
        <f>PPRD!Q44+RCV_RCY!Q44+IMP!Q44-EXP!Q44+STK_CHG!Q44-INTMARB!Q44-INTAVI!Q44</f>
        <v>-2795.4238177128113</v>
      </c>
      <c r="R44" s="10">
        <f>PPRD!R44+RCV_RCY!R44+IMP!R44-EXP!R44+STK_CHG!R44-INTMARB!R44-INTAVI!R44</f>
        <v>-3737.2027515047293</v>
      </c>
      <c r="S44" s="10">
        <f>PPRD!S44+RCV_RCY!S44+IMP!S44-EXP!S44+STK_CHG!S44-INTMARB!S44-INTAVI!S44</f>
        <v>-3603.0763542562345</v>
      </c>
      <c r="T44" s="10">
        <f>PPRD!T44+RCV_RCY!T44+IMP!T44-EXP!T44+STK_CHG!T44-INTMARB!T44-INTAVI!T44</f>
        <v>-3735.6100601891653</v>
      </c>
      <c r="U44" s="10">
        <f>PPRD!U44+RCV_RCY!U44+IMP!U44-EXP!U44+STK_CHG!U44-INTMARB!U44-INTAVI!U44</f>
        <v>-3550.1981943250216</v>
      </c>
      <c r="V44" s="10">
        <f>PPRD!V44+RCV_RCY!V44+IMP!V44-EXP!V44+STK_CHG!V44-INTMARB!V44-INTAVI!V44</f>
        <v>-4182.5116079105765</v>
      </c>
      <c r="W44" s="10">
        <f>PPRD!W44+RCV_RCY!W44+IMP!W44-EXP!W44+STK_CHG!W44-INTMARB!W44-INTAVI!W44</f>
        <v>-3978.4087704213239</v>
      </c>
      <c r="X44" s="10">
        <f>PPRD!X44+RCV_RCY!X44+IMP!X44-EXP!X44+STK_CHG!X44-INTMARB!X44-INTAVI!X44</f>
        <v>-3692.1722269991401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4.8007738607050729</v>
      </c>
      <c r="D45" s="10">
        <f>PPRD!D45+RCV_RCY!D45+IMP!D45-EXP!D45+STK_CHG!D45-INTMARB!D45-INTAVI!D45</f>
        <v>-1.920292347377472</v>
      </c>
      <c r="E45" s="10">
        <f>PPRD!E45+RCV_RCY!E45+IMP!E45-EXP!E45+STK_CHG!E45-INTMARB!E45-INTAVI!E45</f>
        <v>0.96018916595012893</v>
      </c>
      <c r="F45" s="10">
        <f>PPRD!F45+RCV_RCY!F45+IMP!F45-EXP!F45+STK_CHG!F45-INTMARB!F45-INTAVI!F45</f>
        <v>20.163370593293209</v>
      </c>
      <c r="G45" s="10">
        <f>PPRD!G45+RCV_RCY!G45+IMP!G45-EXP!G45+STK_CHG!G45-INTMARB!G45-INTAVI!G45</f>
        <v>13.442218400687878</v>
      </c>
      <c r="H45" s="10">
        <f>PPRD!H45+RCV_RCY!H45+IMP!H45-EXP!H45+STK_CHG!H45-INTMARB!H45-INTAVI!H45</f>
        <v>7.6813413585554589</v>
      </c>
      <c r="I45" s="10">
        <f>PPRD!I45+RCV_RCY!I45+IMP!I45-EXP!I45+STK_CHG!I45-INTMARB!I45-INTAVI!I45</f>
        <v>6.7211521926053308</v>
      </c>
      <c r="J45" s="10">
        <f>PPRD!J45+RCV_RCY!J45+IMP!J45-EXP!J45+STK_CHG!J45-INTMARB!J45-INTAVI!J45</f>
        <v>3.840584694754944</v>
      </c>
      <c r="K45" s="10">
        <f>PPRD!K45+RCV_RCY!K45+IMP!K45-EXP!K45+STK_CHG!K45-INTMARB!K45-INTAVI!K45</f>
        <v>2.8804815133276009</v>
      </c>
      <c r="L45" s="10">
        <f>PPRD!L45+RCV_RCY!L45+IMP!L45-EXP!L45+STK_CHG!L45-INTMARB!L45-INTAVI!L45</f>
        <v>1.920292347377472</v>
      </c>
      <c r="M45" s="10">
        <f>PPRD!M45+RCV_RCY!M45+IMP!M45-EXP!M45+STK_CHG!M45-INTMARB!M45-INTAVI!M45</f>
        <v>0.96018916595012893</v>
      </c>
      <c r="N45" s="10">
        <f>PPRD!N45+RCV_RCY!N45+IMP!N45-EXP!N45+STK_CHG!N45-INTMARB!N45-INTAVI!N45</f>
        <v>0</v>
      </c>
      <c r="O45" s="10">
        <f>PPRD!O45+RCV_RCY!O45+IMP!O45-EXP!O45+STK_CHG!O45-INTMARB!O45-INTAVI!O45</f>
        <v>0</v>
      </c>
      <c r="P45" s="10">
        <f>PPRD!P45+RCV_RCY!P45+IMP!P45-EXP!P45+STK_CHG!P45-INTMARB!P45-INTAVI!P45</f>
        <v>0</v>
      </c>
      <c r="Q45" s="10">
        <f>PPRD!Q45+RCV_RCY!Q45+IMP!Q45-EXP!Q45+STK_CHG!Q45-INTMARB!Q45-INTAVI!Q45</f>
        <v>0</v>
      </c>
      <c r="R45" s="10">
        <f>PPRD!R45+RCV_RCY!R45+IMP!R45-EXP!R45+STK_CHG!R45-INTMARB!R45-INTAVI!R45</f>
        <v>0.96018916595012893</v>
      </c>
      <c r="S45" s="10">
        <f>PPRD!S45+RCV_RCY!S45+IMP!S45-EXP!S45+STK_CHG!S45-INTMARB!S45-INTAVI!S45</f>
        <v>3.0888220120378329</v>
      </c>
      <c r="T45" s="10">
        <f>PPRD!T45+RCV_RCY!T45+IMP!T45-EXP!T45+STK_CHG!T45-INTMARB!T45-INTAVI!T45</f>
        <v>0</v>
      </c>
      <c r="U45" s="10">
        <f>PPRD!U45+RCV_RCY!U45+IMP!U45-EXP!U45+STK_CHG!U45-INTMARB!U45-INTAVI!U45</f>
        <v>0</v>
      </c>
      <c r="V45" s="10">
        <f>PPRD!V45+RCV_RCY!V45+IMP!V45-EXP!V45+STK_CHG!V45-INTMARB!V45-INTAVI!V45</f>
        <v>0</v>
      </c>
      <c r="W45" s="10">
        <f>PPRD!W45+RCV_RCY!W45+IMP!W45-EXP!W45+STK_CHG!W45-INTMARB!W45-INTAVI!W45</f>
        <v>0</v>
      </c>
      <c r="X45" s="10">
        <f>PPRD!X45+RCV_RCY!X45+IMP!X45-EXP!X45+STK_CHG!X45-INTMARB!X45-INTAVI!X45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-29.765004299226153</v>
      </c>
      <c r="D46" s="10">
        <f>PPRD!D46+RCV_RCY!D46+IMP!D46-EXP!D46+STK_CHG!D46-INTMARB!D46-INTAVI!D46</f>
        <v>30.725107480653485</v>
      </c>
      <c r="E46" s="10">
        <f>PPRD!E46+RCV_RCY!E46+IMP!E46-EXP!E46+STK_CHG!E46-INTMARB!E46-INTAVI!E46</f>
        <v>33.605588993981073</v>
      </c>
      <c r="F46" s="10">
        <f>PPRD!F46+RCV_RCY!F46+IMP!F46-EXP!F46+STK_CHG!F46-INTMARB!F46-INTAVI!F46</f>
        <v>20.163370593293205</v>
      </c>
      <c r="G46" s="10">
        <f>PPRD!G46+RCV_RCY!G46+IMP!G46-EXP!G46+STK_CHG!G46-INTMARB!G46-INTAVI!G46</f>
        <v>13.442304385210667</v>
      </c>
      <c r="H46" s="10">
        <f>PPRD!H46+RCV_RCY!H46+IMP!H46-EXP!H46+STK_CHG!H46-INTMARB!H46-INTAVI!H46</f>
        <v>10.561822871883058</v>
      </c>
      <c r="I46" s="10">
        <f>PPRD!I46+RCV_RCY!I46+IMP!I46-EXP!I46+STK_CHG!I46-INTMARB!I46-INTAVI!I46</f>
        <v>51.84866723989682</v>
      </c>
      <c r="J46" s="10">
        <f>PPRD!J46+RCV_RCY!J46+IMP!J46-EXP!J46+STK_CHG!J46-INTMARB!J46-INTAVI!J46</f>
        <v>54.729148753224415</v>
      </c>
      <c r="K46" s="10">
        <f>PPRD!K46+RCV_RCY!K46+IMP!K46-EXP!K46+STK_CHG!K46-INTMARB!K46-INTAVI!K46</f>
        <v>33.60567497850387</v>
      </c>
      <c r="L46" s="10">
        <f>PPRD!L46+RCV_RCY!L46+IMP!L46-EXP!L46+STK_CHG!L46-INTMARB!L46-INTAVI!L46</f>
        <v>-241.00025795356837</v>
      </c>
      <c r="M46" s="10">
        <f>PPRD!M46+RCV_RCY!M46+IMP!M46-EXP!M46+STK_CHG!M46-INTMARB!M46-INTAVI!M46</f>
        <v>-267.88478073946692</v>
      </c>
      <c r="N46" s="10">
        <f>PPRD!N46+RCV_RCY!N46+IMP!N46-EXP!N46+STK_CHG!N46-INTMARB!N46-INTAVI!N46</f>
        <v>-243.88073946689602</v>
      </c>
      <c r="O46" s="10">
        <f>PPRD!O46+RCV_RCY!O46+IMP!O46-EXP!O46+STK_CHG!O46-INTMARB!O46-INTAVI!O46</f>
        <v>-349.49845227858987</v>
      </c>
      <c r="P46" s="10">
        <f>PPRD!P46+RCV_RCY!P46+IMP!P46-EXP!P46+STK_CHG!P46-INTMARB!P46-INTAVI!P46</f>
        <v>-348.53826311263975</v>
      </c>
      <c r="Q46" s="10">
        <f>PPRD!Q46+RCV_RCY!Q46+IMP!Q46-EXP!Q46+STK_CHG!Q46-INTMARB!Q46-INTAVI!Q46</f>
        <v>-390.78529664660357</v>
      </c>
      <c r="R46" s="10">
        <f>PPRD!R46+RCV_RCY!R46+IMP!R46-EXP!R46+STK_CHG!R46-INTMARB!R46-INTAVI!R46</f>
        <v>-337.01633705932937</v>
      </c>
      <c r="S46" s="10">
        <f>PPRD!S46+RCV_RCY!S46+IMP!S46-EXP!S46+STK_CHG!S46-INTMARB!S46-INTAVI!S46</f>
        <v>-379.26345657781599</v>
      </c>
      <c r="T46" s="10">
        <f>PPRD!T46+RCV_RCY!T46+IMP!T46-EXP!T46+STK_CHG!T46-INTMARB!T46-INTAVI!T46</f>
        <v>-382.34445399828024</v>
      </c>
      <c r="U46" s="10">
        <f>PPRD!U46+RCV_RCY!U46+IMP!U46-EXP!U46+STK_CHG!U46-INTMARB!U46-INTAVI!U46</f>
        <v>-375.2546861564918</v>
      </c>
      <c r="V46" s="10">
        <f>PPRD!V46+RCV_RCY!V46+IMP!V46-EXP!V46+STK_CHG!V46-INTMARB!V46-INTAVI!V46</f>
        <v>-314.54101461736883</v>
      </c>
      <c r="W46" s="10">
        <f>PPRD!W46+RCV_RCY!W46+IMP!W46-EXP!W46+STK_CHG!W46-INTMARB!W46-INTAVI!W46</f>
        <v>-219.72837489251935</v>
      </c>
      <c r="X46" s="10">
        <f>PPRD!X46+RCV_RCY!X46+IMP!X46-EXP!X46+STK_CHG!X46-INTMARB!X46-INTAVI!X46</f>
        <v>-310.19570077386066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-325.49441100601888</v>
      </c>
      <c r="D47" s="10">
        <f>PPRD!D47+RCV_RCY!D47+IMP!D47-EXP!D47+STK_CHG!D47-INTMARB!D47-INTAVI!D47</f>
        <v>-362.94067067927773</v>
      </c>
      <c r="E47" s="10">
        <f>PPRD!E47+RCV_RCY!E47+IMP!E47-EXP!E47+STK_CHG!E47-INTMARB!E47-INTAVI!E47</f>
        <v>-363.9008598452279</v>
      </c>
      <c r="F47" s="10">
        <f>PPRD!F47+RCV_RCY!F47+IMP!F47-EXP!F47+STK_CHG!F47-INTMARB!F47-INTAVI!F47</f>
        <v>-250.60189165950121</v>
      </c>
      <c r="G47" s="10">
        <f>PPRD!G47+RCV_RCY!G47+IMP!G47-EXP!G47+STK_CHG!G47-INTMARB!G47-INTAVI!G47</f>
        <v>-220.83688736027517</v>
      </c>
      <c r="H47" s="10">
        <f>PPRD!H47+RCV_RCY!H47+IMP!H47-EXP!H47+STK_CHG!H47-INTMARB!H47-INTAVI!H47</f>
        <v>-337.97652622527943</v>
      </c>
      <c r="I47" s="10">
        <f>PPRD!I47+RCV_RCY!I47+IMP!I47-EXP!I47+STK_CHG!I47-INTMARB!I47-INTAVI!I47</f>
        <v>-352.37893379191746</v>
      </c>
      <c r="J47" s="10">
        <f>PPRD!J47+RCV_RCY!J47+IMP!J47-EXP!J47+STK_CHG!J47-INTMARB!J47-INTAVI!J47</f>
        <v>-382.14385210662084</v>
      </c>
      <c r="K47" s="10">
        <f>PPRD!K47+RCV_RCY!K47+IMP!K47-EXP!K47+STK_CHG!K47-INTMARB!K47-INTAVI!K47</f>
        <v>-291.88882201203791</v>
      </c>
      <c r="L47" s="10">
        <f>PPRD!L47+RCV_RCY!L47+IMP!L47-EXP!L47+STK_CHG!L47-INTMARB!L47-INTAVI!L47</f>
        <v>-350.45855546001718</v>
      </c>
      <c r="M47" s="10">
        <f>PPRD!M47+RCV_RCY!M47+IMP!M47-EXP!M47+STK_CHG!M47-INTMARB!M47-INTAVI!M47</f>
        <v>-349.49845227858987</v>
      </c>
      <c r="N47" s="10">
        <f>PPRD!N47+RCV_RCY!N47+IMP!N47-EXP!N47+STK_CHG!N47-INTMARB!N47-INTAVI!N47</f>
        <v>-281.32708512467758</v>
      </c>
      <c r="O47" s="10">
        <f>PPRD!O47+RCV_RCY!O47+IMP!O47-EXP!O47+STK_CHG!O47-INTMARB!O47-INTAVI!O47</f>
        <v>-296.68959587274293</v>
      </c>
      <c r="P47" s="10">
        <f>PPRD!P47+RCV_RCY!P47+IMP!P47-EXP!P47+STK_CHG!P47-INTMARB!P47-INTAVI!P47</f>
        <v>-342.77730008598445</v>
      </c>
      <c r="Q47" s="10">
        <f>PPRD!Q47+RCV_RCY!Q47+IMP!Q47-EXP!Q47+STK_CHG!Q47-INTMARB!Q47-INTAVI!Q47</f>
        <v>-443.59415305245057</v>
      </c>
      <c r="R47" s="10">
        <f>PPRD!R47+RCV_RCY!R47+IMP!R47-EXP!R47+STK_CHG!R47-INTMARB!R47-INTAVI!R47</f>
        <v>-482.00060189165953</v>
      </c>
      <c r="S47" s="10">
        <f>PPRD!S47+RCV_RCY!S47+IMP!S47-EXP!S47+STK_CHG!S47-INTMARB!S47-INTAVI!S47</f>
        <v>-426.31126397248488</v>
      </c>
      <c r="T47" s="10">
        <f>PPRD!T47+RCV_RCY!T47+IMP!T47-EXP!T47+STK_CHG!T47-INTMARB!T47-INTAVI!T47</f>
        <v>-369.00000000000011</v>
      </c>
      <c r="U47" s="10">
        <f>PPRD!U47+RCV_RCY!U47+IMP!U47-EXP!U47+STK_CHG!U47-INTMARB!U47-INTAVI!U47</f>
        <v>-296.15597592433352</v>
      </c>
      <c r="V47" s="10">
        <f>PPRD!V47+RCV_RCY!V47+IMP!V47-EXP!V47+STK_CHG!V47-INTMARB!V47-INTAVI!V47</f>
        <v>-381.02605331040411</v>
      </c>
      <c r="W47" s="10">
        <f>PPRD!W47+RCV_RCY!W47+IMP!W47-EXP!W47+STK_CHG!W47-INTMARB!W47-INTAVI!W47</f>
        <v>-306.82003439380895</v>
      </c>
      <c r="X47" s="10">
        <f>PPRD!X47+RCV_RCY!X47+IMP!X47-EXP!X47+STK_CHG!X47-INTMARB!X47-INTAVI!X47</f>
        <v>-392.83800515907126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23.287446259673253</v>
      </c>
      <c r="D48" s="10">
        <f>PPRD!D48+RCV_RCY!D48+IMP!D48-EXP!D48+STK_CHG!D48-INTMARB!D48-INTAVI!D48</f>
        <v>19.406276870163367</v>
      </c>
      <c r="E48" s="10">
        <f>PPRD!E48+RCV_RCY!E48+IMP!E48-EXP!E48+STK_CHG!E48-INTMARB!E48-INTAVI!E48</f>
        <v>12.419948409286331</v>
      </c>
      <c r="F48" s="10">
        <f>PPRD!F48+RCV_RCY!F48+IMP!F48-EXP!F48+STK_CHG!F48-INTMARB!F48-INTAVI!F48</f>
        <v>5.4337059329320718</v>
      </c>
      <c r="G48" s="10">
        <f>PPRD!G48+RCV_RCY!G48+IMP!G48-EXP!G48+STK_CHG!G48-INTMARB!G48-INTAVI!G48</f>
        <v>3.1049871023215818</v>
      </c>
      <c r="H48" s="10">
        <f>PPRD!H48+RCV_RCY!H48+IMP!H48-EXP!H48+STK_CHG!H48-INTMARB!H48-INTAVI!H48</f>
        <v>28.721238177128111</v>
      </c>
      <c r="I48" s="10">
        <f>PPRD!I48+RCV_RCY!I48+IMP!I48-EXP!I48+STK_CHG!I48-INTMARB!I48-INTAVI!I48</f>
        <v>36.483662940670676</v>
      </c>
      <c r="J48" s="10">
        <f>PPRD!J48+RCV_RCY!J48+IMP!J48-EXP!J48+STK_CHG!J48-INTMARB!J48-INTAVI!J48</f>
        <v>33.378675838349096</v>
      </c>
      <c r="K48" s="10">
        <f>PPRD!K48+RCV_RCY!K48+IMP!K48-EXP!K48+STK_CHG!K48-INTMARB!K48-INTAVI!K48</f>
        <v>36.48374892519346</v>
      </c>
      <c r="L48" s="10">
        <f>PPRD!L48+RCV_RCY!L48+IMP!L48-EXP!L48+STK_CHG!L48-INTMARB!L48-INTAVI!L48</f>
        <v>7.7625107480653481</v>
      </c>
      <c r="M48" s="10">
        <f>PPRD!M48+RCV_RCY!M48+IMP!M48-EXP!M48+STK_CHG!M48-INTMARB!M48-INTAVI!M48</f>
        <v>24.839982803095438</v>
      </c>
      <c r="N48" s="10">
        <f>PPRD!N48+RCV_RCY!N48+IMP!N48-EXP!N48+STK_CHG!N48-INTMARB!N48-INTAVI!N48</f>
        <v>14.74866723989682</v>
      </c>
      <c r="O48" s="10">
        <f>PPRD!O48+RCV_RCY!O48+IMP!O48-EXP!O48+STK_CHG!O48-INTMARB!O48-INTAVI!O48</f>
        <v>19.406190885640584</v>
      </c>
      <c r="P48" s="10">
        <f>PPRD!P48+RCV_RCY!P48+IMP!P48-EXP!P48+STK_CHG!P48-INTMARB!P48-INTAVI!P48</f>
        <v>0</v>
      </c>
      <c r="Q48" s="10">
        <f>PPRD!Q48+RCV_RCY!Q48+IMP!Q48-EXP!Q48+STK_CHG!Q48-INTMARB!Q48-INTAVI!Q48</f>
        <v>0</v>
      </c>
      <c r="R48" s="10">
        <f>PPRD!R48+RCV_RCY!R48+IMP!R48-EXP!R48+STK_CHG!R48-INTMARB!R48-INTAVI!R48</f>
        <v>0</v>
      </c>
      <c r="S48" s="10">
        <f>PPRD!S48+RCV_RCY!S48+IMP!S48-EXP!S48+STK_CHG!S48-INTMARB!S48-INTAVI!S48</f>
        <v>0</v>
      </c>
      <c r="T48" s="10">
        <f>PPRD!T48+RCV_RCY!T48+IMP!T48-EXP!T48+STK_CHG!T48-INTMARB!T48-INTAVI!T48</f>
        <v>2.494411006018916</v>
      </c>
      <c r="U48" s="10">
        <f>PPRD!U48+RCV_RCY!U48+IMP!U48-EXP!U48+STK_CHG!U48-INTMARB!U48-INTAVI!U48</f>
        <v>-9.4064488392089416</v>
      </c>
      <c r="V48" s="10">
        <f>PPRD!V48+RCV_RCY!V48+IMP!V48-EXP!V48+STK_CHG!V48-INTMARB!V48-INTAVI!V48</f>
        <v>29.863886500429917</v>
      </c>
      <c r="W48" s="10">
        <f>PPRD!W48+RCV_RCY!W48+IMP!W48-EXP!W48+STK_CHG!W48-INTMARB!W48-INTAVI!W48</f>
        <v>27.731126397248499</v>
      </c>
      <c r="X48" s="10">
        <f>PPRD!X48+RCV_RCY!X48+IMP!X48-EXP!X48+STK_CHG!X48-INTMARB!X48-INTAVI!X48</f>
        <v>22.568615649183144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0.96018916595012893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0</v>
      </c>
      <c r="D50" s="10">
        <f>PPRD!D50+RCV_RCY!D50+IMP!D50-EXP!D50+STK_CHG!D50-INTMARB!D50-INTAVI!D50</f>
        <v>0</v>
      </c>
      <c r="E50" s="10">
        <f>PPRD!E50+RCV_RCY!E50+IMP!E50-EXP!E50+STK_CHG!E50-INTMARB!E50-INTAVI!E50</f>
        <v>0</v>
      </c>
      <c r="F50" s="10">
        <f>PPRD!F50+RCV_RCY!F50+IMP!F50-EXP!F50+STK_CHG!F50-INTMARB!F50-INTAVI!F50</f>
        <v>0.96018916595012893</v>
      </c>
      <c r="G50" s="10">
        <f>PPRD!G50+RCV_RCY!G50+IMP!G50-EXP!G50+STK_CHG!G50-INTMARB!G50-INTAVI!G50</f>
        <v>0.96018916595012893</v>
      </c>
      <c r="H50" s="10">
        <f>PPRD!H50+RCV_RCY!H50+IMP!H50-EXP!H50+STK_CHG!H50-INTMARB!H50-INTAVI!H50</f>
        <v>0</v>
      </c>
      <c r="I50" s="10">
        <f>PPRD!I50+RCV_RCY!I50+IMP!I50-EXP!I50+STK_CHG!I50-INTMARB!I50-INTAVI!I50</f>
        <v>0.96018916595012893</v>
      </c>
      <c r="J50" s="10">
        <f>PPRD!J50+RCV_RCY!J50+IMP!J50-EXP!J50+STK_CHG!J50-INTMARB!J50-INTAVI!J50</f>
        <v>0</v>
      </c>
      <c r="K50" s="10">
        <f>PPRD!K50+RCV_RCY!K50+IMP!K50-EXP!K50+STK_CHG!K50-INTMARB!K50-INTAVI!K50</f>
        <v>0</v>
      </c>
      <c r="L50" s="10">
        <f>PPRD!L50+RCV_RCY!L50+IMP!L50-EXP!L50+STK_CHG!L50-INTMARB!L50-INTAVI!L50</f>
        <v>0</v>
      </c>
      <c r="M50" s="10">
        <f>PPRD!M50+RCV_RCY!M50+IMP!M50-EXP!M50+STK_CHG!M50-INTMARB!M50-INTAVI!M50</f>
        <v>0</v>
      </c>
      <c r="N50" s="10">
        <f>PPRD!N50+RCV_RCY!N50+IMP!N50-EXP!N50+STK_CHG!N50-INTMARB!N50-INTAVI!N50</f>
        <v>0</v>
      </c>
      <c r="O50" s="10">
        <f>PPRD!O50+RCV_RCY!O50+IMP!O50-EXP!O50+STK_CHG!O50-INTMARB!O50-INTAVI!O50</f>
        <v>0</v>
      </c>
      <c r="P50" s="10">
        <f>PPRD!P50+RCV_RCY!P50+IMP!P50-EXP!P50+STK_CHG!P50-INTMARB!P50-INTAVI!P50</f>
        <v>0</v>
      </c>
      <c r="Q50" s="10">
        <f>PPRD!Q50+RCV_RCY!Q50+IMP!Q50-EXP!Q50+STK_CHG!Q50-INTMARB!Q50-INTAVI!Q50</f>
        <v>0</v>
      </c>
      <c r="R50" s="10">
        <f>PPRD!R50+RCV_RCY!R50+IMP!R50-EXP!R50+STK_CHG!R50-INTMARB!R50-INTAVI!R50</f>
        <v>0</v>
      </c>
      <c r="S50" s="10">
        <f>PPRD!S50+RCV_RCY!S50+IMP!S50-EXP!S50+STK_CHG!S50-INTMARB!S50-INTAVI!S50</f>
        <v>0</v>
      </c>
      <c r="T50" s="10">
        <f>PPRD!T50+RCV_RCY!T50+IMP!T50-EXP!T50+STK_CHG!T50-INTMARB!T50-INTAVI!T50</f>
        <v>0</v>
      </c>
      <c r="U50" s="10">
        <f>PPRD!U50+RCV_RCY!U50+IMP!U50-EXP!U50+STK_CHG!U50-INTMARB!U50-INTAVI!U50</f>
        <v>0</v>
      </c>
      <c r="V50" s="10">
        <f>PPRD!V50+RCV_RCY!V50+IMP!V50-EXP!V50+STK_CHG!V50-INTMARB!V50-INTAVI!V50</f>
        <v>0</v>
      </c>
      <c r="W50" s="10">
        <f>PPRD!W50+RCV_RCY!W50+IMP!W50-EXP!W50+STK_CHG!W50-INTMARB!W50-INTAVI!W50</f>
        <v>0</v>
      </c>
      <c r="X50" s="10">
        <f>PPRD!X50+RCV_RCY!X50+IMP!X50-EXP!X50+STK_CHG!X50-INTMARB!X50-INTAVI!X50</f>
        <v>-158.34006878761824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775.83834909716245</v>
      </c>
      <c r="D51" s="37">
        <f>PPRD!D51+RCV_RCY!D51+IMP!D51-EXP!D51+STK_CHG!D51-INTMARB!D51-INTAVI!D51</f>
        <v>875.32244196044701</v>
      </c>
      <c r="E51" s="37">
        <f>PPRD!E51+RCV_RCY!E51+IMP!E51-EXP!E51+STK_CHG!E51-INTMARB!E51-INTAVI!E51</f>
        <v>890.77815993121237</v>
      </c>
      <c r="F51" s="37">
        <f>PPRD!F51+RCV_RCY!F51+IMP!F51-EXP!F51+STK_CHG!F51-INTMARB!F51-INTAVI!F51</f>
        <v>888.2631126397248</v>
      </c>
      <c r="G51" s="37">
        <f>PPRD!G51+RCV_RCY!G51+IMP!G51-EXP!G51+STK_CHG!G51-INTMARB!G51-INTAVI!G51</f>
        <v>884.39380911435933</v>
      </c>
      <c r="H51" s="37">
        <f>PPRD!H51+RCV_RCY!H51+IMP!H51-EXP!H51+STK_CHG!H51-INTMARB!H51-INTAVI!H51</f>
        <v>842.6268271711092</v>
      </c>
      <c r="I51" s="37">
        <f>PPRD!I51+RCV_RCY!I51+IMP!I51-EXP!I51+STK_CHG!I51-INTMARB!I51-INTAVI!I51</f>
        <v>881.85726569217536</v>
      </c>
      <c r="J51" s="37">
        <f>PPRD!J51+RCV_RCY!J51+IMP!J51-EXP!J51+STK_CHG!J51-INTMARB!J51-INTAVI!J51</f>
        <v>910.53310404127251</v>
      </c>
      <c r="K51" s="37">
        <f>PPRD!K51+RCV_RCY!K51+IMP!K51-EXP!K51+STK_CHG!K51-INTMARB!K51-INTAVI!K51</f>
        <v>826.52622527944959</v>
      </c>
      <c r="L51" s="37">
        <f>PPRD!L51+RCV_RCY!L51+IMP!L51-EXP!L51+STK_CHG!L51-INTMARB!L51-INTAVI!L51</f>
        <v>1089.50988822012</v>
      </c>
      <c r="M51" s="37">
        <f>PPRD!M51+RCV_RCY!M51+IMP!M51-EXP!M51+STK_CHG!M51-INTMARB!M51-INTAVI!M51</f>
        <v>1465.928632846088</v>
      </c>
      <c r="N51" s="37">
        <f>PPRD!N51+RCV_RCY!N51+IMP!N51-EXP!N51+STK_CHG!N51-INTMARB!N51-INTAVI!N51</f>
        <v>1158.641444539983</v>
      </c>
      <c r="O51" s="37">
        <f>PPRD!O51+RCV_RCY!O51+IMP!O51-EXP!O51+STK_CHG!O51-INTMARB!O51-INTAVI!O51</f>
        <v>1006.599312123818</v>
      </c>
      <c r="P51" s="37">
        <f>PPRD!P51+RCV_RCY!P51+IMP!P51-EXP!P51+STK_CHG!P51-INTMARB!P51-INTAVI!P51</f>
        <v>955.28804815133265</v>
      </c>
      <c r="Q51" s="37">
        <f>PPRD!Q51+RCV_RCY!Q51+IMP!Q51-EXP!Q51+STK_CHG!Q51-INTMARB!Q51-INTAVI!Q51</f>
        <v>794.04557179707649</v>
      </c>
      <c r="R51" s="37">
        <f>PPRD!R51+RCV_RCY!R51+IMP!R51-EXP!R51+STK_CHG!R51-INTMARB!R51-INTAVI!R51</f>
        <v>723.6027515047291</v>
      </c>
      <c r="S51" s="37">
        <f>PPRD!S51+RCV_RCY!S51+IMP!S51-EXP!S51+STK_CHG!S51-INTMARB!S51-INTAVI!S51</f>
        <v>818.23748925193468</v>
      </c>
      <c r="T51" s="37">
        <f>PPRD!T51+RCV_RCY!T51+IMP!T51-EXP!T51+STK_CHG!T51-INTMARB!T51-INTAVI!T51</f>
        <v>919.59604471195166</v>
      </c>
      <c r="U51" s="37">
        <f>PPRD!U51+RCV_RCY!U51+IMP!U51-EXP!U51+STK_CHG!U51-INTMARB!U51-INTAVI!U51</f>
        <v>1000.623387790198</v>
      </c>
      <c r="V51" s="37">
        <f>PPRD!V51+RCV_RCY!V51+IMP!V51-EXP!V51+STK_CHG!V51-INTMARB!V51-INTAVI!V51</f>
        <v>942.58985382631124</v>
      </c>
      <c r="W51" s="37">
        <f>PPRD!W51+RCV_RCY!W51+IMP!W51-EXP!W51+STK_CHG!W51-INTMARB!W51-INTAVI!W51</f>
        <v>1252.9725709372312</v>
      </c>
      <c r="X51" s="37">
        <f>PPRD!X51+RCV_RCY!X51+IMP!X51-EXP!X51+STK_CHG!X51-INTMARB!X51-INTAVI!X51</f>
        <v>1006.4938950988824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14741.131728288907</v>
      </c>
      <c r="D52" s="37">
        <f t="shared" si="20"/>
        <v>14230.176784178848</v>
      </c>
      <c r="E52" s="37">
        <f t="shared" si="20"/>
        <v>13122.888907996557</v>
      </c>
      <c r="F52" s="37">
        <f t="shared" si="20"/>
        <v>12412.554514187446</v>
      </c>
      <c r="G52" s="37">
        <f t="shared" si="20"/>
        <v>13193.163972484952</v>
      </c>
      <c r="H52" s="37">
        <f t="shared" si="20"/>
        <v>14583.477386070506</v>
      </c>
      <c r="I52" s="37">
        <f t="shared" si="20"/>
        <v>14166.165434221841</v>
      </c>
      <c r="J52" s="37">
        <f t="shared" si="20"/>
        <v>14957.690627687018</v>
      </c>
      <c r="K52" s="37">
        <f t="shared" si="20"/>
        <v>15365.782803095441</v>
      </c>
      <c r="L52" s="37">
        <f t="shared" si="20"/>
        <v>15573.188650042994</v>
      </c>
      <c r="M52" s="37">
        <f t="shared" si="20"/>
        <v>16751.977214101458</v>
      </c>
      <c r="N52" s="37">
        <f t="shared" si="20"/>
        <v>17625.451332760102</v>
      </c>
      <c r="O52" s="37">
        <f t="shared" si="20"/>
        <v>19794.255030094577</v>
      </c>
      <c r="P52" s="37">
        <f t="shared" si="20"/>
        <v>18382.496216680996</v>
      </c>
      <c r="Q52" s="37">
        <f t="shared" si="20"/>
        <v>18539.718830610491</v>
      </c>
      <c r="R52" s="37">
        <f t="shared" si="20"/>
        <v>20480.391143594152</v>
      </c>
      <c r="S52" s="37">
        <f t="shared" si="20"/>
        <v>19814.263112639725</v>
      </c>
      <c r="T52" s="37">
        <f t="shared" si="20"/>
        <v>21104.356233877897</v>
      </c>
      <c r="U52" s="37">
        <f t="shared" si="20"/>
        <v>20212.274892519348</v>
      </c>
      <c r="V52" s="37">
        <f t="shared" si="20"/>
        <v>21422.141960447112</v>
      </c>
      <c r="W52" s="37">
        <f t="shared" si="20"/>
        <v>22595.18245915735</v>
      </c>
      <c r="X52" s="37">
        <f t="shared" ref="X52" si="21">SUM(X53:X70)</f>
        <v>23986.833533963883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6757.0077386070507</v>
      </c>
      <c r="D53" s="10">
        <f>PPRD!D53+RCV_RCY!D53+IMP!D53-EXP!D53+STK_CHG!D53-INTMARB!D53-INTAVI!D53</f>
        <v>6797.9363714531382</v>
      </c>
      <c r="E53" s="10">
        <f>PPRD!E53+RCV_RCY!E53+IMP!E53-EXP!E53+STK_CHG!E53-INTMARB!E53-INTAVI!E53</f>
        <v>5705.9329320722263</v>
      </c>
      <c r="F53" s="10">
        <f>PPRD!F53+RCV_RCY!F53+IMP!F53-EXP!F53+STK_CHG!F53-INTMARB!F53-INTAVI!F53</f>
        <v>4603.611177987962</v>
      </c>
      <c r="G53" s="10">
        <f>PPRD!G53+RCV_RCY!G53+IMP!G53-EXP!G53+STK_CHG!G53-INTMARB!G53-INTAVI!G53</f>
        <v>5169.6759243336192</v>
      </c>
      <c r="H53" s="10">
        <f>PPRD!H53+RCV_RCY!H53+IMP!H53-EXP!H53+STK_CHG!H53-INTMARB!H53-INTAVI!H53</f>
        <v>6259.9312123817708</v>
      </c>
      <c r="I53" s="10">
        <f>PPRD!I53+RCV_RCY!I53+IMP!I53-EXP!I53+STK_CHG!I53-INTMARB!I53-INTAVI!I53</f>
        <v>5307.1544282029226</v>
      </c>
      <c r="J53" s="10">
        <f>PPRD!J53+RCV_RCY!J53+IMP!J53-EXP!J53+STK_CHG!J53-INTMARB!J53-INTAVI!J53</f>
        <v>5688.6434221840063</v>
      </c>
      <c r="K53" s="10">
        <f>PPRD!K53+RCV_RCY!K53+IMP!K53-EXP!K53+STK_CHG!K53-INTMARB!K53-INTAVI!K53</f>
        <v>5938.8926913155628</v>
      </c>
      <c r="L53" s="10">
        <f>PPRD!L53+RCV_RCY!L53+IMP!L53-EXP!L53+STK_CHG!L53-INTMARB!L53-INTAVI!L53</f>
        <v>5662.2256233877897</v>
      </c>
      <c r="M53" s="10">
        <f>PPRD!M53+RCV_RCY!M53+IMP!M53-EXP!M53+STK_CHG!M53-INTMARB!M53-INTAVI!M53</f>
        <v>5709.1821152192606</v>
      </c>
      <c r="N53" s="10">
        <f>PPRD!N53+RCV_RCY!N53+IMP!N53-EXP!N53+STK_CHG!N53-INTMARB!N53-INTAVI!N53</f>
        <v>5712.2957867583827</v>
      </c>
      <c r="O53" s="10">
        <f>PPRD!O53+RCV_RCY!O53+IMP!O53-EXP!O53+STK_CHG!O53-INTMARB!O53-INTAVI!O53</f>
        <v>6786.9303525365431</v>
      </c>
      <c r="P53" s="10">
        <f>PPRD!P53+RCV_RCY!P53+IMP!P53-EXP!P53+STK_CHG!P53-INTMARB!P53-INTAVI!P53</f>
        <v>5276.0845227858981</v>
      </c>
      <c r="Q53" s="10">
        <f>PPRD!Q53+RCV_RCY!Q53+IMP!Q53-EXP!Q53+STK_CHG!Q53-INTMARB!Q53-INTAVI!Q53</f>
        <v>5482.6282889079957</v>
      </c>
      <c r="R53" s="10">
        <f>PPRD!R53+RCV_RCY!R53+IMP!R53-EXP!R53+STK_CHG!R53-INTMARB!R53-INTAVI!R53</f>
        <v>6475.7078245915736</v>
      </c>
      <c r="S53" s="10">
        <f>PPRD!S53+RCV_RCY!S53+IMP!S53-EXP!S53+STK_CHG!S53-INTMARB!S53-INTAVI!S53</f>
        <v>5332.5503009458289</v>
      </c>
      <c r="T53" s="10">
        <f>PPRD!T53+RCV_RCY!T53+IMP!T53-EXP!T53+STK_CHG!T53-INTMARB!T53-INTAVI!T53</f>
        <v>5601.2897678417876</v>
      </c>
      <c r="U53" s="10">
        <f>PPRD!U53+RCV_RCY!U53+IMP!U53-EXP!U53+STK_CHG!U53-INTMARB!U53-INTAVI!U53</f>
        <v>5349.0971625107477</v>
      </c>
      <c r="V53" s="10">
        <f>PPRD!V53+RCV_RCY!V53+IMP!V53-EXP!V53+STK_CHG!V53-INTMARB!V53-INTAVI!V53</f>
        <v>5620.894239036973</v>
      </c>
      <c r="W53" s="10">
        <f>PPRD!W53+RCV_RCY!W53+IMP!W53-EXP!W53+STK_CHG!W53-INTMARB!W53-INTAVI!W53</f>
        <v>6224.3336199484093</v>
      </c>
      <c r="X53" s="10">
        <f>PPRD!X53+RCV_RCY!X53+IMP!X53-EXP!X53+STK_CHG!X53-INTMARB!X53-INTAVI!X53</f>
        <v>6352.9664660361132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39.294926913155628</v>
      </c>
      <c r="D55" s="10">
        <f>PPRD!D55+RCV_RCY!D55+IMP!D55-EXP!D55+STK_CHG!D55-INTMARB!D55-INTAVI!D55</f>
        <v>41.444539982803093</v>
      </c>
      <c r="E55" s="10">
        <f>PPRD!E55+RCV_RCY!E55+IMP!E55-EXP!E55+STK_CHG!E55-INTMARB!E55-INTAVI!E55</f>
        <v>52.278589853826311</v>
      </c>
      <c r="F55" s="10">
        <f>PPRD!F55+RCV_RCY!F55+IMP!F55-EXP!F55+STK_CHG!F55-INTMARB!F55-INTAVI!F55</f>
        <v>58.3834909716251</v>
      </c>
      <c r="G55" s="10">
        <f>PPRD!G55+RCV_RCY!G55+IMP!G55-EXP!G55+STK_CHG!G55-INTMARB!G55-INTAVI!G55</f>
        <v>73.946689595872741</v>
      </c>
      <c r="H55" s="10">
        <f>PPRD!H55+RCV_RCY!H55+IMP!H55-EXP!H55+STK_CHG!H55-INTMARB!H55-INTAVI!H55</f>
        <v>80.395528804815129</v>
      </c>
      <c r="I55" s="10">
        <f>PPRD!I55+RCV_RCY!I55+IMP!I55-EXP!I55+STK_CHG!I55-INTMARB!I55-INTAVI!I55</f>
        <v>84.608770421324152</v>
      </c>
      <c r="J55" s="10">
        <f>PPRD!J55+RCV_RCY!J55+IMP!J55-EXP!J55+STK_CHG!J55-INTMARB!J55-INTAVI!J55</f>
        <v>122.6139294926913</v>
      </c>
      <c r="K55" s="10">
        <f>PPRD!K55+RCV_RCY!K55+IMP!K55-EXP!K55+STK_CHG!K55-INTMARB!K55-INTAVI!K55</f>
        <v>171.79707652622531</v>
      </c>
      <c r="L55" s="10">
        <f>PPRD!L55+RCV_RCY!L55+IMP!L55-EXP!L55+STK_CHG!L55-INTMARB!L55-INTAVI!L55</f>
        <v>214.18744625967321</v>
      </c>
      <c r="M55" s="10">
        <f>PPRD!M55+RCV_RCY!M55+IMP!M55-EXP!M55+STK_CHG!M55-INTMARB!M55-INTAVI!M55</f>
        <v>299.82803095442819</v>
      </c>
      <c r="N55" s="10">
        <f>PPRD!N55+RCV_RCY!N55+IMP!N55-EXP!N55+STK_CHG!N55-INTMARB!N55-INTAVI!N55</f>
        <v>525.1074806534823</v>
      </c>
      <c r="O55" s="10">
        <f>PPRD!O55+RCV_RCY!O55+IMP!O55-EXP!O55+STK_CHG!O55-INTMARB!O55-INTAVI!O55</f>
        <v>615.99312123817708</v>
      </c>
      <c r="P55" s="10">
        <f>PPRD!P55+RCV_RCY!P55+IMP!P55-EXP!P55+STK_CHG!P55-INTMARB!P55-INTAVI!P55</f>
        <v>846.25967325881334</v>
      </c>
      <c r="Q55" s="10">
        <f>PPRD!Q55+RCV_RCY!Q55+IMP!Q55-EXP!Q55+STK_CHG!Q55-INTMARB!Q55-INTAVI!Q55</f>
        <v>966.03611349956998</v>
      </c>
      <c r="R55" s="10">
        <f>PPRD!R55+RCV_RCY!R55+IMP!R55-EXP!R55+STK_CHG!R55-INTMARB!R55-INTAVI!R55</f>
        <v>1403.439380911436</v>
      </c>
      <c r="S55" s="10">
        <f>PPRD!S55+RCV_RCY!S55+IMP!S55-EXP!S55+STK_CHG!S55-INTMARB!S55-INTAVI!S55</f>
        <v>1330.9544282029231</v>
      </c>
      <c r="T55" s="10">
        <f>PPRD!T55+RCV_RCY!T55+IMP!T55-EXP!T55+STK_CHG!T55-INTMARB!T55-INTAVI!T55</f>
        <v>1514.1014617368869</v>
      </c>
      <c r="U55" s="10">
        <f>PPRD!U55+RCV_RCY!U55+IMP!U55-EXP!U55+STK_CHG!U55-INTMARB!U55-INTAVI!U55</f>
        <v>1429.3207222699909</v>
      </c>
      <c r="V55" s="10">
        <f>PPRD!V55+RCV_RCY!V55+IMP!V55-EXP!V55+STK_CHG!V55-INTMARB!V55-INTAVI!V55</f>
        <v>1706.534823731728</v>
      </c>
      <c r="W55" s="10">
        <f>PPRD!W55+RCV_RCY!W55+IMP!W55-EXP!W55+STK_CHG!W55-INTMARB!W55-INTAVI!W55</f>
        <v>2366.8099742046429</v>
      </c>
      <c r="X55" s="10">
        <f>PPRD!X55+RCV_RCY!X55+IMP!X55-EXP!X55+STK_CHG!X55-INTMARB!X55-INTAVI!X55</f>
        <v>2342.5623387790201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0.1219260533104041</v>
      </c>
      <c r="D56" s="10">
        <f>PPRD!D56+RCV_RCY!D56+IMP!D56-EXP!D56+STK_CHG!D56-INTMARB!D56-INTAVI!D56</f>
        <v>0.13061049011177989</v>
      </c>
      <c r="E56" s="10">
        <f>PPRD!E56+RCV_RCY!E56+IMP!E56-EXP!E56+STK_CHG!E56-INTMARB!E56-INTAVI!E56</f>
        <v>0.14368013757523651</v>
      </c>
      <c r="F56" s="10">
        <f>PPRD!F56+RCV_RCY!F56+IMP!F56-EXP!F56+STK_CHG!F56-INTMARB!F56-INTAVI!F56</f>
        <v>0.156749785038693</v>
      </c>
      <c r="G56" s="10">
        <f>PPRD!G56+RCV_RCY!G56+IMP!G56-EXP!G56+STK_CHG!G56-INTMARB!G56-INTAVI!G56</f>
        <v>0.16981943250214959</v>
      </c>
      <c r="H56" s="10">
        <f>PPRD!H56+RCV_RCY!H56+IMP!H56-EXP!H56+STK_CHG!H56-INTMARB!H56-INTAVI!H56</f>
        <v>0.18288907996560619</v>
      </c>
      <c r="I56" s="10">
        <f>PPRD!I56+RCV_RCY!I56+IMP!I56-EXP!I56+STK_CHG!I56-INTMARB!I56-INTAVI!I56</f>
        <v>0.20894239036973339</v>
      </c>
      <c r="J56" s="10">
        <f>PPRD!J56+RCV_RCY!J56+IMP!J56-EXP!J56+STK_CHG!J56-INTMARB!J56-INTAVI!J56</f>
        <v>0.26990541702493548</v>
      </c>
      <c r="K56" s="10">
        <f>PPRD!K56+RCV_RCY!K56+IMP!K56-EXP!K56+STK_CHG!K56-INTMARB!K56-INTAVI!K56</f>
        <v>0.34393809114359408</v>
      </c>
      <c r="L56" s="10">
        <f>PPRD!L56+RCV_RCY!L56+IMP!L56-EXP!L56+STK_CHG!L56-INTMARB!L56-INTAVI!L56</f>
        <v>0.60189165950128976</v>
      </c>
      <c r="M56" s="10">
        <f>PPRD!M56+RCV_RCY!M56+IMP!M56-EXP!M56+STK_CHG!M56-INTMARB!M56-INTAVI!M56</f>
        <v>0.73946689595872739</v>
      </c>
      <c r="N56" s="10">
        <f>PPRD!N56+RCV_RCY!N56+IMP!N56-EXP!N56+STK_CHG!N56-INTMARB!N56-INTAVI!N56</f>
        <v>0.94582975064488384</v>
      </c>
      <c r="O56" s="10">
        <f>PPRD!O56+RCV_RCY!O56+IMP!O56-EXP!O56+STK_CHG!O56-INTMARB!O56-INTAVI!O56</f>
        <v>1.633705932932072</v>
      </c>
      <c r="P56" s="10">
        <f>PPRD!P56+RCV_RCY!P56+IMP!P56-EXP!P56+STK_CHG!P56-INTMARB!P56-INTAVI!P56</f>
        <v>3.0094582975064492</v>
      </c>
      <c r="Q56" s="10">
        <f>PPRD!Q56+RCV_RCY!Q56+IMP!Q56-EXP!Q56+STK_CHG!Q56-INTMARB!Q56-INTAVI!Q56</f>
        <v>4.041272570937231</v>
      </c>
      <c r="R56" s="10">
        <f>PPRD!R56+RCV_RCY!R56+IMP!R56-EXP!R56+STK_CHG!R56-INTMARB!R56-INTAVI!R56</f>
        <v>8.3404987102321577</v>
      </c>
      <c r="S56" s="10">
        <f>PPRD!S56+RCV_RCY!S56+IMP!S56-EXP!S56+STK_CHG!S56-INTMARB!S56-INTAVI!S56</f>
        <v>12.295786758383491</v>
      </c>
      <c r="T56" s="10">
        <f>PPRD!T56+RCV_RCY!T56+IMP!T56-EXP!T56+STK_CHG!T56-INTMARB!T56-INTAVI!T56</f>
        <v>19.77644024075666</v>
      </c>
      <c r="U56" s="10">
        <f>PPRD!U56+RCV_RCY!U56+IMP!U56-EXP!U56+STK_CHG!U56-INTMARB!U56-INTAVI!U56</f>
        <v>34.995700773860698</v>
      </c>
      <c r="V56" s="10">
        <f>PPRD!V56+RCV_RCY!V56+IMP!V56-EXP!V56+STK_CHG!V56-INTMARB!V56-INTAVI!V56</f>
        <v>58.3834909716251</v>
      </c>
      <c r="W56" s="10">
        <f>PPRD!W56+RCV_RCY!W56+IMP!W56-EXP!W56+STK_CHG!W56-INTMARB!W56-INTAVI!W56</f>
        <v>90.369733447979357</v>
      </c>
      <c r="X56" s="10">
        <f>PPRD!X56+RCV_RCY!X56+IMP!X56-EXP!X56+STK_CHG!X56-INTMARB!X56-INTAVI!X56</f>
        <v>131.2123817712812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5.3262252794496989</v>
      </c>
      <c r="D57" s="10">
        <f>PPRD!D57+RCV_RCY!D57+IMP!D57-EXP!D57+STK_CHG!D57-INTMARB!D57-INTAVI!D57</f>
        <v>3.8214961306964752</v>
      </c>
      <c r="E57" s="10">
        <f>PPRD!E57+RCV_RCY!E57+IMP!E57-EXP!E57+STK_CHG!E57-INTMARB!E57-INTAVI!E57</f>
        <v>4.275322441960447</v>
      </c>
      <c r="F57" s="10">
        <f>PPRD!F57+RCV_RCY!F57+IMP!F57-EXP!F57+STK_CHG!F57-INTMARB!F57-INTAVI!F57</f>
        <v>4.7530524505588989</v>
      </c>
      <c r="G57" s="10">
        <f>PPRD!G57+RCV_RCY!G57+IMP!G57-EXP!G57+STK_CHG!G57-INTMARB!G57-INTAVI!G57</f>
        <v>4.7769561478933786</v>
      </c>
      <c r="H57" s="10">
        <f>PPRD!H57+RCV_RCY!H57+IMP!H57-EXP!H57+STK_CHG!H57-INTMARB!H57-INTAVI!H57</f>
        <v>5.8994840928632843</v>
      </c>
      <c r="I57" s="10">
        <f>PPRD!I57+RCV_RCY!I57+IMP!I57-EXP!I57+STK_CHG!I57-INTMARB!I57-INTAVI!I57</f>
        <v>5.7561478933791914</v>
      </c>
      <c r="J57" s="10">
        <f>PPRD!J57+RCV_RCY!J57+IMP!J57-EXP!J57+STK_CHG!J57-INTMARB!J57-INTAVI!J57</f>
        <v>8.5984522785898534</v>
      </c>
      <c r="K57" s="10">
        <f>PPRD!K57+RCV_RCY!K57+IMP!K57-EXP!K57+STK_CHG!K57-INTMARB!K57-INTAVI!K57</f>
        <v>9.4582975064488384</v>
      </c>
      <c r="L57" s="10">
        <f>PPRD!L57+RCV_RCY!L57+IMP!L57-EXP!L57+STK_CHG!L57-INTMARB!L57-INTAVI!L57</f>
        <v>9.8882201203783318</v>
      </c>
      <c r="M57" s="10">
        <f>PPRD!M57+RCV_RCY!M57+IMP!M57-EXP!M57+STK_CHG!M57-INTMARB!M57-INTAVI!M57</f>
        <v>10.31814273430782</v>
      </c>
      <c r="N57" s="10">
        <f>PPRD!N57+RCV_RCY!N57+IMP!N57-EXP!N57+STK_CHG!N57-INTMARB!N57-INTAVI!N57</f>
        <v>11.01083404987102</v>
      </c>
      <c r="O57" s="10">
        <f>PPRD!O57+RCV_RCY!O57+IMP!O57-EXP!O57+STK_CHG!O57-INTMARB!O57-INTAVI!O57</f>
        <v>11.08245915735168</v>
      </c>
      <c r="P57" s="10">
        <f>PPRD!P57+RCV_RCY!P57+IMP!P57-EXP!P57+STK_CHG!P57-INTMARB!P57-INTAVI!P57</f>
        <v>11.17798796216681</v>
      </c>
      <c r="Q57" s="10">
        <f>PPRD!Q57+RCV_RCY!Q57+IMP!Q57-EXP!Q57+STK_CHG!Q57-INTMARB!Q57-INTAVI!Q57</f>
        <v>11.17798796216681</v>
      </c>
      <c r="R57" s="10">
        <f>PPRD!R57+RCV_RCY!R57+IMP!R57-EXP!R57+STK_CHG!R57-INTMARB!R57-INTAVI!R57</f>
        <v>11.27351676698194</v>
      </c>
      <c r="S57" s="10">
        <f>PPRD!S57+RCV_RCY!S57+IMP!S57-EXP!S57+STK_CHG!S57-INTMARB!S57-INTAVI!S57</f>
        <v>11.17798796216681</v>
      </c>
      <c r="T57" s="10">
        <f>PPRD!T57+RCV_RCY!T57+IMP!T57-EXP!T57+STK_CHG!T57-INTMARB!T57-INTAVI!T57</f>
        <v>11.08245915735168</v>
      </c>
      <c r="U57" s="10">
        <f>PPRD!U57+RCV_RCY!U57+IMP!U57-EXP!U57+STK_CHG!U57-INTMARB!U57-INTAVI!U57</f>
        <v>10.9152192605331</v>
      </c>
      <c r="V57" s="10">
        <f>PPRD!V57+RCV_RCY!V57+IMP!V57-EXP!V57+STK_CHG!V57-INTMARB!V57-INTAVI!V57</f>
        <v>10.65253654342218</v>
      </c>
      <c r="W57" s="10">
        <f>PPRD!W57+RCV_RCY!W57+IMP!W57-EXP!W57+STK_CHG!W57-INTMARB!W57-INTAVI!W57</f>
        <v>10.41367153912296</v>
      </c>
      <c r="X57" s="10">
        <f>PPRD!X57+RCV_RCY!X57+IMP!X57-EXP!X57+STK_CHG!X57-INTMARB!X57-INTAVI!X57</f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7707.9631126397244</v>
      </c>
      <c r="D59" s="10">
        <f>PPRD!D59+RCV_RCY!D59+IMP!D59-EXP!D59+STK_CHG!D59-INTMARB!D59-INTAVI!D59</f>
        <v>7140.0114359415302</v>
      </c>
      <c r="E59" s="10">
        <f>PPRD!E59+RCV_RCY!E59+IMP!E59-EXP!E59+STK_CHG!E59-INTMARB!E59-INTAVI!E59</f>
        <v>7104.7339638864996</v>
      </c>
      <c r="F59" s="10">
        <f>PPRD!F59+RCV_RCY!F59+IMP!F59-EXP!F59+STK_CHG!F59-INTMARB!F59-INTAVI!F59</f>
        <v>7379.4783319002572</v>
      </c>
      <c r="G59" s="10">
        <f>PPRD!G59+RCV_RCY!G59+IMP!G59-EXP!G59+STK_CHG!G59-INTMARB!G59-INTAVI!G59</f>
        <v>7466.7288048151322</v>
      </c>
      <c r="H59" s="10">
        <f>PPRD!H59+RCV_RCY!H59+IMP!H59-EXP!H59+STK_CHG!H59-INTMARB!H59-INTAVI!H59</f>
        <v>7666.571109200343</v>
      </c>
      <c r="I59" s="10">
        <f>PPRD!I59+RCV_RCY!I59+IMP!I59-EXP!I59+STK_CHG!I59-INTMARB!I59-INTAVI!I59</f>
        <v>8084.121496130696</v>
      </c>
      <c r="J59" s="10">
        <f>PPRD!J59+RCV_RCY!J59+IMP!J59-EXP!J59+STK_CHG!J59-INTMARB!J59-INTAVI!J59</f>
        <v>8201.7531384350805</v>
      </c>
      <c r="K59" s="10">
        <f>PPRD!K59+RCV_RCY!K59+IMP!K59-EXP!K59+STK_CHG!K59-INTMARB!K59-INTAVI!K59</f>
        <v>8067.9277730008589</v>
      </c>
      <c r="L59" s="10">
        <f>PPRD!L59+RCV_RCY!L59+IMP!L59-EXP!L59+STK_CHG!L59-INTMARB!L59-INTAVI!L59</f>
        <v>8360.1318142734308</v>
      </c>
      <c r="M59" s="10">
        <f>PPRD!M59+RCV_RCY!M59+IMP!M59-EXP!M59+STK_CHG!M59-INTMARB!M59-INTAVI!M59</f>
        <v>9250.7643164230431</v>
      </c>
      <c r="N59" s="10">
        <f>PPRD!N59+RCV_RCY!N59+IMP!N59-EXP!N59+STK_CHG!N59-INTMARB!N59-INTAVI!N59</f>
        <v>8637.3602751504732</v>
      </c>
      <c r="O59" s="10">
        <f>PPRD!O59+RCV_RCY!O59+IMP!O59-EXP!O59+STK_CHG!O59-INTMARB!O59-INTAVI!O59</f>
        <v>9421.3957867583813</v>
      </c>
      <c r="P59" s="10">
        <f>PPRD!P59+RCV_RCY!P59+IMP!P59-EXP!P59+STK_CHG!P59-INTMARB!P59-INTAVI!P59</f>
        <v>9207.4376612209799</v>
      </c>
      <c r="Q59" s="10">
        <f>PPRD!Q59+RCV_RCY!Q59+IMP!Q59-EXP!Q59+STK_CHG!Q59-INTMARB!Q59-INTAVI!Q59</f>
        <v>8886.4527085124682</v>
      </c>
      <c r="R59" s="10">
        <f>PPRD!R59+RCV_RCY!R59+IMP!R59-EXP!R59+STK_CHG!R59-INTMARB!R59-INTAVI!R59</f>
        <v>9086.9638005159049</v>
      </c>
      <c r="S59" s="10">
        <f>PPRD!S59+RCV_RCY!S59+IMP!S59-EXP!S59+STK_CHG!S59-INTMARB!S59-INTAVI!S59</f>
        <v>9388.458985382631</v>
      </c>
      <c r="T59" s="10">
        <f>PPRD!T59+RCV_RCY!T59+IMP!T59-EXP!T59+STK_CHG!T59-INTMARB!T59-INTAVI!T59</f>
        <v>9504.0842648323305</v>
      </c>
      <c r="U59" s="10">
        <f>PPRD!U59+RCV_RCY!U59+IMP!U59-EXP!U59+STK_CHG!U59-INTMARB!U59-INTAVI!U59</f>
        <v>9311.7177987962168</v>
      </c>
      <c r="V59" s="10">
        <f>PPRD!V59+RCV_RCY!V59+IMP!V59-EXP!V59+STK_CHG!V59-INTMARB!V59-INTAVI!V59</f>
        <v>9583.2378331900254</v>
      </c>
      <c r="W59" s="10">
        <f>PPRD!W59+RCV_RCY!W59+IMP!W59-EXP!W59+STK_CHG!W59-INTMARB!W59-INTAVI!W59</f>
        <v>9487.1978503869286</v>
      </c>
      <c r="X59" s="10">
        <f>PPRD!X59+RCV_RCY!X59+IMP!X59-EXP!X59+STK_CHG!X59-INTMARB!X59-INTAVI!X59</f>
        <v>10199.197506448836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32.053138435081692</v>
      </c>
      <c r="D61" s="10">
        <f>PPRD!D61+RCV_RCY!D61+IMP!D61-EXP!D61+STK_CHG!D61-INTMARB!D61-INTAVI!D61</f>
        <v>33.93998280309544</v>
      </c>
      <c r="E61" s="10">
        <f>PPRD!E61+RCV_RCY!E61+IMP!E61-EXP!E61+STK_CHG!E61-INTMARB!E61-INTAVI!E61</f>
        <v>31.169389509888219</v>
      </c>
      <c r="F61" s="10">
        <f>PPRD!F61+RCV_RCY!F61+IMP!F61-EXP!F61+STK_CHG!F61-INTMARB!F61-INTAVI!F61</f>
        <v>35.564144453998267</v>
      </c>
      <c r="G61" s="10">
        <f>PPRD!G61+RCV_RCY!G61+IMP!G61-EXP!G61+STK_CHG!G61-INTMARB!G61-INTAVI!G61</f>
        <v>35.301461736887347</v>
      </c>
      <c r="H61" s="10">
        <f>PPRD!H61+RCV_RCY!H61+IMP!H61-EXP!H61+STK_CHG!H61-INTMARB!H61-INTAVI!H61</f>
        <v>29.784092863284609</v>
      </c>
      <c r="I61" s="10">
        <f>PPRD!I61+RCV_RCY!I61+IMP!I61-EXP!I61+STK_CHG!I61-INTMARB!I61-INTAVI!I61</f>
        <v>32.435253654342212</v>
      </c>
      <c r="J61" s="10">
        <f>PPRD!J61+RCV_RCY!J61+IMP!J61-EXP!J61+STK_CHG!J61-INTMARB!J61-INTAVI!J61</f>
        <v>48.342390369733437</v>
      </c>
      <c r="K61" s="10">
        <f>PPRD!K61+RCV_RCY!K61+IMP!K61-EXP!K61+STK_CHG!K61-INTMARB!K61-INTAVI!K61</f>
        <v>102.4171109200344</v>
      </c>
      <c r="L61" s="10">
        <f>PPRD!L61+RCV_RCY!L61+IMP!L61-EXP!L61+STK_CHG!L61-INTMARB!L61-INTAVI!L61</f>
        <v>109.20034393809109</v>
      </c>
      <c r="M61" s="10">
        <f>PPRD!M61+RCV_RCY!M61+IMP!M61-EXP!M61+STK_CHG!M61-INTMARB!M61-INTAVI!M61</f>
        <v>111.1588993981083</v>
      </c>
      <c r="N61" s="10">
        <f>PPRD!N61+RCV_RCY!N61+IMP!N61-EXP!N61+STK_CHG!N61-INTMARB!N61-INTAVI!N61</f>
        <v>119.2557179707652</v>
      </c>
      <c r="O61" s="10">
        <f>PPRD!O61+RCV_RCY!O61+IMP!O61-EXP!O61+STK_CHG!O61-INTMARB!O61-INTAVI!O61</f>
        <v>126.6600171969045</v>
      </c>
      <c r="P61" s="10">
        <f>PPRD!P61+RCV_RCY!P61+IMP!P61-EXP!P61+STK_CHG!P61-INTMARB!P61-INTAVI!P61</f>
        <v>144.97944969905419</v>
      </c>
      <c r="Q61" s="10">
        <f>PPRD!Q61+RCV_RCY!Q61+IMP!Q61-EXP!Q61+STK_CHG!Q61-INTMARB!Q61-INTAVI!Q61</f>
        <v>153.3868443680137</v>
      </c>
      <c r="R61" s="10">
        <f>PPRD!R61+RCV_RCY!R61+IMP!R61-EXP!R61+STK_CHG!R61-INTMARB!R61-INTAVI!R61</f>
        <v>167.40705073086841</v>
      </c>
      <c r="S61" s="10">
        <f>PPRD!S61+RCV_RCY!S61+IMP!S61-EXP!S61+STK_CHG!S61-INTMARB!S61-INTAVI!S61</f>
        <v>173.52158211521919</v>
      </c>
      <c r="T61" s="10">
        <f>PPRD!T61+RCV_RCY!T61+IMP!T61-EXP!T61+STK_CHG!T61-INTMARB!T61-INTAVI!T61</f>
        <v>177.82080825451419</v>
      </c>
      <c r="U61" s="10">
        <f>PPRD!U61+RCV_RCY!U61+IMP!U61-EXP!U61+STK_CHG!U61-INTMARB!U61-INTAVI!U61</f>
        <v>175.76672398968191</v>
      </c>
      <c r="V61" s="10">
        <f>PPRD!V61+RCV_RCY!V61+IMP!V61-EXP!V61+STK_CHG!V61-INTMARB!V61-INTAVI!V61</f>
        <v>181.52287188306099</v>
      </c>
      <c r="W61" s="10">
        <f>PPRD!W61+RCV_RCY!W61+IMP!W61-EXP!W61+STK_CHG!W61-INTMARB!W61-INTAVI!W61</f>
        <v>185.82209802235599</v>
      </c>
      <c r="X61" s="10">
        <f>PPRD!X61+RCV_RCY!X61+IMP!X61-EXP!X61+STK_CHG!X61-INTMARB!X61-INTAVI!X61</f>
        <v>194.75494411006019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199.36466036113501</v>
      </c>
      <c r="D62" s="10">
        <f>PPRD!D62+RCV_RCY!D62+IMP!D62-EXP!D62+STK_CHG!D62-INTMARB!D62-INTAVI!D62</f>
        <v>198.00326741186581</v>
      </c>
      <c r="E62" s="10">
        <f>PPRD!E62+RCV_RCY!E62+IMP!E62-EXP!E62+STK_CHG!E62-INTMARB!E62-INTAVI!E62</f>
        <v>192.12760103181424</v>
      </c>
      <c r="F62" s="10">
        <f>PPRD!F62+RCV_RCY!F62+IMP!F62-EXP!F62+STK_CHG!F62-INTMARB!F62-INTAVI!F62</f>
        <v>240.68495270851244</v>
      </c>
      <c r="G62" s="10">
        <f>PPRD!G62+RCV_RCY!G62+IMP!G62-EXP!G62+STK_CHG!G62-INTMARB!G62-INTAVI!G62</f>
        <v>254.08426483233018</v>
      </c>
      <c r="H62" s="10">
        <f>PPRD!H62+RCV_RCY!H62+IMP!H62-EXP!H62+STK_CHG!H62-INTMARB!H62-INTAVI!H62</f>
        <v>294.54479793637148</v>
      </c>
      <c r="I62" s="10">
        <f>PPRD!I62+RCV_RCY!I62+IMP!I62-EXP!I62+STK_CHG!I62-INTMARB!I62-INTAVI!I62</f>
        <v>305.98546861564904</v>
      </c>
      <c r="J62" s="10">
        <f>PPRD!J62+RCV_RCY!J62+IMP!J62-EXP!J62+STK_CHG!J62-INTMARB!J62-INTAVI!J62</f>
        <v>553.59699054170244</v>
      </c>
      <c r="K62" s="10">
        <f>PPRD!K62+RCV_RCY!K62+IMP!K62-EXP!K62+STK_CHG!K62-INTMARB!K62-INTAVI!K62</f>
        <v>635.11513327601017</v>
      </c>
      <c r="L62" s="10">
        <f>PPRD!L62+RCV_RCY!L62+IMP!L62-EXP!L62+STK_CHG!L62-INTMARB!L62-INTAVI!L62</f>
        <v>645.5527085124678</v>
      </c>
      <c r="M62" s="10">
        <f>PPRD!M62+RCV_RCY!M62+IMP!M62-EXP!M62+STK_CHG!M62-INTMARB!M62-INTAVI!M62</f>
        <v>742.81074806534809</v>
      </c>
      <c r="N62" s="10">
        <f>PPRD!N62+RCV_RCY!N62+IMP!N62-EXP!N62+STK_CHG!N62-INTMARB!N62-INTAVI!N62</f>
        <v>713.45657781599311</v>
      </c>
      <c r="O62" s="10">
        <f>PPRD!O62+RCV_RCY!O62+IMP!O62-EXP!O62+STK_CHG!O62-INTMARB!O62-INTAVI!O62</f>
        <v>769.53766122098023</v>
      </c>
      <c r="P62" s="10">
        <f>PPRD!P62+RCV_RCY!P62+IMP!P62-EXP!P62+STK_CHG!P62-INTMARB!P62-INTAVI!P62</f>
        <v>820.17291487532248</v>
      </c>
      <c r="Q62" s="10">
        <f>PPRD!Q62+RCV_RCY!Q62+IMP!Q62-EXP!Q62+STK_CHG!Q62-INTMARB!Q62-INTAVI!Q62</f>
        <v>857.71943250214952</v>
      </c>
      <c r="R62" s="10">
        <f>PPRD!R62+RCV_RCY!R62+IMP!R62-EXP!R62+STK_CHG!R62-INTMARB!R62-INTAVI!R62</f>
        <v>908.37876182287175</v>
      </c>
      <c r="S62" s="10">
        <f>PPRD!S62+RCV_RCY!S62+IMP!S62-EXP!S62+STK_CHG!S62-INTMARB!S62-INTAVI!S62</f>
        <v>832.01969045571809</v>
      </c>
      <c r="T62" s="10">
        <f>PPRD!T62+RCV_RCY!T62+IMP!T62-EXP!T62+STK_CHG!T62-INTMARB!T62-INTAVI!T62</f>
        <v>874.27153912295785</v>
      </c>
      <c r="U62" s="10">
        <f>PPRD!U62+RCV_RCY!U62+IMP!U62-EXP!U62+STK_CHG!U62-INTMARB!U62-INTAVI!U62</f>
        <v>817.13955288048146</v>
      </c>
      <c r="V62" s="10">
        <f>PPRD!V62+RCV_RCY!V62+IMP!V62-EXP!V62+STK_CHG!V62-INTMARB!V62-INTAVI!V62</f>
        <v>868.75417024935507</v>
      </c>
      <c r="W62" s="10">
        <f>PPRD!W62+RCV_RCY!W62+IMP!W62-EXP!W62+STK_CHG!W62-INTMARB!W62-INTAVI!W62</f>
        <v>965.03293207222691</v>
      </c>
      <c r="X62" s="10">
        <f>PPRD!X62+RCV_RCY!X62+IMP!X62-EXP!X62+STK_CHG!X62-INTMARB!X62-INTAVI!X62</f>
        <v>953.75941530524506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12.201117798796217</v>
      </c>
      <c r="E63" s="10">
        <f>PPRD!E63+RCV_RCY!E63+IMP!E63-EXP!E63+STK_CHG!E63-INTMARB!E63-INTAVI!E63</f>
        <v>29.539466895958718</v>
      </c>
      <c r="F63" s="10">
        <f>PPRD!F63+RCV_RCY!F63+IMP!F63-EXP!F63+STK_CHG!F63-INTMARB!F63-INTAVI!F63</f>
        <v>86.338693035253655</v>
      </c>
      <c r="G63" s="10">
        <f>PPRD!G63+RCV_RCY!G63+IMP!G63-EXP!G63+STK_CHG!G63-INTMARB!G63-INTAVI!G63</f>
        <v>163.86732588134134</v>
      </c>
      <c r="H63" s="10">
        <f>PPRD!H63+RCV_RCY!H63+IMP!H63-EXP!H63+STK_CHG!H63-INTMARB!H63-INTAVI!H63</f>
        <v>154.33705932932068</v>
      </c>
      <c r="I63" s="10">
        <f>PPRD!I63+RCV_RCY!I63+IMP!I63-EXP!I63+STK_CHG!I63-INTMARB!I63-INTAVI!I63</f>
        <v>150.44737747205508</v>
      </c>
      <c r="J63" s="10">
        <f>PPRD!J63+RCV_RCY!J63+IMP!J63-EXP!J63+STK_CHG!J63-INTMARB!J63-INTAVI!J63</f>
        <v>146.62278589853824</v>
      </c>
      <c r="K63" s="10">
        <f>PPRD!K63+RCV_RCY!K63+IMP!K63-EXP!K63+STK_CHG!K63-INTMARB!K63-INTAVI!K63</f>
        <v>181.92287188306102</v>
      </c>
      <c r="L63" s="10">
        <f>PPRD!L63+RCV_RCY!L63+IMP!L63-EXP!L63+STK_CHG!L63-INTMARB!L63-INTAVI!L63</f>
        <v>210.12149613069653</v>
      </c>
      <c r="M63" s="10">
        <f>PPRD!M63+RCV_RCY!M63+IMP!M63-EXP!M63+STK_CHG!M63-INTMARB!M63-INTAVI!M63</f>
        <v>187.91177987962161</v>
      </c>
      <c r="N63" s="10">
        <f>PPRD!N63+RCV_RCY!N63+IMP!N63-EXP!N63+STK_CHG!N63-INTMARB!N63-INTAVI!N63</f>
        <v>230.22768701633711</v>
      </c>
      <c r="O63" s="10">
        <f>PPRD!O63+RCV_RCY!O63+IMP!O63-EXP!O63+STK_CHG!O63-INTMARB!O63-INTAVI!O63</f>
        <v>226.62502149613067</v>
      </c>
      <c r="P63" s="10">
        <f>PPRD!P63+RCV_RCY!P63+IMP!P63-EXP!P63+STK_CHG!P63-INTMARB!P63-INTAVI!P63</f>
        <v>179.14746345657784</v>
      </c>
      <c r="Q63" s="10">
        <f>PPRD!Q63+RCV_RCY!Q63+IMP!Q63-EXP!Q63+STK_CHG!Q63-INTMARB!Q63-INTAVI!Q63</f>
        <v>157.81745485812553</v>
      </c>
      <c r="R63" s="10">
        <f>PPRD!R63+RCV_RCY!R63+IMP!R63-EXP!R63+STK_CHG!R63-INTMARB!R63-INTAVI!R63</f>
        <v>171.49286328460869</v>
      </c>
      <c r="S63" s="10">
        <f>PPRD!S63+RCV_RCY!S63+IMP!S63-EXP!S63+STK_CHG!S63-INTMARB!S63-INTAVI!S63</f>
        <v>145.48615649183145</v>
      </c>
      <c r="T63" s="10">
        <f>PPRD!T63+RCV_RCY!T63+IMP!T63-EXP!T63+STK_CHG!T63-INTMARB!T63-INTAVI!T63</f>
        <v>156.73190025795355</v>
      </c>
      <c r="U63" s="10">
        <f>PPRD!U63+RCV_RCY!U63+IMP!U63-EXP!U63+STK_CHG!U63-INTMARB!U63-INTAVI!U63</f>
        <v>180.20988822012029</v>
      </c>
      <c r="V63" s="10">
        <f>PPRD!V63+RCV_RCY!V63+IMP!V63-EXP!V63+STK_CHG!V63-INTMARB!V63-INTAVI!V63</f>
        <v>201.1496990541703</v>
      </c>
      <c r="W63" s="10">
        <f>PPRD!W63+RCV_RCY!W63+IMP!W63-EXP!W63+STK_CHG!W63-INTMARB!W63-INTAVI!W63</f>
        <v>170.69183147033522</v>
      </c>
      <c r="X63" s="10">
        <f>PPRD!X63+RCV_RCY!X63+IMP!X63-EXP!X63+STK_CHG!X63-INTMARB!X63-INTAVI!X63</f>
        <v>210.78718830610489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-43.024763542562333</v>
      </c>
      <c r="S64" s="10">
        <f>PPRD!S64+RCV_RCY!S64+IMP!S64-EXP!S64+STK_CHG!S64-INTMARB!S64-INTAVI!S64</f>
        <v>-36.603181427343067</v>
      </c>
      <c r="T64" s="10">
        <f>PPRD!T64+RCV_RCY!T64+IMP!T64-EXP!T64+STK_CHG!T64-INTMARB!T64-INTAVI!T64</f>
        <v>-0.63456577815993143</v>
      </c>
      <c r="U64" s="10">
        <f>PPRD!U64+RCV_RCY!U64+IMP!U64-EXP!U64+STK_CHG!U64-INTMARB!U64-INTAVI!U64</f>
        <v>-93.487016337059316</v>
      </c>
      <c r="V64" s="10">
        <f>PPRD!V64+RCV_RCY!V64+IMP!V64-EXP!V64+STK_CHG!V64-INTMARB!V64-INTAVI!V64</f>
        <v>-70.322441960447108</v>
      </c>
      <c r="W64" s="10">
        <f>PPRD!W64+RCV_RCY!W64+IMP!W64-EXP!W64+STK_CHG!W64-INTMARB!W64-INTAVI!W64</f>
        <v>-69.283662940670666</v>
      </c>
      <c r="X64" s="10">
        <f>PPRD!X64+RCV_RCY!X64+IMP!X64-EXP!X64+STK_CHG!X64-INTMARB!X64-INTAVI!X64</f>
        <v>-3.2386930352536556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2.6879621668099736</v>
      </c>
      <c r="E65" s="10">
        <f>PPRD!E65+RCV_RCY!E65+IMP!E65-EXP!E65+STK_CHG!E65-INTMARB!E65-INTAVI!E65</f>
        <v>2.6879621668099745</v>
      </c>
      <c r="F65" s="10">
        <f>PPRD!F65+RCV_RCY!F65+IMP!F65-EXP!F65+STK_CHG!F65-INTMARB!F65-INTAVI!F65</f>
        <v>3.5839208942390366</v>
      </c>
      <c r="G65" s="10">
        <f>PPRD!G65+RCV_RCY!G65+IMP!G65-EXP!G65+STK_CHG!G65-INTMARB!G65-INTAVI!G65</f>
        <v>7.1679277730008586</v>
      </c>
      <c r="H65" s="10">
        <f>PPRD!H65+RCV_RCY!H65+IMP!H65-EXP!H65+STK_CHG!H65-INTMARB!H65-INTAVI!H65</f>
        <v>8.4732588134135849</v>
      </c>
      <c r="I65" s="10">
        <f>PPRD!I65+RCV_RCY!I65+IMP!I65-EXP!I65+STK_CHG!I65-INTMARB!I65-INTAVI!I65</f>
        <v>63.820894239036967</v>
      </c>
      <c r="J65" s="10">
        <f>PPRD!J65+RCV_RCY!J65+IMP!J65-EXP!J65+STK_CHG!J65-INTMARB!J65-INTAVI!J65</f>
        <v>41.697162510748072</v>
      </c>
      <c r="K65" s="10">
        <f>PPRD!K65+RCV_RCY!K65+IMP!K65-EXP!K65+STK_CHG!K65-INTMARB!K65-INTAVI!K65</f>
        <v>146.30507308684437</v>
      </c>
      <c r="L65" s="10">
        <f>PPRD!L65+RCV_RCY!L65+IMP!L65-EXP!L65+STK_CHG!L65-INTMARB!L65-INTAVI!L65</f>
        <v>164.68693035253656</v>
      </c>
      <c r="M65" s="10">
        <f>PPRD!M65+RCV_RCY!M65+IMP!M65-EXP!M65+STK_CHG!M65-INTMARB!M65-INTAVI!M65</f>
        <v>197.9423903697334</v>
      </c>
      <c r="N65" s="10">
        <f>PPRD!N65+RCV_RCY!N65+IMP!N65-EXP!N65+STK_CHG!N65-INTMARB!N65-INTAVI!N65</f>
        <v>218.89707652622522</v>
      </c>
      <c r="O65" s="10">
        <f>PPRD!O65+RCV_RCY!O65+IMP!O65-EXP!O65+STK_CHG!O65-INTMARB!O65-INTAVI!O65</f>
        <v>281.94746345657779</v>
      </c>
      <c r="P65" s="10">
        <f>PPRD!P65+RCV_RCY!P65+IMP!P65-EXP!P65+STK_CHG!P65-INTMARB!P65-INTAVI!P65</f>
        <v>361.30524505588988</v>
      </c>
      <c r="Q65" s="10">
        <f>PPRD!Q65+RCV_RCY!Q65+IMP!Q65-EXP!Q65+STK_CHG!Q65-INTMARB!Q65-INTAVI!Q65</f>
        <v>679.6625967325881</v>
      </c>
      <c r="R65" s="10">
        <f>PPRD!R65+RCV_RCY!R65+IMP!R65-EXP!R65+STK_CHG!R65-INTMARB!R65-INTAVI!R65</f>
        <v>828.34608770421323</v>
      </c>
      <c r="S65" s="10">
        <f>PPRD!S65+RCV_RCY!S65+IMP!S65-EXP!S65+STK_CHG!S65-INTMARB!S65-INTAVI!S65</f>
        <v>1031.9877042132416</v>
      </c>
      <c r="T65" s="10">
        <f>PPRD!T65+RCV_RCY!T65+IMP!T65-EXP!T65+STK_CHG!T65-INTMARB!T65-INTAVI!T65</f>
        <v>1454.3290627687015</v>
      </c>
      <c r="U65" s="10">
        <f>PPRD!U65+RCV_RCY!U65+IMP!U65-EXP!U65+STK_CHG!U65-INTMARB!U65-INTAVI!U65</f>
        <v>1541.7092863284613</v>
      </c>
      <c r="V65" s="10">
        <f>PPRD!V65+RCV_RCY!V65+IMP!V65-EXP!V65+STK_CHG!V65-INTMARB!V65-INTAVI!V65</f>
        <v>1385.0274290627685</v>
      </c>
      <c r="W65" s="10">
        <f>PPRD!W65+RCV_RCY!W65+IMP!W65-EXP!W65+STK_CHG!W65-INTMARB!W65-INTAVI!W65</f>
        <v>1519.6131556319865</v>
      </c>
      <c r="X65" s="10">
        <f>PPRD!X65+RCV_RCY!X65+IMP!X65-EXP!X65+STK_CHG!X65-INTMARB!X65-INTAVI!X65</f>
        <v>1662.1634565778154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-127.2261392949269</v>
      </c>
      <c r="R66" s="10">
        <f>PPRD!R66+RCV_RCY!R66+IMP!R66-EXP!R66+STK_CHG!R66-INTMARB!R66-INTAVI!R66</f>
        <v>-8.9595872742906266</v>
      </c>
      <c r="S66" s="10">
        <f>PPRD!S66+RCV_RCY!S66+IMP!S66-EXP!S66+STK_CHG!S66-INTMARB!S66-INTAVI!S66</f>
        <v>-54.653482373172828</v>
      </c>
      <c r="T66" s="10">
        <f>PPRD!T66+RCV_RCY!T66+IMP!T66-EXP!T66+STK_CHG!T66-INTMARB!T66-INTAVI!T66</f>
        <v>188.8217540842648</v>
      </c>
      <c r="U66" s="10">
        <f>PPRD!U66+RCV_RCY!U66+IMP!U66-EXP!U66+STK_CHG!U66-INTMARB!U66-INTAVI!U66</f>
        <v>-259.09957007738598</v>
      </c>
      <c r="V66" s="10">
        <f>PPRD!V66+RCV_RCY!V66+IMP!V66-EXP!V66+STK_CHG!V66-INTMARB!V66-INTAVI!V66</f>
        <v>171.43198624247634</v>
      </c>
      <c r="W66" s="10">
        <f>PPRD!W66+RCV_RCY!W66+IMP!W66-EXP!W66+STK_CHG!W66-INTMARB!W66-INTAVI!W66</f>
        <v>-221.45571797076533</v>
      </c>
      <c r="X66" s="10">
        <f>PPRD!X66+RCV_RCY!X66+IMP!X66-EXP!X66+STK_CHG!X66-INTMARB!X66-INTAVI!X66</f>
        <v>-54.393723129836616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17.444797936371451</v>
      </c>
      <c r="H69" s="10">
        <f>PPRD!H69+RCV_RCY!H69+IMP!H69-EXP!H69+STK_CHG!H69-INTMARB!H69-INTAVI!H69</f>
        <v>83.357953568357686</v>
      </c>
      <c r="I69" s="10">
        <f>PPRD!I69+RCV_RCY!I69+IMP!I69-EXP!I69+STK_CHG!I69-INTMARB!I69-INTAVI!I69</f>
        <v>131.6266552020636</v>
      </c>
      <c r="J69" s="10">
        <f>PPRD!J69+RCV_RCY!J69+IMP!J69-EXP!J69+STK_CHG!J69-INTMARB!J69-INTAVI!J69</f>
        <v>145.55245055889941</v>
      </c>
      <c r="K69" s="10">
        <f>PPRD!K69+RCV_RCY!K69+IMP!K69-EXP!K69+STK_CHG!K69-INTMARB!K69-INTAVI!K69</f>
        <v>111.6028374892519</v>
      </c>
      <c r="L69" s="10">
        <f>PPRD!L69+RCV_RCY!L69+IMP!L69-EXP!L69+STK_CHG!L69-INTMARB!L69-INTAVI!L69</f>
        <v>196.5921754084265</v>
      </c>
      <c r="M69" s="10">
        <f>PPRD!M69+RCV_RCY!M69+IMP!M69-EXP!M69+STK_CHG!M69-INTMARB!M69-INTAVI!M69</f>
        <v>241.32132416165089</v>
      </c>
      <c r="N69" s="10">
        <f>PPRD!N69+RCV_RCY!N69+IMP!N69-EXP!N69+STK_CHG!N69-INTMARB!N69-INTAVI!N69</f>
        <v>86.988048151332762</v>
      </c>
      <c r="O69" s="10">
        <f>PPRD!O69+RCV_RCY!O69+IMP!O69-EXP!O69+STK_CHG!O69-INTMARB!O69-INTAVI!O69</f>
        <v>107.6239896818573</v>
      </c>
      <c r="P69" s="10">
        <f>PPRD!P69+RCV_RCY!P69+IMP!P69-EXP!P69+STK_CHG!P69-INTMARB!P69-INTAVI!P69</f>
        <v>129.65752364574371</v>
      </c>
      <c r="Q69" s="10">
        <f>PPRD!Q69+RCV_RCY!Q69+IMP!Q69-EXP!Q69+STK_CHG!Q69-INTMARB!Q69-INTAVI!Q69</f>
        <v>66.208082545141863</v>
      </c>
      <c r="R69" s="10">
        <f>PPRD!R69+RCV_RCY!R69+IMP!R69-EXP!R69+STK_CHG!R69-INTMARB!R69-INTAVI!R69</f>
        <v>50.127687016337063</v>
      </c>
      <c r="S69" s="10">
        <f>PPRD!S69+RCV_RCY!S69+IMP!S69-EXP!S69+STK_CHG!S69-INTMARB!S69-INTAVI!S69</f>
        <v>73.824419604471188</v>
      </c>
      <c r="T69" s="10">
        <f>PPRD!T69+RCV_RCY!T69+IMP!T69-EXP!T69+STK_CHG!T69-INTMARB!T69-INTAVI!T69</f>
        <v>51.950472914875313</v>
      </c>
      <c r="U69" s="10">
        <f>PPRD!U69+RCV_RCY!U69+IMP!U69-EXP!U69+STK_CHG!U69-INTMARB!U69-INTAVI!U69</f>
        <v>82.027085124677555</v>
      </c>
      <c r="V69" s="10">
        <f>PPRD!V69+RCV_RCY!V69+IMP!V69-EXP!V69+STK_CHG!V69-INTMARB!V69-INTAVI!V69</f>
        <v>72.912983662940661</v>
      </c>
      <c r="W69" s="10">
        <f>PPRD!W69+RCV_RCY!W69+IMP!W69-EXP!W69+STK_CHG!W69-INTMARB!W69-INTAVI!W69</f>
        <v>100.2552880481513</v>
      </c>
      <c r="X69" s="10">
        <f>PPRD!X69+RCV_RCY!X69+IMP!X69-EXP!X69+STK_CHG!X69-INTMARB!X69-INTAVI!X69</f>
        <v>217.82751504729151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1369.906018916595</v>
      </c>
      <c r="O70" s="10">
        <f>PPRD!O70+RCV_RCY!O70+IMP!O70-EXP!O70+STK_CHG!O70-INTMARB!O70-INTAVI!O70</f>
        <v>1444.825451418744</v>
      </c>
      <c r="P70" s="10">
        <f>PPRD!P70+RCV_RCY!P70+IMP!P70-EXP!P70+STK_CHG!P70-INTMARB!P70-INTAVI!P70</f>
        <v>1403.264316423044</v>
      </c>
      <c r="Q70" s="10">
        <f>PPRD!Q70+RCV_RCY!Q70+IMP!Q70-EXP!Q70+STK_CHG!Q70-INTMARB!Q70-INTAVI!Q70</f>
        <v>1401.8141874462599</v>
      </c>
      <c r="R70" s="10">
        <f>PPRD!R70+RCV_RCY!R70+IMP!R70-EXP!R70+STK_CHG!R70-INTMARB!R70-INTAVI!R70</f>
        <v>1420.8980223559761</v>
      </c>
      <c r="S70" s="10">
        <f>PPRD!S70+RCV_RCY!S70+IMP!S70-EXP!S70+STK_CHG!S70-INTMARB!S70-INTAVI!S70</f>
        <v>1573.2427343078241</v>
      </c>
      <c r="T70" s="10">
        <f>PPRD!T70+RCV_RCY!T70+IMP!T70-EXP!T70+STK_CHG!T70-INTMARB!T70-INTAVI!T70</f>
        <v>1550.73086844368</v>
      </c>
      <c r="U70" s="10">
        <f>PPRD!U70+RCV_RCY!U70+IMP!U70-EXP!U70+STK_CHG!U70-INTMARB!U70-INTAVI!U70</f>
        <v>1631.96233877902</v>
      </c>
      <c r="V70" s="10">
        <f>PPRD!V70+RCV_RCY!V70+IMP!V70-EXP!V70+STK_CHG!V70-INTMARB!V70-INTAVI!V70</f>
        <v>1631.96233877902</v>
      </c>
      <c r="W70" s="10">
        <f>PPRD!W70+RCV_RCY!W70+IMP!W70-EXP!W70+STK_CHG!W70-INTMARB!W70-INTAVI!W70</f>
        <v>1765.3816852966461</v>
      </c>
      <c r="X70" s="10">
        <f>PPRD!X70+RCV_RCY!X70+IMP!X70-EXP!X70+STK_CHG!X70-INTMARB!X70-INTAVI!X70</f>
        <v>1769.083748925193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324.42433361994836</v>
      </c>
      <c r="D71" s="37">
        <f t="shared" si="22"/>
        <v>324.73490971625108</v>
      </c>
      <c r="E71" s="37">
        <f t="shared" si="22"/>
        <v>339.1134135855545</v>
      </c>
      <c r="F71" s="37">
        <f t="shared" si="22"/>
        <v>409.50128976784168</v>
      </c>
      <c r="G71" s="37">
        <f t="shared" si="22"/>
        <v>403.84058469475497</v>
      </c>
      <c r="H71" s="37">
        <f t="shared" si="22"/>
        <v>482.18211521926048</v>
      </c>
      <c r="I71" s="37">
        <f t="shared" si="22"/>
        <v>518.60601891659496</v>
      </c>
      <c r="J71" s="37">
        <f t="shared" si="22"/>
        <v>400.49673258813402</v>
      </c>
      <c r="K71" s="37">
        <f t="shared" si="22"/>
        <v>434.46070507308684</v>
      </c>
      <c r="L71" s="37">
        <f t="shared" si="22"/>
        <v>450.58280309544284</v>
      </c>
      <c r="M71" s="37">
        <f t="shared" si="22"/>
        <v>515.14282029234732</v>
      </c>
      <c r="N71" s="37">
        <f t="shared" si="22"/>
        <v>504.58589853826311</v>
      </c>
      <c r="O71" s="37">
        <f t="shared" si="22"/>
        <v>531.26491831470321</v>
      </c>
      <c r="P71" s="37">
        <f t="shared" si="22"/>
        <v>572.77635425623384</v>
      </c>
      <c r="Q71" s="37">
        <f t="shared" si="22"/>
        <v>592.4571797076527</v>
      </c>
      <c r="R71" s="37">
        <f t="shared" si="22"/>
        <v>623.48331900257949</v>
      </c>
      <c r="S71" s="37">
        <f t="shared" si="22"/>
        <v>785.82682717110924</v>
      </c>
      <c r="T71" s="37">
        <f t="shared" si="22"/>
        <v>824.90214961306947</v>
      </c>
      <c r="U71" s="37">
        <f t="shared" si="22"/>
        <v>772.30816852966461</v>
      </c>
      <c r="V71" s="37">
        <f t="shared" si="22"/>
        <v>819.69527085124662</v>
      </c>
      <c r="W71" s="37">
        <f t="shared" si="22"/>
        <v>989.49071367153897</v>
      </c>
      <c r="X71" s="37">
        <f t="shared" ref="X71" si="23">SUM(X72:X73)</f>
        <v>973.27317282889078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25.34153052450559</v>
      </c>
      <c r="D72" s="10">
        <f>PPRD!D72+RCV_RCY!D72+IMP!D72-EXP!D72+STK_CHG!D72-INTMARB!D72-INTAVI!D72</f>
        <v>27.73000859845228</v>
      </c>
      <c r="E72" s="10">
        <f>PPRD!E72+RCV_RCY!E72+IMP!E72-EXP!E72+STK_CHG!E72-INTMARB!E72-INTAVI!E72</f>
        <v>50.945829750644883</v>
      </c>
      <c r="F72" s="10">
        <f>PPRD!F72+RCV_RCY!F72+IMP!F72-EXP!F72+STK_CHG!F72-INTMARB!F72-INTAVI!F72</f>
        <v>48.461822871883058</v>
      </c>
      <c r="G72" s="10">
        <f>PPRD!G72+RCV_RCY!G72+IMP!G72-EXP!G72+STK_CHG!G72-INTMARB!G72-INTAVI!G72</f>
        <v>22.738091143594151</v>
      </c>
      <c r="H72" s="10">
        <f>PPRD!H72+RCV_RCY!H72+IMP!H72-EXP!H72+STK_CHG!H72-INTMARB!H72-INTAVI!H72</f>
        <v>40.675494411006007</v>
      </c>
      <c r="I72" s="10">
        <f>PPRD!I72+RCV_RCY!I72+IMP!I72-EXP!I72+STK_CHG!I72-INTMARB!I72-INTAVI!I72</f>
        <v>59.615907136715393</v>
      </c>
      <c r="J72" s="10">
        <f>PPRD!J72+RCV_RCY!J72+IMP!J72-EXP!J72+STK_CHG!J72-INTMARB!J72-INTAVI!J72</f>
        <v>31.264918314703351</v>
      </c>
      <c r="K72" s="10">
        <f>PPRD!K72+RCV_RCY!K72+IMP!K72-EXP!K72+STK_CHG!K72-INTMARB!K72-INTAVI!K72</f>
        <v>11.0585554600172</v>
      </c>
      <c r="L72" s="10">
        <f>PPRD!L72+RCV_RCY!L72+IMP!L72-EXP!L72+STK_CHG!L72-INTMARB!L72-INTAVI!L72</f>
        <v>20.206362854686159</v>
      </c>
      <c r="M72" s="10">
        <f>PPRD!M72+RCV_RCY!M72+IMP!M72-EXP!M72+STK_CHG!M72-INTMARB!M72-INTAVI!M72</f>
        <v>20.731814273430778</v>
      </c>
      <c r="N72" s="10">
        <f>PPRD!N72+RCV_RCY!N72+IMP!N72-EXP!N72+STK_CHG!N72-INTMARB!N72-INTAVI!N72</f>
        <v>28.924247635425619</v>
      </c>
      <c r="O72" s="10">
        <f>PPRD!O72+RCV_RCY!O72+IMP!O72-EXP!O72+STK_CHG!O72-INTMARB!O72-INTAVI!O72</f>
        <v>18.247807394668961</v>
      </c>
      <c r="P72" s="10">
        <f>PPRD!P72+RCV_RCY!P72+IMP!P72-EXP!P72+STK_CHG!P72-INTMARB!P72-INTAVI!P72</f>
        <v>25.962510748065348</v>
      </c>
      <c r="Q72" s="10">
        <f>PPRD!Q72+RCV_RCY!Q72+IMP!Q72-EXP!Q72+STK_CHG!Q72-INTMARB!Q72-INTAVI!Q72</f>
        <v>20.612381771281171</v>
      </c>
      <c r="R72" s="10">
        <f>PPRD!R72+RCV_RCY!R72+IMP!R72-EXP!R72+STK_CHG!R72-INTMARB!R72-INTAVI!R72</f>
        <v>17.889595872742909</v>
      </c>
      <c r="S72" s="10">
        <f>PPRD!S72+RCV_RCY!S72+IMP!S72-EXP!S72+STK_CHG!S72-INTMARB!S72-INTAVI!S72</f>
        <v>17.817884780739469</v>
      </c>
      <c r="T72" s="10">
        <f>PPRD!T72+RCV_RCY!T72+IMP!T72-EXP!T72+STK_CHG!T72-INTMARB!T72-INTAVI!T72</f>
        <v>17.865692175408419</v>
      </c>
      <c r="U72" s="10">
        <f>PPRD!U72+RCV_RCY!U72+IMP!U72-EXP!U72+STK_CHG!U72-INTMARB!U72-INTAVI!U72</f>
        <v>18.032846087704211</v>
      </c>
      <c r="V72" s="10">
        <f>PPRD!V72+RCV_RCY!V72+IMP!V72-EXP!V72+STK_CHG!V72-INTMARB!V72-INTAVI!V72</f>
        <v>17.770163370593291</v>
      </c>
      <c r="W72" s="10">
        <f>PPRD!W72+RCV_RCY!W72+IMP!W72-EXP!W72+STK_CHG!W72-INTMARB!W72-INTAVI!W72</f>
        <v>98.691143594153047</v>
      </c>
      <c r="X72" s="10">
        <f>PPRD!X72+RCV_RCY!X72+IMP!X72-EXP!X72+STK_CHG!X72-INTMARB!X72-INTAVI!X72</f>
        <v>92.863284608770414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299.08280309544278</v>
      </c>
      <c r="D73" s="10">
        <f>PPRD!D73+RCV_RCY!D73+IMP!D73-EXP!D73+STK_CHG!D73-INTMARB!D73-INTAVI!D73</f>
        <v>297.00490111779879</v>
      </c>
      <c r="E73" s="10">
        <f>PPRD!E73+RCV_RCY!E73+IMP!E73-EXP!E73+STK_CHG!E73-INTMARB!E73-INTAVI!E73</f>
        <v>288.16758383490964</v>
      </c>
      <c r="F73" s="10">
        <f>PPRD!F73+RCV_RCY!F73+IMP!F73-EXP!F73+STK_CHG!F73-INTMARB!F73-INTAVI!F73</f>
        <v>361.03946689595864</v>
      </c>
      <c r="G73" s="10">
        <f>PPRD!G73+RCV_RCY!G73+IMP!G73-EXP!G73+STK_CHG!G73-INTMARB!G73-INTAVI!G73</f>
        <v>381.10249355116082</v>
      </c>
      <c r="H73" s="10">
        <f>PPRD!H73+RCV_RCY!H73+IMP!H73-EXP!H73+STK_CHG!H73-INTMARB!H73-INTAVI!H73</f>
        <v>441.50662080825447</v>
      </c>
      <c r="I73" s="10">
        <f>PPRD!I73+RCV_RCY!I73+IMP!I73-EXP!I73+STK_CHG!I73-INTMARB!I73-INTAVI!I73</f>
        <v>458.99011177987961</v>
      </c>
      <c r="J73" s="10">
        <f>PPRD!J73+RCV_RCY!J73+IMP!J73-EXP!J73+STK_CHG!J73-INTMARB!J73-INTAVI!J73</f>
        <v>369.2318142734307</v>
      </c>
      <c r="K73" s="10">
        <f>PPRD!K73+RCV_RCY!K73+IMP!K73-EXP!K73+STK_CHG!K73-INTMARB!K73-INTAVI!K73</f>
        <v>423.40214961306964</v>
      </c>
      <c r="L73" s="10">
        <f>PPRD!L73+RCV_RCY!L73+IMP!L73-EXP!L73+STK_CHG!L73-INTMARB!L73-INTAVI!L73</f>
        <v>430.37644024075666</v>
      </c>
      <c r="M73" s="10">
        <f>PPRD!M73+RCV_RCY!M73+IMP!M73-EXP!M73+STK_CHG!M73-INTMARB!M73-INTAVI!M73</f>
        <v>494.41100601891657</v>
      </c>
      <c r="N73" s="10">
        <f>PPRD!N73+RCV_RCY!N73+IMP!N73-EXP!N73+STK_CHG!N73-INTMARB!N73-INTAVI!N73</f>
        <v>475.66165090283749</v>
      </c>
      <c r="O73" s="10">
        <f>PPRD!O73+RCV_RCY!O73+IMP!O73-EXP!O73+STK_CHG!O73-INTMARB!O73-INTAVI!O73</f>
        <v>513.01711092003427</v>
      </c>
      <c r="P73" s="10">
        <f>PPRD!P73+RCV_RCY!P73+IMP!P73-EXP!P73+STK_CHG!P73-INTMARB!P73-INTAVI!P73</f>
        <v>546.81384350816847</v>
      </c>
      <c r="Q73" s="10">
        <f>PPRD!Q73+RCV_RCY!Q73+IMP!Q73-EXP!Q73+STK_CHG!Q73-INTMARB!Q73-INTAVI!Q73</f>
        <v>571.84479793637149</v>
      </c>
      <c r="R73" s="10">
        <f>PPRD!R73+RCV_RCY!R73+IMP!R73-EXP!R73+STK_CHG!R73-INTMARB!R73-INTAVI!R73</f>
        <v>605.59372312983658</v>
      </c>
      <c r="S73" s="10">
        <f>PPRD!S73+RCV_RCY!S73+IMP!S73-EXP!S73+STK_CHG!S73-INTMARB!S73-INTAVI!S73</f>
        <v>768.00894239036973</v>
      </c>
      <c r="T73" s="10">
        <f>PPRD!T73+RCV_RCY!T73+IMP!T73-EXP!T73+STK_CHG!T73-INTMARB!T73-INTAVI!T73</f>
        <v>807.03645743766106</v>
      </c>
      <c r="U73" s="10">
        <f>PPRD!U73+RCV_RCY!U73+IMP!U73-EXP!U73+STK_CHG!U73-INTMARB!U73-INTAVI!U73</f>
        <v>754.27532244196038</v>
      </c>
      <c r="V73" s="10">
        <f>PPRD!V73+RCV_RCY!V73+IMP!V73-EXP!V73+STK_CHG!V73-INTMARB!V73-INTAVI!V73</f>
        <v>801.92510748065331</v>
      </c>
      <c r="W73" s="10">
        <f>PPRD!W73+RCV_RCY!W73+IMP!W73-EXP!W73+STK_CHG!W73-INTMARB!W73-INTAVI!W73</f>
        <v>890.79957007738597</v>
      </c>
      <c r="X73" s="10">
        <f>PPRD!X73+RCV_RCY!X73+IMP!X73-EXP!X73+STK_CHG!X73-INTMARB!X73-INTAVI!X73</f>
        <v>880.40988822012037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14784.86672398968</v>
      </c>
      <c r="D74" s="37">
        <f>PPRD!D74+RCV_RCY!D74+IMP!D74-EXP!D74+STK_CHG!D74-INTMARB!D74-INTAVI!D74</f>
        <v>18600.773860705071</v>
      </c>
      <c r="E74" s="37">
        <f>PPRD!E74+RCV_RCY!E74+IMP!E74-EXP!E74+STK_CHG!E74-INTMARB!E74-INTAVI!E74</f>
        <v>17569.47549441101</v>
      </c>
      <c r="F74" s="37">
        <f>PPRD!F74+RCV_RCY!F74+IMP!F74-EXP!F74+STK_CHG!F74-INTMARB!F74-INTAVI!F74</f>
        <v>17389.93981083405</v>
      </c>
      <c r="G74" s="37">
        <f>PPRD!G74+RCV_RCY!G74+IMP!G74-EXP!G74+STK_CHG!G74-INTMARB!G74-INTAVI!G74</f>
        <v>19987.7901977644</v>
      </c>
      <c r="H74" s="37">
        <f>PPRD!H74+RCV_RCY!H74+IMP!H74-EXP!H74+STK_CHG!H74-INTMARB!H74-INTAVI!H74</f>
        <v>18669.905417024929</v>
      </c>
      <c r="I74" s="37">
        <f>PPRD!I74+RCV_RCY!I74+IMP!I74-EXP!I74+STK_CHG!I74-INTMARB!I74-INTAVI!I74</f>
        <v>17276.956147893379</v>
      </c>
      <c r="J74" s="37">
        <f>PPRD!J74+RCV_RCY!J74+IMP!J74-EXP!J74+STK_CHG!J74-INTMARB!J74-INTAVI!J74</f>
        <v>17274.892519346511</v>
      </c>
      <c r="K74" s="37">
        <f>PPRD!K74+RCV_RCY!K74+IMP!K74-EXP!K74+STK_CHG!K74-INTMARB!K74-INTAVI!K74</f>
        <v>16480.395528804809</v>
      </c>
      <c r="L74" s="37">
        <f>PPRD!L74+RCV_RCY!L74+IMP!L74-EXP!L74+STK_CHG!L74-INTMARB!L74-INTAVI!L74</f>
        <v>12881</v>
      </c>
      <c r="M74" s="37">
        <f>PPRD!M74+RCV_RCY!M74+IMP!M74-EXP!M74+STK_CHG!M74-INTMARB!M74-INTAVI!M74</f>
        <v>14498</v>
      </c>
      <c r="N74" s="37">
        <f>PPRD!N74+RCV_RCY!N74+IMP!N74-EXP!N74+STK_CHG!N74-INTMARB!N74-INTAVI!N74</f>
        <v>15252</v>
      </c>
      <c r="O74" s="37">
        <f>PPRD!O74+RCV_RCY!O74+IMP!O74-EXP!O74+STK_CHG!O74-INTMARB!O74-INTAVI!O74</f>
        <v>15632</v>
      </c>
      <c r="P74" s="37">
        <f>PPRD!P74+RCV_RCY!P74+IMP!P74-EXP!P74+STK_CHG!P74-INTMARB!P74-INTAVI!P74</f>
        <v>15996</v>
      </c>
      <c r="Q74" s="37">
        <f>PPRD!Q74+RCV_RCY!Q74+IMP!Q74-EXP!Q74+STK_CHG!Q74-INTMARB!Q74-INTAVI!Q74</f>
        <v>16362</v>
      </c>
      <c r="R74" s="37">
        <f>PPRD!R74+RCV_RCY!R74+IMP!R74-EXP!R74+STK_CHG!R74-INTMARB!R74-INTAVI!R74</f>
        <v>15532</v>
      </c>
      <c r="S74" s="37">
        <f>PPRD!S74+RCV_RCY!S74+IMP!S74-EXP!S74+STK_CHG!S74-INTMARB!S74-INTAVI!S74</f>
        <v>15699</v>
      </c>
      <c r="T74" s="37">
        <f>PPRD!T74+RCV_RCY!T74+IMP!T74-EXP!T74+STK_CHG!T74-INTMARB!T74-INTAVI!T74</f>
        <v>16351</v>
      </c>
      <c r="U74" s="37">
        <f>PPRD!U74+RCV_RCY!U74+IMP!U74-EXP!U74+STK_CHG!U74-INTMARB!U74-INTAVI!U74</f>
        <v>16727</v>
      </c>
      <c r="V74" s="37">
        <f>PPRD!V74+RCV_RCY!V74+IMP!V74-EXP!V74+STK_CHG!V74-INTMARB!V74-INTAVI!V74</f>
        <v>16239</v>
      </c>
      <c r="W74" s="37">
        <f>PPRD!W74+RCV_RCY!W74+IMP!W74-EXP!W74+STK_CHG!W74-INTMARB!W74-INTAVI!W74</f>
        <v>12028</v>
      </c>
      <c r="X74" s="37">
        <f>PPRD!X74+RCV_RCY!X74+IMP!X74-EXP!X74+STK_CHG!X74-INTMARB!X74-INTAVI!X74</f>
        <v>12342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402.2355975924329</v>
      </c>
      <c r="D76" s="40">
        <f>PPRD!D76+RCV_RCY!D76+IMP!D76-EXP!D76+STK_CHG!D76-INTMARB!D76-INTAVI!D76</f>
        <v>-626.82717110919987</v>
      </c>
      <c r="E76" s="40">
        <f>PPRD!E76+RCV_RCY!E76+IMP!E76-EXP!E76+STK_CHG!E76-INTMARB!E76-INTAVI!E76</f>
        <v>460.53310404127296</v>
      </c>
      <c r="F76" s="40">
        <f>PPRD!F76+RCV_RCY!F76+IMP!F76-EXP!F76+STK_CHG!F76-INTMARB!F76-INTAVI!F76</f>
        <v>1103.1814273430787</v>
      </c>
      <c r="G76" s="40">
        <f>PPRD!G76+RCV_RCY!G76+IMP!G76-EXP!G76+STK_CHG!G76-INTMARB!G76-INTAVI!G76</f>
        <v>-180.91143594153095</v>
      </c>
      <c r="H76" s="40">
        <f>PPRD!H76+RCV_RCY!H76+IMP!H76-EXP!H76+STK_CHG!H76-INTMARB!H76-INTAVI!H76</f>
        <v>-635.59759243336202</v>
      </c>
      <c r="I76" s="40">
        <f>PPRD!I76+RCV_RCY!I76+IMP!I76-EXP!I76+STK_CHG!I76-INTMARB!I76-INTAVI!I76</f>
        <v>519.34651762682756</v>
      </c>
      <c r="J76" s="40">
        <f>PPRD!J76+RCV_RCY!J76+IMP!J76-EXP!J76+STK_CHG!J76-INTMARB!J76-INTAVI!J76</f>
        <v>113.15563198624204</v>
      </c>
      <c r="K76" s="40">
        <f>PPRD!K76+RCV_RCY!K76+IMP!K76-EXP!K76+STK_CHG!K76-INTMARB!K76-INTAVI!K76</f>
        <v>-168.61564918314707</v>
      </c>
      <c r="L76" s="40">
        <f>PPRD!L76+RCV_RCY!L76+IMP!L76-EXP!L76+STK_CHG!L76-INTMARB!L76-INTAVI!L76</f>
        <v>402.83748925193436</v>
      </c>
      <c r="M76" s="40">
        <f>PPRD!M76+RCV_RCY!M76+IMP!M76-EXP!M76+STK_CHG!M76-INTMARB!M76-INTAVI!M76</f>
        <v>178.67583834909715</v>
      </c>
      <c r="N76" s="40">
        <f>PPRD!N76+RCV_RCY!N76+IMP!N76-EXP!N76+STK_CHG!N76-INTMARB!N76-INTAVI!N76</f>
        <v>-621.92605331040409</v>
      </c>
      <c r="O76" s="40">
        <f>PPRD!O76+RCV_RCY!O76+IMP!O76-EXP!O76+STK_CHG!O76-INTMARB!O76-INTAVI!O76</f>
        <v>-1682.975064488392</v>
      </c>
      <c r="P76" s="40">
        <f>PPRD!P76+RCV_RCY!P76+IMP!P76-EXP!P76+STK_CHG!P76-INTMARB!P76-INTAVI!P76</f>
        <v>-860.01719690455684</v>
      </c>
      <c r="Q76" s="40">
        <f>PPRD!Q76+RCV_RCY!Q76+IMP!Q76-EXP!Q76+STK_CHG!Q76-INTMARB!Q76-INTAVI!Q76</f>
        <v>-1343.3361994840932</v>
      </c>
      <c r="R76" s="40">
        <f>PPRD!R76+RCV_RCY!R76+IMP!R76-EXP!R76+STK_CHG!R76-INTMARB!R76-INTAVI!R76</f>
        <v>-1943.2502149613072</v>
      </c>
      <c r="S76" s="40">
        <f>PPRD!S76+RCV_RCY!S76+IMP!S76-EXP!S76+STK_CHG!S76-INTMARB!S76-INTAVI!S76</f>
        <v>-1009.0283748925201</v>
      </c>
      <c r="T76" s="40">
        <f>PPRD!T76+RCV_RCY!T76+IMP!T76-EXP!T76+STK_CHG!T76-INTMARB!T76-INTAVI!T76</f>
        <v>-1633.0180567497853</v>
      </c>
      <c r="U76" s="40">
        <f>PPRD!U76+RCV_RCY!U76+IMP!U76-EXP!U76+STK_CHG!U76-INTMARB!U76-INTAVI!U76</f>
        <v>-1480.91143594153</v>
      </c>
      <c r="V76" s="40">
        <f>PPRD!V76+RCV_RCY!V76+IMP!V76-EXP!V76+STK_CHG!V76-INTMARB!V76-INTAVI!V76</f>
        <v>-2249.4411006018913</v>
      </c>
      <c r="W76" s="40">
        <f>PPRD!W76+RCV_RCY!W76+IMP!W76-EXP!W76+STK_CHG!W76-INTMARB!W76-INTAVI!W76</f>
        <v>-2149.3551160791062</v>
      </c>
      <c r="X76" s="40">
        <f>PPRD!X76+RCV_RCY!X76+IMP!X76-EXP!X76+STK_CHG!X76-INTMARB!X76-INTAVI!X76</f>
        <v>-2198.4522785898534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47707.865950128966</v>
      </c>
      <c r="D2" s="31">
        <f t="shared" si="0"/>
        <v>50642.099226139297</v>
      </c>
      <c r="E2" s="31">
        <f t="shared" si="0"/>
        <v>51718.959845227859</v>
      </c>
      <c r="F2" s="31">
        <f t="shared" si="0"/>
        <v>50608.090025795354</v>
      </c>
      <c r="G2" s="31">
        <f t="shared" si="0"/>
        <v>52675.628804815125</v>
      </c>
      <c r="H2" s="31">
        <f t="shared" si="0"/>
        <v>51410.905588993963</v>
      </c>
      <c r="I2" s="31">
        <f t="shared" si="0"/>
        <v>50119.28125537403</v>
      </c>
      <c r="J2" s="31">
        <f t="shared" si="0"/>
        <v>49860.737575236453</v>
      </c>
      <c r="K2" s="31">
        <f t="shared" si="0"/>
        <v>49608.789423903683</v>
      </c>
      <c r="L2" s="31">
        <f t="shared" si="0"/>
        <v>44823.80309544281</v>
      </c>
      <c r="M2" s="31">
        <f t="shared" si="0"/>
        <v>50459.960103181431</v>
      </c>
      <c r="N2" s="31">
        <f t="shared" si="0"/>
        <v>49480.089853826314</v>
      </c>
      <c r="O2" s="31">
        <f t="shared" si="0"/>
        <v>49273.005073086839</v>
      </c>
      <c r="P2" s="31">
        <f t="shared" si="0"/>
        <v>48515.97833190026</v>
      </c>
      <c r="Q2" s="31">
        <f t="shared" si="0"/>
        <v>47936.61616509028</v>
      </c>
      <c r="R2" s="31">
        <f t="shared" si="0"/>
        <v>45622.085038693018</v>
      </c>
      <c r="S2" s="31">
        <f t="shared" si="0"/>
        <v>47536.826225279445</v>
      </c>
      <c r="T2" s="31">
        <f t="shared" si="0"/>
        <v>48735.709974204627</v>
      </c>
      <c r="U2" s="31">
        <f t="shared" si="0"/>
        <v>49423.528632846101</v>
      </c>
      <c r="V2" s="31">
        <f t="shared" si="0"/>
        <v>48089.949011177981</v>
      </c>
      <c r="W2" s="31">
        <f t="shared" si="0"/>
        <v>43018.83301805675</v>
      </c>
      <c r="X2" s="31">
        <f t="shared" ref="X2" si="1">SUM(X3,X17,X22,X25,X26,X51,X52,X71,X74,X75,X76)</f>
        <v>45405.148409286325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2217.8945829750637</v>
      </c>
      <c r="D3" s="34">
        <f t="shared" si="2"/>
        <v>2483.6709372312989</v>
      </c>
      <c r="E3" s="34">
        <f t="shared" si="2"/>
        <v>2496.8439380911427</v>
      </c>
      <c r="F3" s="34">
        <f t="shared" si="2"/>
        <v>2329.4668099742048</v>
      </c>
      <c r="G3" s="34">
        <f t="shared" si="2"/>
        <v>2563.038005159071</v>
      </c>
      <c r="H3" s="34">
        <f t="shared" si="2"/>
        <v>2320.7196044711945</v>
      </c>
      <c r="I3" s="34">
        <f t="shared" si="2"/>
        <v>2420.5381771281168</v>
      </c>
      <c r="J3" s="34">
        <f t="shared" si="2"/>
        <v>2403.5140154772143</v>
      </c>
      <c r="K3" s="34">
        <f t="shared" si="2"/>
        <v>2067.4864144453995</v>
      </c>
      <c r="L3" s="34">
        <f t="shared" si="2"/>
        <v>1583.0810834049873</v>
      </c>
      <c r="M3" s="34">
        <f t="shared" si="2"/>
        <v>2139.2844368013753</v>
      </c>
      <c r="N3" s="34">
        <f t="shared" si="2"/>
        <v>2159.9312983662944</v>
      </c>
      <c r="O3" s="34">
        <f t="shared" si="2"/>
        <v>1940.8198624247634</v>
      </c>
      <c r="P3" s="34">
        <f t="shared" si="2"/>
        <v>1986.5223559759243</v>
      </c>
      <c r="Q3" s="34">
        <f t="shared" si="2"/>
        <v>1932.9702493551158</v>
      </c>
      <c r="R3" s="34">
        <f t="shared" si="2"/>
        <v>1980.2158211521926</v>
      </c>
      <c r="S3" s="34">
        <f t="shared" si="2"/>
        <v>1906.1020636285471</v>
      </c>
      <c r="T3" s="34">
        <f t="shared" si="2"/>
        <v>1910.1653482373176</v>
      </c>
      <c r="U3" s="34">
        <f t="shared" si="2"/>
        <v>2006.1030094582977</v>
      </c>
      <c r="V3" s="34">
        <f t="shared" si="2"/>
        <v>1857.8151332760103</v>
      </c>
      <c r="W3" s="34">
        <f t="shared" si="2"/>
        <v>1503.8788478073943</v>
      </c>
      <c r="X3" s="34">
        <f t="shared" ref="X3" si="3">SUM(X4,X8,X11)</f>
        <v>1658.6146173688735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1982.3875322441954</v>
      </c>
      <c r="D4" s="29">
        <f t="shared" si="4"/>
        <v>2260.5187446259679</v>
      </c>
      <c r="E4" s="29">
        <f t="shared" si="4"/>
        <v>2084.178847807394</v>
      </c>
      <c r="F4" s="29">
        <f t="shared" si="4"/>
        <v>2020.6650042992264</v>
      </c>
      <c r="G4" s="29">
        <f t="shared" si="4"/>
        <v>2289.7822012037827</v>
      </c>
      <c r="H4" s="29">
        <f t="shared" si="4"/>
        <v>2123.822613929492</v>
      </c>
      <c r="I4" s="29">
        <f t="shared" si="4"/>
        <v>2254.7816852966466</v>
      </c>
      <c r="J4" s="29">
        <f t="shared" si="4"/>
        <v>2213.041014617369</v>
      </c>
      <c r="K4" s="29">
        <f t="shared" si="4"/>
        <v>1913.9008598452278</v>
      </c>
      <c r="L4" s="29">
        <f t="shared" si="4"/>
        <v>1681.6709372312985</v>
      </c>
      <c r="M4" s="29">
        <f t="shared" si="4"/>
        <v>1987.0402407566635</v>
      </c>
      <c r="N4" s="29">
        <f t="shared" si="4"/>
        <v>2092.8633705932934</v>
      </c>
      <c r="O4" s="29">
        <f t="shared" si="4"/>
        <v>1908.6272570937231</v>
      </c>
      <c r="P4" s="29">
        <f t="shared" si="4"/>
        <v>1940.2454858125536</v>
      </c>
      <c r="Q4" s="29">
        <f t="shared" si="4"/>
        <v>1839.0751504729146</v>
      </c>
      <c r="R4" s="29">
        <f t="shared" si="4"/>
        <v>1932.597592433362</v>
      </c>
      <c r="S4" s="29">
        <f t="shared" si="4"/>
        <v>1845.0702493551162</v>
      </c>
      <c r="T4" s="29">
        <f t="shared" si="4"/>
        <v>1796.1498710232161</v>
      </c>
      <c r="U4" s="29">
        <f t="shared" si="4"/>
        <v>1916.2319862424765</v>
      </c>
      <c r="V4" s="29">
        <f t="shared" si="4"/>
        <v>1676.731728288908</v>
      </c>
      <c r="W4" s="29">
        <f t="shared" si="4"/>
        <v>1416.6905417024932</v>
      </c>
      <c r="X4" s="29">
        <f t="shared" ref="X4" si="5">SUM(X5:X7)</f>
        <v>1439.9731728288907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1269.7048151332756</v>
      </c>
      <c r="D6" s="10">
        <f>PPRD!D6+RCV_RCY!D6+IMP!D6-EXP!D6+STK_CHG!D6-INTMARB!D6</f>
        <v>1382.9177128116944</v>
      </c>
      <c r="E6" s="10">
        <f>PPRD!E6+RCV_RCY!E6+IMP!E6-EXP!E6+STK_CHG!E6-INTMARB!E6</f>
        <v>1236.0275150472908</v>
      </c>
      <c r="F6" s="10">
        <f>PPRD!F6+RCV_RCY!F6+IMP!F6-EXP!F6+STK_CHG!F6-INTMARB!F6</f>
        <v>1243.192949269132</v>
      </c>
      <c r="G6" s="10">
        <f>PPRD!G6+RCV_RCY!G6+IMP!G6-EXP!G6+STK_CHG!G6-INTMARB!G6</f>
        <v>1282.6024935511603</v>
      </c>
      <c r="H6" s="10">
        <f>PPRD!H6+RCV_RCY!H6+IMP!H6-EXP!H6+STK_CHG!H6-INTMARB!H6</f>
        <v>1323.4451418744623</v>
      </c>
      <c r="I6" s="10">
        <f>PPRD!I6+RCV_RCY!I6+IMP!I6-EXP!I6+STK_CHG!I6-INTMARB!I6</f>
        <v>1588.5640584694754</v>
      </c>
      <c r="J6" s="10">
        <f>PPRD!J6+RCV_RCY!J6+IMP!J6-EXP!J6+STK_CHG!J6-INTMARB!J6</f>
        <v>1431.642304385211</v>
      </c>
      <c r="K6" s="10">
        <f>PPRD!K6+RCV_RCY!K6+IMP!K6-EXP!K6+STK_CHG!K6-INTMARB!K6</f>
        <v>1136.4288048151334</v>
      </c>
      <c r="L6" s="10">
        <f>PPRD!L6+RCV_RCY!L6+IMP!L6-EXP!L6+STK_CHG!L6-INTMARB!L6</f>
        <v>1031.8142734307826</v>
      </c>
      <c r="M6" s="10">
        <f>PPRD!M6+RCV_RCY!M6+IMP!M6-EXP!M6+STK_CHG!M6-INTMARB!M6</f>
        <v>1338.4924333619947</v>
      </c>
      <c r="N6" s="10">
        <f>PPRD!N6+RCV_RCY!N6+IMP!N6-EXP!N6+STK_CHG!N6-INTMARB!N6</f>
        <v>1170.106104901118</v>
      </c>
      <c r="O6" s="10">
        <f>PPRD!O6+RCV_RCY!O6+IMP!O6-EXP!O6+STK_CHG!O6-INTMARB!O6</f>
        <v>1060.4758383490971</v>
      </c>
      <c r="P6" s="10">
        <f>PPRD!P6+RCV_RCY!P6+IMP!P6-EXP!P6+STK_CHG!P6-INTMARB!P6</f>
        <v>1002.4361994840928</v>
      </c>
      <c r="Q6" s="10">
        <f>PPRD!Q6+RCV_RCY!Q6+IMP!Q6-EXP!Q6+STK_CHG!Q6-INTMARB!Q6</f>
        <v>1043.2788478073944</v>
      </c>
      <c r="R6" s="10">
        <f>PPRD!R6+RCV_RCY!R6+IMP!R6-EXP!R6+STK_CHG!R6-INTMARB!R6</f>
        <v>1140.7279449699056</v>
      </c>
      <c r="S6" s="10">
        <f>PPRD!S6+RCV_RCY!S6+IMP!S6-EXP!S6+STK_CHG!S6-INTMARB!S6</f>
        <v>1104.9011177987963</v>
      </c>
      <c r="T6" s="10">
        <f>PPRD!T6+RCV_RCY!T6+IMP!T6-EXP!T6+STK_CHG!T6-INTMARB!T6</f>
        <v>1084.1215821152196</v>
      </c>
      <c r="U6" s="10">
        <f>PPRD!U6+RCV_RCY!U6+IMP!U6-EXP!U6+STK_CHG!U6-INTMARB!U6</f>
        <v>1057.6096302665521</v>
      </c>
      <c r="V6" s="10">
        <f>PPRD!V6+RCV_RCY!V6+IMP!V6-EXP!V6+STK_CHG!V6-INTMARB!V6</f>
        <v>1080.5388650042992</v>
      </c>
      <c r="W6" s="10">
        <f>PPRD!W6+RCV_RCY!W6+IMP!W6-EXP!W6+STK_CHG!W6-INTMARB!W6</f>
        <v>1017.4834909716247</v>
      </c>
      <c r="X6" s="10">
        <f>PPRD!X6+RCV_RCY!X6+IMP!X6-EXP!X6+STK_CHG!X6-INTMARB!X6</f>
        <v>908.56973344797927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712.68271711091995</v>
      </c>
      <c r="D7" s="10">
        <f>PPRD!D7+RCV_RCY!D7+IMP!D7-EXP!D7+STK_CHG!D7-INTMARB!D7</f>
        <v>877.60103181427326</v>
      </c>
      <c r="E7" s="10">
        <f>PPRD!E7+RCV_RCY!E7+IMP!E7-EXP!E7+STK_CHG!E7-INTMARB!E7</f>
        <v>848.15133276010329</v>
      </c>
      <c r="F7" s="10">
        <f>PPRD!F7+RCV_RCY!F7+IMP!F7-EXP!F7+STK_CHG!F7-INTMARB!F7</f>
        <v>777.47205503009445</v>
      </c>
      <c r="G7" s="10">
        <f>PPRD!G7+RCV_RCY!G7+IMP!G7-EXP!G7+STK_CHG!G7-INTMARB!G7</f>
        <v>1007.1797076526225</v>
      </c>
      <c r="H7" s="10">
        <f>PPRD!H7+RCV_RCY!H7+IMP!H7-EXP!H7+STK_CHG!H7-INTMARB!H7</f>
        <v>800.37747205503001</v>
      </c>
      <c r="I7" s="10">
        <f>PPRD!I7+RCV_RCY!I7+IMP!I7-EXP!I7+STK_CHG!I7-INTMARB!I7</f>
        <v>666.2176268271711</v>
      </c>
      <c r="J7" s="10">
        <f>PPRD!J7+RCV_RCY!J7+IMP!J7-EXP!J7+STK_CHG!J7-INTMARB!J7</f>
        <v>781.39871023215812</v>
      </c>
      <c r="K7" s="10">
        <f>PPRD!K7+RCV_RCY!K7+IMP!K7-EXP!K7+STK_CHG!K7-INTMARB!K7</f>
        <v>777.47205503009445</v>
      </c>
      <c r="L7" s="10">
        <f>PPRD!L7+RCV_RCY!L7+IMP!L7-EXP!L7+STK_CHG!L7-INTMARB!L7</f>
        <v>649.85666380051578</v>
      </c>
      <c r="M7" s="10">
        <f>PPRD!M7+RCV_RCY!M7+IMP!M7-EXP!M7+STK_CHG!M7-INTMARB!M7</f>
        <v>648.54780739466889</v>
      </c>
      <c r="N7" s="10">
        <f>PPRD!N7+RCV_RCY!N7+IMP!N7-EXP!N7+STK_CHG!N7-INTMARB!N7</f>
        <v>922.75726569217534</v>
      </c>
      <c r="O7" s="10">
        <f>PPRD!O7+RCV_RCY!O7+IMP!O7-EXP!O7+STK_CHG!O7-INTMARB!O7</f>
        <v>848.15141874462597</v>
      </c>
      <c r="P7" s="10">
        <f>PPRD!P7+RCV_RCY!P7+IMP!P7-EXP!P7+STK_CHG!P7-INTMARB!P7</f>
        <v>937.80928632846087</v>
      </c>
      <c r="Q7" s="10">
        <f>PPRD!Q7+RCV_RCY!Q7+IMP!Q7-EXP!Q7+STK_CHG!Q7-INTMARB!Q7</f>
        <v>795.7963026655201</v>
      </c>
      <c r="R7" s="10">
        <f>PPRD!R7+RCV_RCY!R7+IMP!R7-EXP!R7+STK_CHG!R7-INTMARB!R7</f>
        <v>791.86964746345654</v>
      </c>
      <c r="S7" s="10">
        <f>PPRD!S7+RCV_RCY!S7+IMP!S7-EXP!S7+STK_CHG!S7-INTMARB!S7</f>
        <v>740.16913155631983</v>
      </c>
      <c r="T7" s="10">
        <f>PPRD!T7+RCV_RCY!T7+IMP!T7-EXP!T7+STK_CHG!T7-INTMARB!T7</f>
        <v>712.02828890799651</v>
      </c>
      <c r="U7" s="10">
        <f>PPRD!U7+RCV_RCY!U7+IMP!U7-EXP!U7+STK_CHG!U7-INTMARB!U7</f>
        <v>858.62235597592428</v>
      </c>
      <c r="V7" s="10">
        <f>PPRD!V7+RCV_RCY!V7+IMP!V7-EXP!V7+STK_CHG!V7-INTMARB!V7</f>
        <v>596.19286328460873</v>
      </c>
      <c r="W7" s="10">
        <f>PPRD!W7+RCV_RCY!W7+IMP!W7-EXP!W7+STK_CHG!W7-INTMARB!W7</f>
        <v>399.20705073086839</v>
      </c>
      <c r="X7" s="10">
        <f>PPRD!X7+RCV_RCY!X7+IMP!X7-EXP!X7+STK_CHG!X7-INTMARB!X7</f>
        <v>531.40343938091132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235.5070507308684</v>
      </c>
      <c r="D11" s="29">
        <f t="shared" si="8"/>
        <v>223.15219260533109</v>
      </c>
      <c r="E11" s="29">
        <f t="shared" si="8"/>
        <v>412.66509028374884</v>
      </c>
      <c r="F11" s="29">
        <f t="shared" si="8"/>
        <v>308.80180567497854</v>
      </c>
      <c r="G11" s="29">
        <f t="shared" si="8"/>
        <v>273.25580395528806</v>
      </c>
      <c r="H11" s="29">
        <f t="shared" si="8"/>
        <v>196.89699054170251</v>
      </c>
      <c r="I11" s="29">
        <f t="shared" si="8"/>
        <v>165.75649183147036</v>
      </c>
      <c r="J11" s="29">
        <f t="shared" si="8"/>
        <v>190.47300085984529</v>
      </c>
      <c r="K11" s="29">
        <f t="shared" si="8"/>
        <v>153.58555460017192</v>
      </c>
      <c r="L11" s="29">
        <f t="shared" si="8"/>
        <v>-98.589853826311213</v>
      </c>
      <c r="M11" s="29">
        <f t="shared" si="8"/>
        <v>152.24419604471191</v>
      </c>
      <c r="N11" s="29">
        <f t="shared" si="8"/>
        <v>67.067927773000832</v>
      </c>
      <c r="O11" s="29">
        <f t="shared" si="8"/>
        <v>32.192605331040411</v>
      </c>
      <c r="P11" s="29">
        <f t="shared" si="8"/>
        <v>46.276870163370596</v>
      </c>
      <c r="Q11" s="29">
        <f t="shared" si="8"/>
        <v>93.895098882201211</v>
      </c>
      <c r="R11" s="29">
        <f t="shared" si="8"/>
        <v>47.618228718830608</v>
      </c>
      <c r="S11" s="29">
        <f t="shared" si="8"/>
        <v>61.031814273430783</v>
      </c>
      <c r="T11" s="29">
        <f t="shared" si="8"/>
        <v>114.01547721410147</v>
      </c>
      <c r="U11" s="29">
        <f t="shared" si="8"/>
        <v>89.871023215821154</v>
      </c>
      <c r="V11" s="29">
        <f t="shared" si="8"/>
        <v>181.08340498710234</v>
      </c>
      <c r="W11" s="29">
        <f t="shared" si="8"/>
        <v>87.18830610490113</v>
      </c>
      <c r="X11" s="29">
        <f t="shared" ref="X11" si="9">SUM(X12:X16)</f>
        <v>218.64144453998279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234.06706792777297</v>
      </c>
      <c r="D13" s="10">
        <f>PPRD!D13+RCV_RCY!D13+IMP!D13-EXP!D13+STK_CHG!D13-INTMARB!D13</f>
        <v>219.31212381771286</v>
      </c>
      <c r="E13" s="10">
        <f>PPRD!E13+RCV_RCY!E13+IMP!E13-EXP!E13+STK_CHG!E13-INTMARB!E13</f>
        <v>409.78503869303518</v>
      </c>
      <c r="F13" s="10">
        <f>PPRD!F13+RCV_RCY!F13+IMP!F13-EXP!F13+STK_CHG!F13-INTMARB!F13</f>
        <v>307.84178847807397</v>
      </c>
      <c r="G13" s="10">
        <f>PPRD!G13+RCV_RCY!G13+IMP!G13-EXP!G13+STK_CHG!G13-INTMARB!G13</f>
        <v>272.29578675838349</v>
      </c>
      <c r="H13" s="10">
        <f>PPRD!H13+RCV_RCY!H13+IMP!H13-EXP!H13+STK_CHG!H13-INTMARB!H13</f>
        <v>194.4969905417025</v>
      </c>
      <c r="I13" s="10">
        <f>PPRD!I13+RCV_RCY!I13+IMP!I13-EXP!I13+STK_CHG!I13-INTMARB!I13</f>
        <v>164.31642304385213</v>
      </c>
      <c r="J13" s="10">
        <f>PPRD!J13+RCV_RCY!J13+IMP!J13-EXP!J13+STK_CHG!J13-INTMARB!J13</f>
        <v>190.47291487532249</v>
      </c>
      <c r="K13" s="10">
        <f>PPRD!K13+RCV_RCY!K13+IMP!K13-EXP!K13+STK_CHG!K13-INTMARB!K13</f>
        <v>153.58555460017192</v>
      </c>
      <c r="L13" s="10">
        <f>PPRD!L13+RCV_RCY!L13+IMP!L13-EXP!L13+STK_CHG!L13-INTMARB!L13</f>
        <v>-98.589853826311213</v>
      </c>
      <c r="M13" s="10">
        <f>PPRD!M13+RCV_RCY!M13+IMP!M13-EXP!M13+STK_CHG!M13-INTMARB!M13</f>
        <v>152.24419604471191</v>
      </c>
      <c r="N13" s="10">
        <f>PPRD!N13+RCV_RCY!N13+IMP!N13-EXP!N13+STK_CHG!N13-INTMARB!N13</f>
        <v>67.067927773000832</v>
      </c>
      <c r="O13" s="10">
        <f>PPRD!O13+RCV_RCY!O13+IMP!O13-EXP!O13+STK_CHG!O13-INTMARB!O13</f>
        <v>32.192605331040411</v>
      </c>
      <c r="P13" s="10">
        <f>PPRD!P13+RCV_RCY!P13+IMP!P13-EXP!P13+STK_CHG!P13-INTMARB!P13</f>
        <v>46.276870163370596</v>
      </c>
      <c r="Q13" s="10">
        <f>PPRD!Q13+RCV_RCY!Q13+IMP!Q13-EXP!Q13+STK_CHG!Q13-INTMARB!Q13</f>
        <v>93.895098882201211</v>
      </c>
      <c r="R13" s="10">
        <f>PPRD!R13+RCV_RCY!R13+IMP!R13-EXP!R13+STK_CHG!R13-INTMARB!R13</f>
        <v>47.618228718830608</v>
      </c>
      <c r="S13" s="10">
        <f>PPRD!S13+RCV_RCY!S13+IMP!S13-EXP!S13+STK_CHG!S13-INTMARB!S13</f>
        <v>61.031814273430783</v>
      </c>
      <c r="T13" s="10">
        <f>PPRD!T13+RCV_RCY!T13+IMP!T13-EXP!T13+STK_CHG!T13-INTMARB!T13</f>
        <v>114.01547721410147</v>
      </c>
      <c r="U13" s="10">
        <f>PPRD!U13+RCV_RCY!U13+IMP!U13-EXP!U13+STK_CHG!U13-INTMARB!U13</f>
        <v>89.871023215821154</v>
      </c>
      <c r="V13" s="10">
        <f>PPRD!V13+RCV_RCY!V13+IMP!V13-EXP!V13+STK_CHG!V13-INTMARB!V13</f>
        <v>181.08340498710234</v>
      </c>
      <c r="W13" s="10">
        <f>PPRD!W13+RCV_RCY!W13+IMP!W13-EXP!W13+STK_CHG!W13-INTMARB!W13</f>
        <v>87.18830610490113</v>
      </c>
      <c r="X13" s="10">
        <f>PPRD!X13+RCV_RCY!X13+IMP!X13-EXP!X13+STK_CHG!X13-INTMARB!X13</f>
        <v>218.64144453998279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1.4399828030954418</v>
      </c>
      <c r="D16" s="10">
        <f>PPRD!D16+RCV_RCY!D16+IMP!D16-EXP!D16+STK_CHG!D16-INTMARB!D16</f>
        <v>3.8400687876182276</v>
      </c>
      <c r="E16" s="10">
        <f>PPRD!E16+RCV_RCY!E16+IMP!E16-EXP!E16+STK_CHG!E16-INTMARB!E16</f>
        <v>2.8800515907136717</v>
      </c>
      <c r="F16" s="10">
        <f>PPRD!F16+RCV_RCY!F16+IMP!F16-EXP!F16+STK_CHG!F16-INTMARB!F16</f>
        <v>0.96001719690455722</v>
      </c>
      <c r="G16" s="10">
        <f>PPRD!G16+RCV_RCY!G16+IMP!G16-EXP!G16+STK_CHG!G16-INTMARB!G16</f>
        <v>0.960017196904557</v>
      </c>
      <c r="H16" s="10">
        <f>PPRD!H16+RCV_RCY!H16+IMP!H16-EXP!H16+STK_CHG!H16-INTMARB!H16</f>
        <v>2.399999999999999</v>
      </c>
      <c r="I16" s="10">
        <f>PPRD!I16+RCV_RCY!I16+IMP!I16-EXP!I16+STK_CHG!I16-INTMARB!I16</f>
        <v>1.4400687876182294</v>
      </c>
      <c r="J16" s="10">
        <f>PPRD!J16+RCV_RCY!J16+IMP!J16-EXP!J16+STK_CHG!J16-INTMARB!J16</f>
        <v>8.5984522785964579E-5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230.78486672398969</v>
      </c>
      <c r="D22" s="37">
        <f t="shared" si="12"/>
        <v>271.68727429062767</v>
      </c>
      <c r="E22" s="37">
        <f t="shared" si="12"/>
        <v>342.74385210662081</v>
      </c>
      <c r="F22" s="37">
        <f t="shared" si="12"/>
        <v>343.93809114359408</v>
      </c>
      <c r="G22" s="37">
        <f t="shared" si="12"/>
        <v>384.98417884780736</v>
      </c>
      <c r="H22" s="37">
        <f t="shared" si="12"/>
        <v>305.33482373172825</v>
      </c>
      <c r="I22" s="37">
        <f t="shared" si="12"/>
        <v>267.61582115219255</v>
      </c>
      <c r="J22" s="37">
        <f t="shared" si="12"/>
        <v>272.38607050730872</v>
      </c>
      <c r="K22" s="37">
        <f t="shared" si="12"/>
        <v>362.39277730008598</v>
      </c>
      <c r="L22" s="37">
        <f t="shared" si="12"/>
        <v>344.0312123817713</v>
      </c>
      <c r="M22" s="37">
        <f t="shared" si="12"/>
        <v>350.7595012897678</v>
      </c>
      <c r="N22" s="37">
        <f t="shared" si="12"/>
        <v>331.0022355975924</v>
      </c>
      <c r="O22" s="37">
        <f t="shared" si="12"/>
        <v>253.11023215821152</v>
      </c>
      <c r="P22" s="37">
        <f t="shared" si="12"/>
        <v>230.80541702493548</v>
      </c>
      <c r="Q22" s="37">
        <f t="shared" si="12"/>
        <v>168.34815133276012</v>
      </c>
      <c r="R22" s="37">
        <f t="shared" si="12"/>
        <v>135.51109200343939</v>
      </c>
      <c r="S22" s="37">
        <f t="shared" si="12"/>
        <v>144.20507308684435</v>
      </c>
      <c r="T22" s="37">
        <f t="shared" si="12"/>
        <v>135.42708512467757</v>
      </c>
      <c r="U22" s="37">
        <f t="shared" si="12"/>
        <v>189.70765262252797</v>
      </c>
      <c r="V22" s="37">
        <f t="shared" si="12"/>
        <v>126.62175408426478</v>
      </c>
      <c r="W22" s="37">
        <f t="shared" si="12"/>
        <v>61.906448839208934</v>
      </c>
      <c r="X22" s="37">
        <f t="shared" ref="X22" si="13">SUM(X23:X24)</f>
        <v>62.77059329320722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230.78486672398969</v>
      </c>
      <c r="D23" s="10">
        <f>PPRD!D23+RCV_RCY!D23+IMP!D23-EXP!D23+STK_CHG!D23-INTMARB!D23</f>
        <v>271.68727429062767</v>
      </c>
      <c r="E23" s="10">
        <f>PPRD!E23+RCV_RCY!E23+IMP!E23-EXP!E23+STK_CHG!E23-INTMARB!E23</f>
        <v>342.74385210662081</v>
      </c>
      <c r="F23" s="10">
        <f>PPRD!F23+RCV_RCY!F23+IMP!F23-EXP!F23+STK_CHG!F23-INTMARB!F23</f>
        <v>343.93809114359408</v>
      </c>
      <c r="G23" s="10">
        <f>PPRD!G23+RCV_RCY!G23+IMP!G23-EXP!G23+STK_CHG!G23-INTMARB!G23</f>
        <v>384.98417884780736</v>
      </c>
      <c r="H23" s="10">
        <f>PPRD!H23+RCV_RCY!H23+IMP!H23-EXP!H23+STK_CHG!H23-INTMARB!H23</f>
        <v>305.33482373172825</v>
      </c>
      <c r="I23" s="10">
        <f>PPRD!I23+RCV_RCY!I23+IMP!I23-EXP!I23+STK_CHG!I23-INTMARB!I23</f>
        <v>267.61582115219255</v>
      </c>
      <c r="J23" s="10">
        <f>PPRD!J23+RCV_RCY!J23+IMP!J23-EXP!J23+STK_CHG!J23-INTMARB!J23</f>
        <v>272.38607050730872</v>
      </c>
      <c r="K23" s="10">
        <f>PPRD!K23+RCV_RCY!K23+IMP!K23-EXP!K23+STK_CHG!K23-INTMARB!K23</f>
        <v>362.39277730008598</v>
      </c>
      <c r="L23" s="10">
        <f>PPRD!L23+RCV_RCY!L23+IMP!L23-EXP!L23+STK_CHG!L23-INTMARB!L23</f>
        <v>344.0312123817713</v>
      </c>
      <c r="M23" s="10">
        <f>PPRD!M23+RCV_RCY!M23+IMP!M23-EXP!M23+STK_CHG!M23-INTMARB!M23</f>
        <v>350.7595012897678</v>
      </c>
      <c r="N23" s="10">
        <f>PPRD!N23+RCV_RCY!N23+IMP!N23-EXP!N23+STK_CHG!N23-INTMARB!N23</f>
        <v>331.0022355975924</v>
      </c>
      <c r="O23" s="10">
        <f>PPRD!O23+RCV_RCY!O23+IMP!O23-EXP!O23+STK_CHG!O23-INTMARB!O23</f>
        <v>253.11023215821152</v>
      </c>
      <c r="P23" s="10">
        <f>PPRD!P23+RCV_RCY!P23+IMP!P23-EXP!P23+STK_CHG!P23-INTMARB!P23</f>
        <v>230.80541702493548</v>
      </c>
      <c r="Q23" s="10">
        <f>PPRD!Q23+RCV_RCY!Q23+IMP!Q23-EXP!Q23+STK_CHG!Q23-INTMARB!Q23</f>
        <v>168.34815133276012</v>
      </c>
      <c r="R23" s="10">
        <f>PPRD!R23+RCV_RCY!R23+IMP!R23-EXP!R23+STK_CHG!R23-INTMARB!R23</f>
        <v>135.51109200343939</v>
      </c>
      <c r="S23" s="10">
        <f>PPRD!S23+RCV_RCY!S23+IMP!S23-EXP!S23+STK_CHG!S23-INTMARB!S23</f>
        <v>144.20507308684435</v>
      </c>
      <c r="T23" s="10">
        <f>PPRD!T23+RCV_RCY!T23+IMP!T23-EXP!T23+STK_CHG!T23-INTMARB!T23</f>
        <v>135.42708512467757</v>
      </c>
      <c r="U23" s="10">
        <f>PPRD!U23+RCV_RCY!U23+IMP!U23-EXP!U23+STK_CHG!U23-INTMARB!U23</f>
        <v>189.70765262252797</v>
      </c>
      <c r="V23" s="10">
        <f>PPRD!V23+RCV_RCY!V23+IMP!V23-EXP!V23+STK_CHG!V23-INTMARB!V23</f>
        <v>126.62175408426478</v>
      </c>
      <c r="W23" s="10">
        <f>PPRD!W23+RCV_RCY!W23+IMP!W23-EXP!W23+STK_CHG!W23-INTMARB!W23</f>
        <v>61.906448839208934</v>
      </c>
      <c r="X23" s="10">
        <f>PPRD!X23+RCV_RCY!X23+IMP!X23-EXP!X23+STK_CHG!X23-INTMARB!X23</f>
        <v>62.77059329320722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14230.68976784179</v>
      </c>
      <c r="D26" s="37">
        <f t="shared" si="14"/>
        <v>14482.560189165952</v>
      </c>
      <c r="E26" s="37">
        <f t="shared" si="14"/>
        <v>16496.582975064492</v>
      </c>
      <c r="F26" s="37">
        <f t="shared" si="14"/>
        <v>15731.244969905412</v>
      </c>
      <c r="G26" s="37">
        <f t="shared" si="14"/>
        <v>15439.329492691311</v>
      </c>
      <c r="H26" s="37">
        <f t="shared" si="14"/>
        <v>14842.257007738601</v>
      </c>
      <c r="I26" s="37">
        <f t="shared" si="14"/>
        <v>14068.195872742905</v>
      </c>
      <c r="J26" s="37">
        <f t="shared" si="14"/>
        <v>13528.068873602753</v>
      </c>
      <c r="K26" s="37">
        <f t="shared" si="14"/>
        <v>14240.360619088566</v>
      </c>
      <c r="L26" s="37">
        <f t="shared" si="14"/>
        <v>12499.571969045563</v>
      </c>
      <c r="M26" s="37">
        <f t="shared" si="14"/>
        <v>14560.191659501294</v>
      </c>
      <c r="N26" s="37">
        <f t="shared" si="14"/>
        <v>14440.309716251078</v>
      </c>
      <c r="O26" s="37">
        <f t="shared" si="14"/>
        <v>13242.756233877899</v>
      </c>
      <c r="P26" s="37">
        <f t="shared" si="14"/>
        <v>12655.371453138436</v>
      </c>
      <c r="Q26" s="37">
        <f t="shared" si="14"/>
        <v>12292.226569217541</v>
      </c>
      <c r="R26" s="37">
        <f t="shared" si="14"/>
        <v>9511.0291487532158</v>
      </c>
      <c r="S26" s="37">
        <f t="shared" si="14"/>
        <v>10951.462768701635</v>
      </c>
      <c r="T26" s="37">
        <f t="shared" si="14"/>
        <v>10674.012037833185</v>
      </c>
      <c r="U26" s="37">
        <f t="shared" si="14"/>
        <v>11628.385296646613</v>
      </c>
      <c r="V26" s="37">
        <f t="shared" si="14"/>
        <v>10563.488478073945</v>
      </c>
      <c r="W26" s="37">
        <f t="shared" si="14"/>
        <v>8502.1387790197714</v>
      </c>
      <c r="X26" s="37">
        <f t="shared" ref="X26" si="15">SUM(X27,X33)</f>
        <v>9342.6986242476287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20352.766380051591</v>
      </c>
      <c r="D27" s="29">
        <f t="shared" si="16"/>
        <v>19433.133276010318</v>
      </c>
      <c r="E27" s="29">
        <f t="shared" si="16"/>
        <v>18843.752794496992</v>
      </c>
      <c r="F27" s="29">
        <f t="shared" si="16"/>
        <v>19983.010146173685</v>
      </c>
      <c r="G27" s="29">
        <f t="shared" si="16"/>
        <v>20882.7920894239</v>
      </c>
      <c r="H27" s="29">
        <f t="shared" si="16"/>
        <v>19936.619948409279</v>
      </c>
      <c r="I27" s="29">
        <f t="shared" si="16"/>
        <v>19887.231900257953</v>
      </c>
      <c r="J27" s="29">
        <f t="shared" si="16"/>
        <v>17918.653740326743</v>
      </c>
      <c r="K27" s="29">
        <f t="shared" si="16"/>
        <v>20830.252622527947</v>
      </c>
      <c r="L27" s="29">
        <f t="shared" si="16"/>
        <v>19539.230094582967</v>
      </c>
      <c r="M27" s="29">
        <f t="shared" si="16"/>
        <v>19745.889853826313</v>
      </c>
      <c r="N27" s="29">
        <f t="shared" si="16"/>
        <v>18837.393637145316</v>
      </c>
      <c r="O27" s="29">
        <f t="shared" si="16"/>
        <v>20774.816595012893</v>
      </c>
      <c r="P27" s="29">
        <f t="shared" si="16"/>
        <v>16715.061478933792</v>
      </c>
      <c r="Q27" s="29">
        <f t="shared" si="16"/>
        <v>18408.148065348236</v>
      </c>
      <c r="R27" s="29">
        <f t="shared" si="16"/>
        <v>18703.995098882195</v>
      </c>
      <c r="S27" s="29">
        <f t="shared" si="16"/>
        <v>18933.825967325884</v>
      </c>
      <c r="T27" s="29">
        <f t="shared" si="16"/>
        <v>18762.672570937226</v>
      </c>
      <c r="U27" s="29">
        <f t="shared" si="16"/>
        <v>20279.683319002586</v>
      </c>
      <c r="V27" s="29">
        <f t="shared" si="16"/>
        <v>15716.703439380912</v>
      </c>
      <c r="W27" s="29">
        <f t="shared" si="16"/>
        <v>16804.417110920029</v>
      </c>
      <c r="X27" s="29">
        <f t="shared" ref="X27" si="17">SUM(X28:X32)</f>
        <v>19042.402149613063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20701.868701633706</v>
      </c>
      <c r="D28" s="10">
        <f>PPRD!D28+RCV_RCY!D28+IMP!D28-EXP!D28+STK_CHG!D28-INTMARB!D28</f>
        <v>19814.703267411867</v>
      </c>
      <c r="E28" s="10">
        <f>PPRD!E28+RCV_RCY!E28+IMP!E28-EXP!E28+STK_CHG!E28-INTMARB!E28</f>
        <v>19059.454686156492</v>
      </c>
      <c r="F28" s="10">
        <f>PPRD!F28+RCV_RCY!F28+IMP!F28-EXP!F28+STK_CHG!F28-INTMARB!F28</f>
        <v>20061.417884780738</v>
      </c>
      <c r="G28" s="10">
        <f>PPRD!G28+RCV_RCY!G28+IMP!G28-EXP!G28+STK_CHG!G28-INTMARB!G28</f>
        <v>20911.324333619945</v>
      </c>
      <c r="H28" s="10">
        <f>PPRD!H28+RCV_RCY!H28+IMP!H28-EXP!H28+STK_CHG!H28-INTMARB!H28</f>
        <v>20149.026655202058</v>
      </c>
      <c r="I28" s="10">
        <f>PPRD!I28+RCV_RCY!I28+IMP!I28-EXP!I28+STK_CHG!I28-INTMARB!I28</f>
        <v>20032.214961306963</v>
      </c>
      <c r="J28" s="10">
        <f>PPRD!J28+RCV_RCY!J28+IMP!J28-EXP!J28+STK_CHG!J28-INTMARB!J28</f>
        <v>18083.673344797939</v>
      </c>
      <c r="K28" s="10">
        <f>PPRD!K28+RCV_RCY!K28+IMP!K28-EXP!K28+STK_CHG!K28-INTMARB!K28</f>
        <v>20757.253568357697</v>
      </c>
      <c r="L28" s="10">
        <f>PPRD!L28+RCV_RCY!L28+IMP!L28-EXP!L28+STK_CHG!L28-INTMARB!L28</f>
        <v>19462.253912295779</v>
      </c>
      <c r="M28" s="10">
        <f>PPRD!M28+RCV_RCY!M28+IMP!M28-EXP!M28+STK_CHG!M28-INTMARB!M28</f>
        <v>20201.390627687018</v>
      </c>
      <c r="N28" s="10">
        <f>PPRD!N28+RCV_RCY!N28+IMP!N28-EXP!N28+STK_CHG!N28-INTMARB!N28</f>
        <v>18805.691143594155</v>
      </c>
      <c r="O28" s="10">
        <f>PPRD!O28+RCV_RCY!O28+IMP!O28-EXP!O28+STK_CHG!O28-INTMARB!O28</f>
        <v>20936.499312123815</v>
      </c>
      <c r="P28" s="10">
        <f>PPRD!P28+RCV_RCY!P28+IMP!P28-EXP!P28+STK_CHG!P28-INTMARB!P28</f>
        <v>16609.428116938951</v>
      </c>
      <c r="Q28" s="10">
        <f>PPRD!Q28+RCV_RCY!Q28+IMP!Q28-EXP!Q28+STK_CHG!Q28-INTMARB!Q28</f>
        <v>18970.838779019774</v>
      </c>
      <c r="R28" s="10">
        <f>PPRD!R28+RCV_RCY!R28+IMP!R28-EXP!R28+STK_CHG!R28-INTMARB!R28</f>
        <v>19538.785812553735</v>
      </c>
      <c r="S28" s="10">
        <f>PPRD!S28+RCV_RCY!S28+IMP!S28-EXP!S28+STK_CHG!S28-INTMARB!S28</f>
        <v>19834.843250214963</v>
      </c>
      <c r="T28" s="10">
        <f>PPRD!T28+RCV_RCY!T28+IMP!T28-EXP!T28+STK_CHG!T28-INTMARB!T28</f>
        <v>19581.079707652618</v>
      </c>
      <c r="U28" s="10">
        <f>PPRD!U28+RCV_RCY!U28+IMP!U28-EXP!U28+STK_CHG!U28-INTMARB!U28</f>
        <v>20250.155460017202</v>
      </c>
      <c r="V28" s="10">
        <f>PPRD!V28+RCV_RCY!V28+IMP!V28-EXP!V28+STK_CHG!V28-INTMARB!V28</f>
        <v>16469.829922613932</v>
      </c>
      <c r="W28" s="10">
        <f>PPRD!W28+RCV_RCY!W28+IMP!W28-EXP!W28+STK_CHG!W28-INTMARB!W28</f>
        <v>17616.283233018054</v>
      </c>
      <c r="X28" s="10">
        <f>PPRD!X28+RCV_RCY!X28+IMP!X28-EXP!X28+STK_CHG!X28-INTMARB!X28</f>
        <v>18570.074634565775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-358.23817712811689</v>
      </c>
      <c r="D30" s="10">
        <f>PPRD!D30+RCV_RCY!D30+IMP!D30-EXP!D30+STK_CHG!D30-INTMARB!D30</f>
        <v>-383.60017196904562</v>
      </c>
      <c r="E30" s="10">
        <f>PPRD!E30+RCV_RCY!E30+IMP!E30-EXP!E30+STK_CHG!E30-INTMARB!E30</f>
        <v>-218.74720550300941</v>
      </c>
      <c r="F30" s="10">
        <f>PPRD!F30+RCV_RCY!F30+IMP!F30-EXP!F30+STK_CHG!F30-INTMARB!F30</f>
        <v>-83.483233018056708</v>
      </c>
      <c r="G30" s="10">
        <f>PPRD!G30+RCV_RCY!G30+IMP!G30-EXP!G30+STK_CHG!G30-INTMARB!G30</f>
        <v>-28.532244196044708</v>
      </c>
      <c r="H30" s="10">
        <f>PPRD!H30+RCV_RCY!H30+IMP!H30-EXP!H30+STK_CHG!H30-INTMARB!H30</f>
        <v>-212.4067067927773</v>
      </c>
      <c r="I30" s="10">
        <f>PPRD!I30+RCV_RCY!I30+IMP!I30-EXP!I30+STK_CHG!I30-INTMARB!I30</f>
        <v>-150.05846947549443</v>
      </c>
      <c r="J30" s="10">
        <f>PPRD!J30+RCV_RCY!J30+IMP!J30-EXP!J30+STK_CHG!J30-INTMARB!J30</f>
        <v>-169.07996560619085</v>
      </c>
      <c r="K30" s="10">
        <f>PPRD!K30+RCV_RCY!K30+IMP!K30-EXP!K30+STK_CHG!K30-INTMARB!K30</f>
        <v>75.029234737747174</v>
      </c>
      <c r="L30" s="10">
        <f>PPRD!L30+RCV_RCY!L30+IMP!L30-EXP!L30+STK_CHG!L30-INTMARB!L30</f>
        <v>72.915735167669808</v>
      </c>
      <c r="M30" s="10">
        <f>PPRD!M30+RCV_RCY!M30+IMP!M30-EXP!M30+STK_CHG!M30-INTMARB!M30</f>
        <v>-456.51590713671538</v>
      </c>
      <c r="N30" s="10">
        <f>PPRD!N30+RCV_RCY!N30+IMP!N30-EXP!N30+STK_CHG!N30-INTMARB!N30</f>
        <v>31.702493551160877</v>
      </c>
      <c r="O30" s="10">
        <f>PPRD!O30+RCV_RCY!O30+IMP!O30-EXP!O30+STK_CHG!O30-INTMARB!O30</f>
        <v>-161.68271711091995</v>
      </c>
      <c r="P30" s="10">
        <f>PPRD!P30+RCV_RCY!P30+IMP!P30-EXP!P30+STK_CHG!P30-INTMARB!P30</f>
        <v>104.61822871883068</v>
      </c>
      <c r="Q30" s="10">
        <f>PPRD!Q30+RCV_RCY!Q30+IMP!Q30-EXP!Q30+STK_CHG!Q30-INTMARB!Q30</f>
        <v>-574.87188306104906</v>
      </c>
      <c r="R30" s="10">
        <f>PPRD!R30+RCV_RCY!R30+IMP!R30-EXP!R30+STK_CHG!R30-INTMARB!R30</f>
        <v>-833.77558039552866</v>
      </c>
      <c r="S30" s="10">
        <f>PPRD!S30+RCV_RCY!S30+IMP!S30-EXP!S30+STK_CHG!S30-INTMARB!S30</f>
        <v>-917.25881341358581</v>
      </c>
      <c r="T30" s="10">
        <f>PPRD!T30+RCV_RCY!T30+IMP!T30-EXP!T30+STK_CHG!T30-INTMARB!T30</f>
        <v>-832.71883061049039</v>
      </c>
      <c r="U30" s="10">
        <f>PPRD!U30+RCV_RCY!U30+IMP!U30-EXP!U30+STK_CHG!U30-INTMARB!U30</f>
        <v>25.904127257093194</v>
      </c>
      <c r="V30" s="10">
        <f>PPRD!V30+RCV_RCY!V30+IMP!V30-EXP!V30+STK_CHG!V30-INTMARB!V30</f>
        <v>-757.01642304385246</v>
      </c>
      <c r="W30" s="10">
        <f>PPRD!W30+RCV_RCY!W30+IMP!W30-EXP!W30+STK_CHG!W30-INTMARB!W30</f>
        <v>-815.22751504729138</v>
      </c>
      <c r="X30" s="10">
        <f>PPRD!X30+RCV_RCY!X30+IMP!X30-EXP!X30+STK_CHG!X30-INTMARB!X30</f>
        <v>468.8640584694748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9.1358555460017215</v>
      </c>
      <c r="D31" s="10">
        <f>PPRD!D31+RCV_RCY!D31+IMP!D31-EXP!D31+STK_CHG!D31-INTMARB!D31</f>
        <v>2.0301805674978501</v>
      </c>
      <c r="E31" s="10">
        <f>PPRD!E31+RCV_RCY!E31+IMP!E31-EXP!E31+STK_CHG!E31-INTMARB!E31</f>
        <v>3.0453138435081679</v>
      </c>
      <c r="F31" s="10">
        <f>PPRD!F31+RCV_RCY!F31+IMP!F31-EXP!F31+STK_CHG!F31-INTMARB!F31</f>
        <v>5.0754944110060185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5.0754084264832322</v>
      </c>
      <c r="J31" s="10">
        <f>PPRD!J31+RCV_RCY!J31+IMP!J31-EXP!J31+STK_CHG!J31-INTMARB!J31</f>
        <v>4.0603611349957003</v>
      </c>
      <c r="K31" s="10">
        <f>PPRD!K31+RCV_RCY!K31+IMP!K31-EXP!K31+STK_CHG!K31-INTMARB!K31</f>
        <v>-2.0301805674978501</v>
      </c>
      <c r="L31" s="10">
        <f>PPRD!L31+RCV_RCY!L31+IMP!L31-EXP!L31+STK_CHG!L31-INTMARB!L31</f>
        <v>4.0604471195184857</v>
      </c>
      <c r="M31" s="10">
        <f>PPRD!M31+RCV_RCY!M31+IMP!M31-EXP!M31+STK_CHG!M31-INTMARB!M31</f>
        <v>1.015133276010318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1.015133276010318</v>
      </c>
      <c r="Q31" s="10">
        <f>PPRD!Q31+RCV_RCY!Q31+IMP!Q31-EXP!Q31+STK_CHG!Q31-INTMARB!Q31</f>
        <v>12.18116938950989</v>
      </c>
      <c r="R31" s="10">
        <f>PPRD!R31+RCV_RCY!R31+IMP!R31-EXP!R31+STK_CHG!R31-INTMARB!R31</f>
        <v>-1.015133276010318</v>
      </c>
      <c r="S31" s="10">
        <f>PPRD!S31+RCV_RCY!S31+IMP!S31-EXP!S31+STK_CHG!S31-INTMARB!S31</f>
        <v>16.241530524505588</v>
      </c>
      <c r="T31" s="10">
        <f>PPRD!T31+RCV_RCY!T31+IMP!T31-EXP!T31+STK_CHG!T31-INTMARB!T31</f>
        <v>14.31169389509888</v>
      </c>
      <c r="U31" s="10">
        <f>PPRD!U31+RCV_RCY!U31+IMP!U31-EXP!U31+STK_CHG!U31-INTMARB!U31</f>
        <v>3.6237317282889077</v>
      </c>
      <c r="V31" s="10">
        <f>PPRD!V31+RCV_RCY!V31+IMP!V31-EXP!V31+STK_CHG!V31-INTMARB!V31</f>
        <v>3.8899398108340488</v>
      </c>
      <c r="W31" s="10">
        <f>PPRD!W31+RCV_RCY!W31+IMP!W31-EXP!W31+STK_CHG!W31-INTMARB!W31</f>
        <v>3.3613929492691312</v>
      </c>
      <c r="X31" s="10">
        <f>PPRD!X31+RCV_RCY!X31+IMP!X31-EXP!X31+STK_CHG!X31-INTMARB!X31</f>
        <v>3.4634565778159927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-6122.0766122098012</v>
      </c>
      <c r="D33" s="29">
        <f t="shared" si="18"/>
        <v>-4950.5730868443661</v>
      </c>
      <c r="E33" s="29">
        <f t="shared" si="18"/>
        <v>-2347.1698194325018</v>
      </c>
      <c r="F33" s="29">
        <f t="shared" si="18"/>
        <v>-4251.7651762682717</v>
      </c>
      <c r="G33" s="29">
        <f t="shared" si="18"/>
        <v>-5443.4625967325883</v>
      </c>
      <c r="H33" s="29">
        <f t="shared" si="18"/>
        <v>-5094.3629406706796</v>
      </c>
      <c r="I33" s="29">
        <f t="shared" si="18"/>
        <v>-5819.0360275150479</v>
      </c>
      <c r="J33" s="29">
        <f t="shared" si="18"/>
        <v>-4390.5848667239898</v>
      </c>
      <c r="K33" s="29">
        <f t="shared" si="18"/>
        <v>-6589.8920034393823</v>
      </c>
      <c r="L33" s="29">
        <f t="shared" si="18"/>
        <v>-7039.658125537404</v>
      </c>
      <c r="M33" s="29">
        <f t="shared" si="18"/>
        <v>-5185.6981943250194</v>
      </c>
      <c r="N33" s="29">
        <f t="shared" si="18"/>
        <v>-4397.0839208942389</v>
      </c>
      <c r="O33" s="29">
        <f t="shared" si="18"/>
        <v>-7532.0603611349943</v>
      </c>
      <c r="P33" s="29">
        <f t="shared" si="18"/>
        <v>-4059.6900257953562</v>
      </c>
      <c r="Q33" s="29">
        <f t="shared" si="18"/>
        <v>-6115.9214961306952</v>
      </c>
      <c r="R33" s="29">
        <f t="shared" si="18"/>
        <v>-9192.9659501289789</v>
      </c>
      <c r="S33" s="29">
        <f t="shared" si="18"/>
        <v>-7982.363198624249</v>
      </c>
      <c r="T33" s="29">
        <f t="shared" si="18"/>
        <v>-8088.66053310404</v>
      </c>
      <c r="U33" s="29">
        <f t="shared" si="18"/>
        <v>-8651.2980223559734</v>
      </c>
      <c r="V33" s="29">
        <f t="shared" si="18"/>
        <v>-5153.2149613069669</v>
      </c>
      <c r="W33" s="29">
        <f t="shared" si="18"/>
        <v>-8302.2783319002574</v>
      </c>
      <c r="X33" s="29">
        <f t="shared" ref="X33" si="19">SUM(X34:X50)</f>
        <v>-9699.703525365434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9.9742046431642351</v>
      </c>
      <c r="D35" s="10">
        <f>PPRD!D35+RCV_RCY!D35+IMP!D35-EXP!D35+STK_CHG!D35-INTMARB!D35</f>
        <v>212.7830610490112</v>
      </c>
      <c r="E35" s="10">
        <f>PPRD!E35+RCV_RCY!E35+IMP!E35-EXP!E35+STK_CHG!E35-INTMARB!E35</f>
        <v>293.68486672398967</v>
      </c>
      <c r="F35" s="10">
        <f>PPRD!F35+RCV_RCY!F35+IMP!F35-EXP!F35+STK_CHG!F35-INTMARB!F35</f>
        <v>263.76225279449699</v>
      </c>
      <c r="G35" s="10">
        <f>PPRD!G35+RCV_RCY!G35+IMP!G35-EXP!G35+STK_CHG!G35-INTMARB!G35</f>
        <v>263.76233877901973</v>
      </c>
      <c r="H35" s="10">
        <f>PPRD!H35+RCV_RCY!H35+IMP!H35-EXP!H35+STK_CHG!H35-INTMARB!H35</f>
        <v>350.20541702493551</v>
      </c>
      <c r="I35" s="10">
        <f>PPRD!I35+RCV_RCY!I35+IMP!I35-EXP!I35+STK_CHG!I35-INTMARB!I35</f>
        <v>376.80326741186587</v>
      </c>
      <c r="J35" s="10">
        <f>PPRD!J35+RCV_RCY!J35+IMP!J35-EXP!J35+STK_CHG!J35-INTMARB!J35</f>
        <v>397.8599312123817</v>
      </c>
      <c r="K35" s="10">
        <f>PPRD!K35+RCV_RCY!K35+IMP!K35-EXP!K35+STK_CHG!K35-INTMARB!K35</f>
        <v>362.39613069647459</v>
      </c>
      <c r="L35" s="10">
        <f>PPRD!L35+RCV_RCY!L35+IMP!L35-EXP!L35+STK_CHG!L35-INTMARB!L35</f>
        <v>324.71573516766978</v>
      </c>
      <c r="M35" s="10">
        <f>PPRD!M35+RCV_RCY!M35+IMP!M35-EXP!M35+STK_CHG!M35-INTMARB!M35</f>
        <v>370.15382631126403</v>
      </c>
      <c r="N35" s="10">
        <f>PPRD!N35+RCV_RCY!N35+IMP!N35-EXP!N35+STK_CHG!N35-INTMARB!N35</f>
        <v>393.42699914015469</v>
      </c>
      <c r="O35" s="10">
        <f>PPRD!O35+RCV_RCY!O35+IMP!O35-EXP!O35+STK_CHG!O35-INTMARB!O35</f>
        <v>381.23619948409288</v>
      </c>
      <c r="P35" s="10">
        <f>PPRD!P35+RCV_RCY!P35+IMP!P35-EXP!P35+STK_CHG!P35-INTMARB!P35</f>
        <v>342.44772141014613</v>
      </c>
      <c r="Q35" s="10">
        <f>PPRD!Q35+RCV_RCY!Q35+IMP!Q35-EXP!Q35+STK_CHG!Q35-INTMARB!Q35</f>
        <v>379.01977644024072</v>
      </c>
      <c r="R35" s="10">
        <f>PPRD!R35+RCV_RCY!R35+IMP!R35-EXP!R35+STK_CHG!R35-INTMARB!R35</f>
        <v>291.46844368013751</v>
      </c>
      <c r="S35" s="10">
        <f>PPRD!S35+RCV_RCY!S35+IMP!S35-EXP!S35+STK_CHG!S35-INTMARB!S35</f>
        <v>407.83413585554592</v>
      </c>
      <c r="T35" s="10">
        <f>PPRD!T35+RCV_RCY!T35+IMP!T35-EXP!T35+STK_CHG!T35-INTMARB!T35</f>
        <v>507.61994840928639</v>
      </c>
      <c r="U35" s="10">
        <f>PPRD!U35+RCV_RCY!U35+IMP!U35-EXP!U35+STK_CHG!U35-INTMARB!U35</f>
        <v>486.62355975924328</v>
      </c>
      <c r="V35" s="10">
        <f>PPRD!V35+RCV_RCY!V35+IMP!V35-EXP!V35+STK_CHG!V35-INTMARB!V35</f>
        <v>493.80782459157342</v>
      </c>
      <c r="W35" s="10">
        <f>PPRD!W35+RCV_RCY!W35+IMP!W35-EXP!W35+STK_CHG!W35-INTMARB!W35</f>
        <v>165.86758383490971</v>
      </c>
      <c r="X35" s="10">
        <f>PPRD!X35+RCV_RCY!X35+IMP!X35-EXP!X35+STK_CHG!X35-INTMARB!X35</f>
        <v>408.70722269991398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581.81668099742046</v>
      </c>
      <c r="D36" s="10">
        <f>PPRD!D36+RCV_RCY!D36+IMP!D36-EXP!D36+STK_CHG!D36-INTMARB!D36</f>
        <v>617.96835769561471</v>
      </c>
      <c r="E36" s="10">
        <f>PPRD!E36+RCV_RCY!E36+IMP!E36-EXP!E36+STK_CHG!E36-INTMARB!E36</f>
        <v>689.14213241616505</v>
      </c>
      <c r="F36" s="10">
        <f>PPRD!F36+RCV_RCY!F36+IMP!F36-EXP!F36+STK_CHG!F36-INTMARB!F36</f>
        <v>431.561049011178</v>
      </c>
      <c r="G36" s="10">
        <f>PPRD!G36+RCV_RCY!G36+IMP!G36-EXP!G36+STK_CHG!G36-INTMARB!G36</f>
        <v>447.37747205503001</v>
      </c>
      <c r="H36" s="10">
        <f>PPRD!H36+RCV_RCY!H36+IMP!H36-EXP!H36+STK_CHG!H36-INTMARB!H36</f>
        <v>501.6049871023215</v>
      </c>
      <c r="I36" s="10">
        <f>PPRD!I36+RCV_RCY!I36+IMP!I36-EXP!I36+STK_CHG!I36-INTMARB!I36</f>
        <v>765.96440240756647</v>
      </c>
      <c r="J36" s="10">
        <f>PPRD!J36+RCV_RCY!J36+IMP!J36-EXP!J36+STK_CHG!J36-INTMARB!J36</f>
        <v>800.9864144453993</v>
      </c>
      <c r="K36" s="10">
        <f>PPRD!K36+RCV_RCY!K36+IMP!K36-EXP!K36+STK_CHG!K36-INTMARB!K36</f>
        <v>504.99432502149625</v>
      </c>
      <c r="L36" s="10">
        <f>PPRD!L36+RCV_RCY!L36+IMP!L36-EXP!L36+STK_CHG!L36-INTMARB!L36</f>
        <v>373.94428202923484</v>
      </c>
      <c r="M36" s="10">
        <f>PPRD!M36+RCV_RCY!M36+IMP!M36-EXP!M36+STK_CHG!M36-INTMARB!M36</f>
        <v>654.12003439380896</v>
      </c>
      <c r="N36" s="10">
        <f>PPRD!N36+RCV_RCY!N36+IMP!N36-EXP!N36+STK_CHG!N36-INTMARB!N36</f>
        <v>838.26784178847788</v>
      </c>
      <c r="O36" s="10">
        <f>PPRD!O36+RCV_RCY!O36+IMP!O36-EXP!O36+STK_CHG!O36-INTMARB!O36</f>
        <v>484.65889939810836</v>
      </c>
      <c r="P36" s="10">
        <f>PPRD!P36+RCV_RCY!P36+IMP!P36-EXP!P36+STK_CHG!P36-INTMARB!P36</f>
        <v>825.84075666380011</v>
      </c>
      <c r="Q36" s="10">
        <f>PPRD!Q36+RCV_RCY!Q36+IMP!Q36-EXP!Q36+STK_CHG!Q36-INTMARB!Q36</f>
        <v>607.80068787618234</v>
      </c>
      <c r="R36" s="10">
        <f>PPRD!R36+RCV_RCY!R36+IMP!R36-EXP!R36+STK_CHG!R36-INTMARB!R36</f>
        <v>537.75674978503912</v>
      </c>
      <c r="S36" s="10">
        <f>PPRD!S36+RCV_RCY!S36+IMP!S36-EXP!S36+STK_CHG!S36-INTMARB!S36</f>
        <v>751.27781599312164</v>
      </c>
      <c r="T36" s="10">
        <f>PPRD!T36+RCV_RCY!T36+IMP!T36-EXP!T36+STK_CHG!T36-INTMARB!T36</f>
        <v>651.04729148753188</v>
      </c>
      <c r="U36" s="10">
        <f>PPRD!U36+RCV_RCY!U36+IMP!U36-EXP!U36+STK_CHG!U36-INTMARB!U36</f>
        <v>609.75528804815121</v>
      </c>
      <c r="V36" s="10">
        <f>PPRD!V36+RCV_RCY!V36+IMP!V36-EXP!V36+STK_CHG!V36-INTMARB!V36</f>
        <v>612.75537403267413</v>
      </c>
      <c r="W36" s="10">
        <f>PPRD!W36+RCV_RCY!W36+IMP!W36-EXP!W36+STK_CHG!W36-INTMARB!W36</f>
        <v>353.1865864144458</v>
      </c>
      <c r="X36" s="10">
        <f>PPRD!X36+RCV_RCY!X36+IMP!X36-EXP!X36+STK_CHG!X36-INTMARB!X36</f>
        <v>376.29544282029212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-464.50034393809057</v>
      </c>
      <c r="D37" s="10">
        <f>PPRD!D37+RCV_RCY!D37+IMP!D37-EXP!D37+STK_CHG!D37-INTMARB!D37</f>
        <v>-117.44763542562286</v>
      </c>
      <c r="E37" s="10">
        <f>PPRD!E37+RCV_RCY!E37+IMP!E37-EXP!E37+STK_CHG!E37-INTMARB!E37</f>
        <v>115.33147033534034</v>
      </c>
      <c r="F37" s="10">
        <f>PPRD!F37+RCV_RCY!F37+IMP!F37-EXP!F37+STK_CHG!F37-INTMARB!F37</f>
        <v>-231.72115219260527</v>
      </c>
      <c r="G37" s="10">
        <f>PPRD!G37+RCV_RCY!G37+IMP!G37-EXP!G37+STK_CHG!G37-INTMARB!G37</f>
        <v>-597.81926053310428</v>
      </c>
      <c r="H37" s="10">
        <f>PPRD!H37+RCV_RCY!H37+IMP!H37-EXP!H37+STK_CHG!H37-INTMARB!H37</f>
        <v>-159.77110920034391</v>
      </c>
      <c r="I37" s="10">
        <f>PPRD!I37+RCV_RCY!I37+IMP!I37-EXP!I37+STK_CHG!I37-INTMARB!I37</f>
        <v>-411.59595872743</v>
      </c>
      <c r="J37" s="10">
        <f>PPRD!J37+RCV_RCY!J37+IMP!J37-EXP!J37+STK_CHG!J37-INTMARB!J37</f>
        <v>-16.929406706792889</v>
      </c>
      <c r="K37" s="10">
        <f>PPRD!K37+RCV_RCY!K37+IMP!K37-EXP!K37+STK_CHG!K37-INTMARB!K37</f>
        <v>-1090.8880481513334</v>
      </c>
      <c r="L37" s="10">
        <f>PPRD!L37+RCV_RCY!L37+IMP!L37-EXP!L37+STK_CHG!L37-INTMARB!L37</f>
        <v>-957.56904557179723</v>
      </c>
      <c r="M37" s="10">
        <f>PPRD!M37+RCV_RCY!M37+IMP!M37-EXP!M37+STK_CHG!M37-INTMARB!M37</f>
        <v>-242.30197764402365</v>
      </c>
      <c r="N37" s="10">
        <f>PPRD!N37+RCV_RCY!N37+IMP!N37-EXP!N37+STK_CHG!N37-INTMARB!N37</f>
        <v>-824.25004299226191</v>
      </c>
      <c r="O37" s="10">
        <f>PPRD!O37+RCV_RCY!O37+IMP!O37-EXP!O37+STK_CHG!O37-INTMARB!O37</f>
        <v>-1689.7654342218402</v>
      </c>
      <c r="P37" s="10">
        <f>PPRD!P37+RCV_RCY!P37+IMP!P37-EXP!P37+STK_CHG!P37-INTMARB!P37</f>
        <v>-937.46534823731758</v>
      </c>
      <c r="Q37" s="10">
        <f>PPRD!Q37+RCV_RCY!Q37+IMP!Q37-EXP!Q37+STK_CHG!Q37-INTMARB!Q37</f>
        <v>-1817.7940670679279</v>
      </c>
      <c r="R37" s="10">
        <f>PPRD!R37+RCV_RCY!R37+IMP!R37-EXP!R37+STK_CHG!R37-INTMARB!R37</f>
        <v>-2230.4479793637151</v>
      </c>
      <c r="S37" s="10">
        <f>PPRD!S37+RCV_RCY!S37+IMP!S37-EXP!S37+STK_CHG!S37-INTMARB!S37</f>
        <v>-1795.5742046431646</v>
      </c>
      <c r="T37" s="10">
        <f>PPRD!T37+RCV_RCY!T37+IMP!T37-EXP!T37+STK_CHG!T37-INTMARB!T37</f>
        <v>-2288.1503869303524</v>
      </c>
      <c r="U37" s="10">
        <f>PPRD!U37+RCV_RCY!U37+IMP!U37-EXP!U37+STK_CHG!U37-INTMARB!U37</f>
        <v>-2916.2233877901981</v>
      </c>
      <c r="V37" s="10">
        <f>PPRD!V37+RCV_RCY!V37+IMP!V37-EXP!V37+STK_CHG!V37-INTMARB!V37</f>
        <v>-1273.9139294926915</v>
      </c>
      <c r="W37" s="10">
        <f>PPRD!W37+RCV_RCY!W37+IMP!W37-EXP!W37+STK_CHG!W37-INTMARB!W37</f>
        <v>-1769.3239036973339</v>
      </c>
      <c r="X37" s="10">
        <f>PPRD!X37+RCV_RCY!X37+IMP!X37-EXP!X37+STK_CHG!X37-INTMARB!X37</f>
        <v>-3044.5279449699051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6.3484952708512461</v>
      </c>
      <c r="D38" s="10">
        <f>PPRD!D38+RCV_RCY!D38+IMP!D38-EXP!D38+STK_CHG!D38-INTMARB!D38</f>
        <v>3.1742906276870162</v>
      </c>
      <c r="E38" s="10">
        <f>PPRD!E38+RCV_RCY!E38+IMP!E38-EXP!E38+STK_CHG!E38-INTMARB!E38</f>
        <v>4.232330180567498</v>
      </c>
      <c r="F38" s="10">
        <f>PPRD!F38+RCV_RCY!F38+IMP!F38-EXP!F38+STK_CHG!F38-INTMARB!F38</f>
        <v>4.2324161650902834</v>
      </c>
      <c r="G38" s="10">
        <f>PPRD!G38+RCV_RCY!G38+IMP!G38-EXP!G38+STK_CHG!G38-INTMARB!G38</f>
        <v>4.2324161650902834</v>
      </c>
      <c r="H38" s="10">
        <f>PPRD!H38+RCV_RCY!H38+IMP!H38-EXP!H38+STK_CHG!H38-INTMARB!H38</f>
        <v>4.2324161650902834</v>
      </c>
      <c r="I38" s="10">
        <f>PPRD!I38+RCV_RCY!I38+IMP!I38-EXP!I38+STK_CHG!I38-INTMARB!I38</f>
        <v>3.1742906276870162</v>
      </c>
      <c r="J38" s="10">
        <f>PPRD!J38+RCV_RCY!J38+IMP!J38-EXP!J38+STK_CHG!J38-INTMARB!J38</f>
        <v>3.1742906276870162</v>
      </c>
      <c r="K38" s="10">
        <f>PPRD!K38+RCV_RCY!K38+IMP!K38-EXP!K38+STK_CHG!K38-INTMARB!K38</f>
        <v>5.2903697334479798</v>
      </c>
      <c r="L38" s="10">
        <f>PPRD!L38+RCV_RCY!L38+IMP!L38-EXP!L38+STK_CHG!L38-INTMARB!L38</f>
        <v>2.1160791057609636</v>
      </c>
      <c r="M38" s="10">
        <f>PPRD!M38+RCV_RCY!M38+IMP!M38-EXP!M38+STK_CHG!M38-INTMARB!M38</f>
        <v>3.1742046431642308</v>
      </c>
      <c r="N38" s="10">
        <f>PPRD!N38+RCV_RCY!N38+IMP!N38-EXP!N38+STK_CHG!N38-INTMARB!N38</f>
        <v>2.1160791057609636</v>
      </c>
      <c r="O38" s="10">
        <f>PPRD!O38+RCV_RCY!O38+IMP!O38-EXP!O38+STK_CHG!O38-INTMARB!O38</f>
        <v>3.1742906276870162</v>
      </c>
      <c r="P38" s="10">
        <f>PPRD!P38+RCV_RCY!P38+IMP!P38-EXP!P38+STK_CHG!P38-INTMARB!P38</f>
        <v>1.058039552880482</v>
      </c>
      <c r="Q38" s="10">
        <f>PPRD!Q38+RCV_RCY!Q38+IMP!Q38-EXP!Q38+STK_CHG!Q38-INTMARB!Q38</f>
        <v>1.058125537403267</v>
      </c>
      <c r="R38" s="10">
        <f>PPRD!R38+RCV_RCY!R38+IMP!R38-EXP!R38+STK_CHG!R38-INTMARB!R38</f>
        <v>2.116251074806534</v>
      </c>
      <c r="S38" s="10">
        <f>PPRD!S38+RCV_RCY!S38+IMP!S38-EXP!S38+STK_CHG!S38-INTMARB!S38</f>
        <v>2.116165090283749</v>
      </c>
      <c r="T38" s="10">
        <f>PPRD!T38+RCV_RCY!T38+IMP!T38-EXP!T38+STK_CHG!T38-INTMARB!T38</f>
        <v>1.0499570077386069</v>
      </c>
      <c r="U38" s="10">
        <f>PPRD!U38+RCV_RCY!U38+IMP!U38-EXP!U38+STK_CHG!U38-INTMARB!U38</f>
        <v>1.876354256233878</v>
      </c>
      <c r="V38" s="10">
        <f>PPRD!V38+RCV_RCY!V38+IMP!V38-EXP!V38+STK_CHG!V38-INTMARB!V38</f>
        <v>1.2327601031814279</v>
      </c>
      <c r="W38" s="10">
        <f>PPRD!W38+RCV_RCY!W38+IMP!W38-EXP!W38+STK_CHG!W38-INTMARB!W38</f>
        <v>1.1202923473774722</v>
      </c>
      <c r="X38" s="10">
        <f>PPRD!X38+RCV_RCY!X38+IMP!X38-EXP!X38+STK_CHG!X38-INTMARB!X38</f>
        <v>1.015391229578676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566.68099742046434</v>
      </c>
      <c r="D40" s="10">
        <f>PPRD!D40+RCV_RCY!D40+IMP!D40-EXP!D40+STK_CHG!D40-INTMARB!D40</f>
        <v>852.12811693895094</v>
      </c>
      <c r="E40" s="10">
        <f>PPRD!E40+RCV_RCY!E40+IMP!E40-EXP!E40+STK_CHG!E40-INTMARB!E40</f>
        <v>595.12037833190016</v>
      </c>
      <c r="F40" s="10">
        <f>PPRD!F40+RCV_RCY!F40+IMP!F40-EXP!F40+STK_CHG!F40-INTMARB!F40</f>
        <v>660.42562338779021</v>
      </c>
      <c r="G40" s="10">
        <f>PPRD!G40+RCV_RCY!G40+IMP!G40-EXP!G40+STK_CHG!G40-INTMARB!G40</f>
        <v>804.72914875322431</v>
      </c>
      <c r="H40" s="10">
        <f>PPRD!H40+RCV_RCY!H40+IMP!H40-EXP!H40+STK_CHG!H40-INTMARB!H40</f>
        <v>826.84866723989683</v>
      </c>
      <c r="I40" s="10">
        <f>PPRD!I40+RCV_RCY!I40+IMP!I40-EXP!I40+STK_CHG!I40-INTMARB!I40</f>
        <v>826.84866723989671</v>
      </c>
      <c r="J40" s="10">
        <f>PPRD!J40+RCV_RCY!J40+IMP!J40-EXP!J40+STK_CHG!J40-INTMARB!J40</f>
        <v>833.16852966466035</v>
      </c>
      <c r="K40" s="10">
        <f>PPRD!K40+RCV_RCY!K40+IMP!K40-EXP!K40+STK_CHG!K40-INTMARB!K40</f>
        <v>821.58211521926046</v>
      </c>
      <c r="L40" s="10">
        <f>PPRD!L40+RCV_RCY!L40+IMP!L40-EXP!L40+STK_CHG!L40-INTMARB!L40</f>
        <v>739.42390369733437</v>
      </c>
      <c r="M40" s="10">
        <f>PPRD!M40+RCV_RCY!M40+IMP!M40-EXP!M40+STK_CHG!M40-INTMARB!M40</f>
        <v>713.09114359415298</v>
      </c>
      <c r="N40" s="10">
        <f>PPRD!N40+RCV_RCY!N40+IMP!N40-EXP!N40+STK_CHG!N40-INTMARB!N40</f>
        <v>858.44797936371435</v>
      </c>
      <c r="O40" s="10">
        <f>PPRD!O40+RCV_RCY!O40+IMP!O40-EXP!O40+STK_CHG!O40-INTMARB!O40</f>
        <v>668.85210662080817</v>
      </c>
      <c r="P40" s="10">
        <f>PPRD!P40+RCV_RCY!P40+IMP!P40-EXP!P40+STK_CHG!P40-INTMARB!P40</f>
        <v>457.13671539122959</v>
      </c>
      <c r="Q40" s="10">
        <f>PPRD!Q40+RCV_RCY!Q40+IMP!Q40-EXP!Q40+STK_CHG!Q40-INTMARB!Q40</f>
        <v>766.80997420464314</v>
      </c>
      <c r="R40" s="10">
        <f>PPRD!R40+RCV_RCY!R40+IMP!R40-EXP!R40+STK_CHG!R40-INTMARB!R40</f>
        <v>835.27515047291479</v>
      </c>
      <c r="S40" s="10">
        <f>PPRD!S40+RCV_RCY!S40+IMP!S40-EXP!S40+STK_CHG!S40-INTMARB!S40</f>
        <v>851.07480653482401</v>
      </c>
      <c r="T40" s="10">
        <f>PPRD!T40+RCV_RCY!T40+IMP!T40-EXP!T40+STK_CHG!T40-INTMARB!T40</f>
        <v>1018.4006878761822</v>
      </c>
      <c r="U40" s="10">
        <f>PPRD!U40+RCV_RCY!U40+IMP!U40-EXP!U40+STK_CHG!U40-INTMARB!U40</f>
        <v>963.46689595872772</v>
      </c>
      <c r="V40" s="10">
        <f>PPRD!V40+RCV_RCY!V40+IMP!V40-EXP!V40+STK_CHG!V40-INTMARB!V40</f>
        <v>837.09647463456588</v>
      </c>
      <c r="W40" s="10">
        <f>PPRD!W40+RCV_RCY!W40+IMP!W40-EXP!W40+STK_CHG!W40-INTMARB!W40</f>
        <v>415.83662940670683</v>
      </c>
      <c r="X40" s="10">
        <f>PPRD!X40+RCV_RCY!X40+IMP!X40-EXP!X40+STK_CHG!X40-INTMARB!X40</f>
        <v>350.60017196904562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1.0461736887360269</v>
      </c>
      <c r="E41" s="10">
        <f>PPRD!E41+RCV_RCY!E41+IMP!E41-EXP!E41+STK_CHG!E41-INTMARB!E41</f>
        <v>0</v>
      </c>
      <c r="F41" s="10">
        <f>PPRD!F41+RCV_RCY!F41+IMP!F41-EXP!F41+STK_CHG!F41-INTMARB!F41</f>
        <v>4.184608770421324</v>
      </c>
      <c r="G41" s="10">
        <f>PPRD!G41+RCV_RCY!G41+IMP!G41-EXP!G41+STK_CHG!G41-INTMARB!G41</f>
        <v>4.184608770421324</v>
      </c>
      <c r="H41" s="10">
        <f>PPRD!H41+RCV_RCY!H41+IMP!H41-EXP!H41+STK_CHG!H41-INTMARB!H41</f>
        <v>4.184608770421324</v>
      </c>
      <c r="I41" s="10">
        <f>PPRD!I41+RCV_RCY!I41+IMP!I41-EXP!I41+STK_CHG!I41-INTMARB!I41</f>
        <v>1.0460877042132433</v>
      </c>
      <c r="J41" s="10">
        <f>PPRD!J41+RCV_RCY!J41+IMP!J41-EXP!J41+STK_CHG!J41-INTMARB!J41</f>
        <v>2.0922613929492702</v>
      </c>
      <c r="K41" s="10">
        <f>PPRD!K41+RCV_RCY!K41+IMP!K41-EXP!K41+STK_CHG!K41-INTMARB!K41</f>
        <v>1.0461736887360269</v>
      </c>
      <c r="L41" s="10">
        <f>PPRD!L41+RCV_RCY!L41+IMP!L41-EXP!L41+STK_CHG!L41-INTMARB!L41</f>
        <v>-1.0461736887360282</v>
      </c>
      <c r="M41" s="10">
        <f>PPRD!M41+RCV_RCY!M41+IMP!M41-EXP!M41+STK_CHG!M41-INTMARB!M41</f>
        <v>-1.0461736887360282</v>
      </c>
      <c r="N41" s="10">
        <f>PPRD!N41+RCV_RCY!N41+IMP!N41-EXP!N41+STK_CHG!N41-INTMARB!N41</f>
        <v>1.0461736887360269</v>
      </c>
      <c r="O41" s="10">
        <f>PPRD!O41+RCV_RCY!O41+IMP!O41-EXP!O41+STK_CHG!O41-INTMARB!O41</f>
        <v>1.0461736887360269</v>
      </c>
      <c r="P41" s="10">
        <f>PPRD!P41+RCV_RCY!P41+IMP!P41-EXP!P41+STK_CHG!P41-INTMARB!P41</f>
        <v>1.0461736887360269</v>
      </c>
      <c r="Q41" s="10">
        <f>PPRD!Q41+RCV_RCY!Q41+IMP!Q41-EXP!Q41+STK_CHG!Q41-INTMARB!Q41</f>
        <v>1.0461736887360269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217.88718830610486</v>
      </c>
      <c r="D42" s="10">
        <f>PPRD!D42+RCV_RCY!D42+IMP!D42-EXP!D42+STK_CHG!D42-INTMARB!D42</f>
        <v>279.53327601031822</v>
      </c>
      <c r="E42" s="10">
        <f>PPRD!E42+RCV_RCY!E42+IMP!E42-EXP!E42+STK_CHG!E42-INTMARB!E42</f>
        <v>351.80808254514193</v>
      </c>
      <c r="F42" s="10">
        <f>PPRD!F42+RCV_RCY!F42+IMP!F42-EXP!F42+STK_CHG!F42-INTMARB!F42</f>
        <v>418.76852966466032</v>
      </c>
      <c r="G42" s="10">
        <f>PPRD!G42+RCV_RCY!G42+IMP!G42-EXP!G42+STK_CHG!G42-INTMARB!G42</f>
        <v>433.64866723989667</v>
      </c>
      <c r="H42" s="10">
        <f>PPRD!H42+RCV_RCY!H42+IMP!H42-EXP!H42+STK_CHG!H42-INTMARB!H42</f>
        <v>373.06534823731715</v>
      </c>
      <c r="I42" s="10">
        <f>PPRD!I42+RCV_RCY!I42+IMP!I42-EXP!I42+STK_CHG!I42-INTMARB!I42</f>
        <v>244.45872742906272</v>
      </c>
      <c r="J42" s="10">
        <f>PPRD!J42+RCV_RCY!J42+IMP!J42-EXP!J42+STK_CHG!J42-INTMARB!J42</f>
        <v>123.29226139294926</v>
      </c>
      <c r="K42" s="10">
        <f>PPRD!K42+RCV_RCY!K42+IMP!K42-EXP!K42+STK_CHG!K42-INTMARB!K42</f>
        <v>74.400515907136537</v>
      </c>
      <c r="L42" s="10">
        <f>PPRD!L42+RCV_RCY!L42+IMP!L42-EXP!L42+STK_CHG!L42-INTMARB!L42</f>
        <v>146.67523645743762</v>
      </c>
      <c r="M42" s="10">
        <f>PPRD!M42+RCV_RCY!M42+IMP!M42-EXP!M42+STK_CHG!M42-INTMARB!M42</f>
        <v>299.72768701633709</v>
      </c>
      <c r="N42" s="10">
        <f>PPRD!N42+RCV_RCY!N42+IMP!N42-EXP!N42+STK_CHG!N42-INTMARB!N42</f>
        <v>68.02330180567499</v>
      </c>
      <c r="O42" s="10">
        <f>PPRD!O42+RCV_RCY!O42+IMP!O42-EXP!O42+STK_CHG!O42-INTMARB!O42</f>
        <v>129.66947549441113</v>
      </c>
      <c r="P42" s="10">
        <f>PPRD!P42+RCV_RCY!P42+IMP!P42-EXP!P42+STK_CHG!P42-INTMARB!P42</f>
        <v>79.7147893379192</v>
      </c>
      <c r="Q42" s="10">
        <f>PPRD!Q42+RCV_RCY!Q42+IMP!Q42-EXP!Q42+STK_CHG!Q42-INTMARB!Q42</f>
        <v>358.18521066208081</v>
      </c>
      <c r="R42" s="10">
        <f>PPRD!R42+RCV_RCY!R42+IMP!R42-EXP!R42+STK_CHG!R42-INTMARB!R42</f>
        <v>255.08736027515047</v>
      </c>
      <c r="S42" s="10">
        <f>PPRD!S42+RCV_RCY!S42+IMP!S42-EXP!S42+STK_CHG!S42-INTMARB!S42</f>
        <v>162.61822871883058</v>
      </c>
      <c r="T42" s="10">
        <f>PPRD!T42+RCV_RCY!T42+IMP!T42-EXP!T42+STK_CHG!T42-INTMARB!T42</f>
        <v>157.50576096302669</v>
      </c>
      <c r="U42" s="10">
        <f>PPRD!U42+RCV_RCY!U42+IMP!U42-EXP!U42+STK_CHG!U42-INTMARB!U42</f>
        <v>575.5908856405847</v>
      </c>
      <c r="V42" s="10">
        <f>PPRD!V42+RCV_RCY!V42+IMP!V42-EXP!V42+STK_CHG!V42-INTMARB!V42</f>
        <v>705.35021496130696</v>
      </c>
      <c r="W42" s="10">
        <f>PPRD!W42+RCV_RCY!W42+IMP!W42-EXP!W42+STK_CHG!W42-INTMARB!W42</f>
        <v>267.053826311264</v>
      </c>
      <c r="X42" s="10">
        <f>PPRD!X42+RCV_RCY!X42+IMP!X42-EXP!X42+STK_CHG!X42-INTMARB!X42</f>
        <v>321.83473774720551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-2857.2178847807386</v>
      </c>
      <c r="D43" s="10">
        <f>PPRD!D43+RCV_RCY!D43+IMP!D43-EXP!D43+STK_CHG!D43-INTMARB!D43</f>
        <v>-3138.6261392949264</v>
      </c>
      <c r="E43" s="10">
        <f>PPRD!E43+RCV_RCY!E43+IMP!E43-EXP!E43+STK_CHG!E43-INTMARB!E43</f>
        <v>-1002.3884780739475</v>
      </c>
      <c r="F43" s="10">
        <f>PPRD!F43+RCV_RCY!F43+IMP!F43-EXP!F43+STK_CHG!F43-INTMARB!F43</f>
        <v>-1859.9646603611352</v>
      </c>
      <c r="G43" s="10">
        <f>PPRD!G43+RCV_RCY!G43+IMP!G43-EXP!G43+STK_CHG!G43-INTMARB!G43</f>
        <v>-2633.3239036973341</v>
      </c>
      <c r="H43" s="10">
        <f>PPRD!H43+RCV_RCY!H43+IMP!H43-EXP!H43+STK_CHG!H43-INTMARB!H43</f>
        <v>-2350.8884780739463</v>
      </c>
      <c r="I43" s="10">
        <f>PPRD!I43+RCV_RCY!I43+IMP!I43-EXP!I43+STK_CHG!I43-INTMARB!I43</f>
        <v>-2986.6245915735162</v>
      </c>
      <c r="J43" s="10">
        <f>PPRD!J43+RCV_RCY!J43+IMP!J43-EXP!J43+STK_CHG!J43-INTMARB!J43</f>
        <v>-2376.5644024075673</v>
      </c>
      <c r="K43" s="10">
        <f>PPRD!K43+RCV_RCY!K43+IMP!K43-EXP!K43+STK_CHG!K43-INTMARB!K43</f>
        <v>-3366.628460877042</v>
      </c>
      <c r="L43" s="10">
        <f>PPRD!L43+RCV_RCY!L43+IMP!L43-EXP!L43+STK_CHG!L43-INTMARB!L43</f>
        <v>-3840.092691315564</v>
      </c>
      <c r="M43" s="10">
        <f>PPRD!M43+RCV_RCY!M43+IMP!M43-EXP!M43+STK_CHG!M43-INTMARB!M43</f>
        <v>-2254.3471195184852</v>
      </c>
      <c r="N43" s="10">
        <f>PPRD!N43+RCV_RCY!N43+IMP!N43-EXP!N43+STK_CHG!N43-INTMARB!N43</f>
        <v>-1460.4471195184863</v>
      </c>
      <c r="O43" s="10">
        <f>PPRD!O43+RCV_RCY!O43+IMP!O43-EXP!O43+STK_CHG!O43-INTMARB!O43</f>
        <v>-3276.2491831470334</v>
      </c>
      <c r="P43" s="10">
        <f>PPRD!P43+RCV_RCY!P43+IMP!P43-EXP!P43+STK_CHG!P43-INTMARB!P43</f>
        <v>-1428.6090283748915</v>
      </c>
      <c r="Q43" s="10">
        <f>PPRD!Q43+RCV_RCY!Q43+IMP!Q43-EXP!Q43+STK_CHG!Q43-INTMARB!Q43</f>
        <v>-2782.2441100601886</v>
      </c>
      <c r="R43" s="10">
        <f>PPRD!R43+RCV_RCY!R43+IMP!R43-EXP!R43+STK_CHG!R43-INTMARB!R43</f>
        <v>-4328.9624247635429</v>
      </c>
      <c r="S43" s="10">
        <f>PPRD!S43+RCV_RCY!S43+IMP!S43-EXP!S43+STK_CHG!S43-INTMARB!S43</f>
        <v>-3956.1478933791918</v>
      </c>
      <c r="T43" s="10">
        <f>PPRD!T43+RCV_RCY!T43+IMP!T43-EXP!T43+STK_CHG!T43-INTMARB!T43</f>
        <v>-3651.6736887360266</v>
      </c>
      <c r="U43" s="10">
        <f>PPRD!U43+RCV_RCY!U43+IMP!U43-EXP!U43+STK_CHG!U43-INTMARB!U43</f>
        <v>-4141.3723129836617</v>
      </c>
      <c r="V43" s="10">
        <f>PPRD!V43+RCV_RCY!V43+IMP!V43-EXP!V43+STK_CHG!V43-INTMARB!V43</f>
        <v>-1681.3288907996573</v>
      </c>
      <c r="W43" s="10">
        <f>PPRD!W43+RCV_RCY!W43+IMP!W43-EXP!W43+STK_CHG!W43-INTMARB!W43</f>
        <v>-3258.7932932072222</v>
      </c>
      <c r="X43" s="10">
        <f>PPRD!X43+RCV_RCY!X43+IMP!X43-EXP!X43+STK_CHG!X43-INTMARB!X43</f>
        <v>-3582.6511607910566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-3856.8549441100599</v>
      </c>
      <c r="D44" s="10">
        <f>PPRD!D44+RCV_RCY!D44+IMP!D44-EXP!D44+STK_CHG!D44-INTMARB!D44</f>
        <v>-3346.4030094582959</v>
      </c>
      <c r="E44" s="10">
        <f>PPRD!E44+RCV_RCY!E44+IMP!E44-EXP!E44+STK_CHG!E44-INTMARB!E44</f>
        <v>-3077.1854686156485</v>
      </c>
      <c r="F44" s="10">
        <f>PPRD!F44+RCV_RCY!F44+IMP!F44-EXP!F44+STK_CHG!F44-INTMARB!F44</f>
        <v>-3739.1325881341359</v>
      </c>
      <c r="G44" s="10">
        <f>PPRD!G44+RCV_RCY!G44+IMP!G44-EXP!G44+STK_CHG!G44-INTMARB!G44</f>
        <v>-3980.3668959587276</v>
      </c>
      <c r="H44" s="10">
        <f>PPRD!H44+RCV_RCY!H44+IMP!H44-EXP!H44+STK_CHG!H44-INTMARB!H44</f>
        <v>-4352.8326741186584</v>
      </c>
      <c r="I44" s="10">
        <f>PPRD!I44+RCV_RCY!I44+IMP!I44-EXP!I44+STK_CHG!I44-INTMARB!I44</f>
        <v>-4382.7456577816001</v>
      </c>
      <c r="J44" s="10">
        <f>PPRD!J44+RCV_RCY!J44+IMP!J44-EXP!J44+STK_CHG!J44-INTMARB!J44</f>
        <v>-3867.4693035253654</v>
      </c>
      <c r="K44" s="10">
        <f>PPRD!K44+RCV_RCY!K44+IMP!K44-EXP!K44+STK_CHG!K44-INTMARB!K44</f>
        <v>-3683.1662080825454</v>
      </c>
      <c r="L44" s="10">
        <f>PPRD!L44+RCV_RCY!L44+IMP!L44-EXP!L44+STK_CHG!L44-INTMARB!L44</f>
        <v>-3246.0494411006021</v>
      </c>
      <c r="M44" s="10">
        <f>PPRD!M44+RCV_RCY!M44+IMP!M44-EXP!M44+STK_CHG!M44-INTMARB!M44</f>
        <v>-4136.686758383491</v>
      </c>
      <c r="N44" s="10">
        <f>PPRD!N44+RCV_RCY!N44+IMP!N44-EXP!N44+STK_CHG!N44-INTMARB!N44</f>
        <v>-3763.2559759243331</v>
      </c>
      <c r="O44" s="10">
        <f>PPRD!O44+RCV_RCY!O44+IMP!O44-EXP!O44+STK_CHG!O44-INTMARB!O44</f>
        <v>-3607.9010318142723</v>
      </c>
      <c r="P44" s="10">
        <f>PPRD!P44+RCV_RCY!P44+IMP!P44-EXP!P44+STK_CHG!P44-INTMARB!P44</f>
        <v>-2709.5442820292346</v>
      </c>
      <c r="Q44" s="10">
        <f>PPRD!Q44+RCV_RCY!Q44+IMP!Q44-EXP!Q44+STK_CHG!Q44-INTMARB!Q44</f>
        <v>-2795.4238177128113</v>
      </c>
      <c r="R44" s="10">
        <f>PPRD!R44+RCV_RCY!R44+IMP!R44-EXP!R44+STK_CHG!R44-INTMARB!R44</f>
        <v>-3737.2027515047293</v>
      </c>
      <c r="S44" s="10">
        <f>PPRD!S44+RCV_RCY!S44+IMP!S44-EXP!S44+STK_CHG!S44-INTMARB!S44</f>
        <v>-3603.0763542562345</v>
      </c>
      <c r="T44" s="10">
        <f>PPRD!T44+RCV_RCY!T44+IMP!T44-EXP!T44+STK_CHG!T44-INTMARB!T44</f>
        <v>-3735.6100601891653</v>
      </c>
      <c r="U44" s="10">
        <f>PPRD!U44+RCV_RCY!U44+IMP!U44-EXP!U44+STK_CHG!U44-INTMARB!U44</f>
        <v>-3550.1981943250216</v>
      </c>
      <c r="V44" s="10">
        <f>PPRD!V44+RCV_RCY!V44+IMP!V44-EXP!V44+STK_CHG!V44-INTMARB!V44</f>
        <v>-4182.5116079105765</v>
      </c>
      <c r="W44" s="10">
        <f>PPRD!W44+RCV_RCY!W44+IMP!W44-EXP!W44+STK_CHG!W44-INTMARB!W44</f>
        <v>-3978.4087704213239</v>
      </c>
      <c r="X44" s="10">
        <f>PPRD!X44+RCV_RCY!X44+IMP!X44-EXP!X44+STK_CHG!X44-INTMARB!X44</f>
        <v>-3692.1722269991401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4.8007738607050729</v>
      </c>
      <c r="D45" s="10">
        <f>PPRD!D45+RCV_RCY!D45+IMP!D45-EXP!D45+STK_CHG!D45-INTMARB!D45</f>
        <v>-1.920292347377472</v>
      </c>
      <c r="E45" s="10">
        <f>PPRD!E45+RCV_RCY!E45+IMP!E45-EXP!E45+STK_CHG!E45-INTMARB!E45</f>
        <v>0.96018916595012893</v>
      </c>
      <c r="F45" s="10">
        <f>PPRD!F45+RCV_RCY!F45+IMP!F45-EXP!F45+STK_CHG!F45-INTMARB!F45</f>
        <v>20.163370593293209</v>
      </c>
      <c r="G45" s="10">
        <f>PPRD!G45+RCV_RCY!G45+IMP!G45-EXP!G45+STK_CHG!G45-INTMARB!G45</f>
        <v>13.442218400687878</v>
      </c>
      <c r="H45" s="10">
        <f>PPRD!H45+RCV_RCY!H45+IMP!H45-EXP!H45+STK_CHG!H45-INTMARB!H45</f>
        <v>7.6813413585554589</v>
      </c>
      <c r="I45" s="10">
        <f>PPRD!I45+RCV_RCY!I45+IMP!I45-EXP!I45+STK_CHG!I45-INTMARB!I45</f>
        <v>6.7211521926053308</v>
      </c>
      <c r="J45" s="10">
        <f>PPRD!J45+RCV_RCY!J45+IMP!J45-EXP!J45+STK_CHG!J45-INTMARB!J45</f>
        <v>3.840584694754944</v>
      </c>
      <c r="K45" s="10">
        <f>PPRD!K45+RCV_RCY!K45+IMP!K45-EXP!K45+STK_CHG!K45-INTMARB!K45</f>
        <v>2.8804815133276009</v>
      </c>
      <c r="L45" s="10">
        <f>PPRD!L45+RCV_RCY!L45+IMP!L45-EXP!L45+STK_CHG!L45-INTMARB!L45</f>
        <v>1.920292347377472</v>
      </c>
      <c r="M45" s="10">
        <f>PPRD!M45+RCV_RCY!M45+IMP!M45-EXP!M45+STK_CHG!M45-INTMARB!M45</f>
        <v>0.96018916595012893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0.96018916595012893</v>
      </c>
      <c r="S45" s="10">
        <f>PPRD!S45+RCV_RCY!S45+IMP!S45-EXP!S45+STK_CHG!S45-INTMARB!S45</f>
        <v>3.0888220120378329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-29.765004299226153</v>
      </c>
      <c r="D46" s="10">
        <f>PPRD!D46+RCV_RCY!D46+IMP!D46-EXP!D46+STK_CHG!D46-INTMARB!D46</f>
        <v>30.725107480653485</v>
      </c>
      <c r="E46" s="10">
        <f>PPRD!E46+RCV_RCY!E46+IMP!E46-EXP!E46+STK_CHG!E46-INTMARB!E46</f>
        <v>33.605588993981073</v>
      </c>
      <c r="F46" s="10">
        <f>PPRD!F46+RCV_RCY!F46+IMP!F46-EXP!F46+STK_CHG!F46-INTMARB!F46</f>
        <v>20.163370593293205</v>
      </c>
      <c r="G46" s="10">
        <f>PPRD!G46+RCV_RCY!G46+IMP!G46-EXP!G46+STK_CHG!G46-INTMARB!G46</f>
        <v>13.442304385210667</v>
      </c>
      <c r="H46" s="10">
        <f>PPRD!H46+RCV_RCY!H46+IMP!H46-EXP!H46+STK_CHG!H46-INTMARB!H46</f>
        <v>10.561822871883058</v>
      </c>
      <c r="I46" s="10">
        <f>PPRD!I46+RCV_RCY!I46+IMP!I46-EXP!I46+STK_CHG!I46-INTMARB!I46</f>
        <v>51.84866723989682</v>
      </c>
      <c r="J46" s="10">
        <f>PPRD!J46+RCV_RCY!J46+IMP!J46-EXP!J46+STK_CHG!J46-INTMARB!J46</f>
        <v>54.729148753224415</v>
      </c>
      <c r="K46" s="10">
        <f>PPRD!K46+RCV_RCY!K46+IMP!K46-EXP!K46+STK_CHG!K46-INTMARB!K46</f>
        <v>33.60567497850387</v>
      </c>
      <c r="L46" s="10">
        <f>PPRD!L46+RCV_RCY!L46+IMP!L46-EXP!L46+STK_CHG!L46-INTMARB!L46</f>
        <v>-241.00025795356837</v>
      </c>
      <c r="M46" s="10">
        <f>PPRD!M46+RCV_RCY!M46+IMP!M46-EXP!M46+STK_CHG!M46-INTMARB!M46</f>
        <v>-267.88478073946692</v>
      </c>
      <c r="N46" s="10">
        <f>PPRD!N46+RCV_RCY!N46+IMP!N46-EXP!N46+STK_CHG!N46-INTMARB!N46</f>
        <v>-243.88073946689602</v>
      </c>
      <c r="O46" s="10">
        <f>PPRD!O46+RCV_RCY!O46+IMP!O46-EXP!O46+STK_CHG!O46-INTMARB!O46</f>
        <v>-349.49845227858987</v>
      </c>
      <c r="P46" s="10">
        <f>PPRD!P46+RCV_RCY!P46+IMP!P46-EXP!P46+STK_CHG!P46-INTMARB!P46</f>
        <v>-348.53826311263975</v>
      </c>
      <c r="Q46" s="10">
        <f>PPRD!Q46+RCV_RCY!Q46+IMP!Q46-EXP!Q46+STK_CHG!Q46-INTMARB!Q46</f>
        <v>-390.78529664660357</v>
      </c>
      <c r="R46" s="10">
        <f>PPRD!R46+RCV_RCY!R46+IMP!R46-EXP!R46+STK_CHG!R46-INTMARB!R46</f>
        <v>-337.01633705932937</v>
      </c>
      <c r="S46" s="10">
        <f>PPRD!S46+RCV_RCY!S46+IMP!S46-EXP!S46+STK_CHG!S46-INTMARB!S46</f>
        <v>-379.26345657781599</v>
      </c>
      <c r="T46" s="10">
        <f>PPRD!T46+RCV_RCY!T46+IMP!T46-EXP!T46+STK_CHG!T46-INTMARB!T46</f>
        <v>-382.34445399828024</v>
      </c>
      <c r="U46" s="10">
        <f>PPRD!U46+RCV_RCY!U46+IMP!U46-EXP!U46+STK_CHG!U46-INTMARB!U46</f>
        <v>-375.2546861564918</v>
      </c>
      <c r="V46" s="10">
        <f>PPRD!V46+RCV_RCY!V46+IMP!V46-EXP!V46+STK_CHG!V46-INTMARB!V46</f>
        <v>-314.54101461736883</v>
      </c>
      <c r="W46" s="10">
        <f>PPRD!W46+RCV_RCY!W46+IMP!W46-EXP!W46+STK_CHG!W46-INTMARB!W46</f>
        <v>-219.72837489251935</v>
      </c>
      <c r="X46" s="10">
        <f>PPRD!X46+RCV_RCY!X46+IMP!X46-EXP!X46+STK_CHG!X46-INTMARB!X46</f>
        <v>-310.19570077386066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-325.49441100601888</v>
      </c>
      <c r="D47" s="10">
        <f>PPRD!D47+RCV_RCY!D47+IMP!D47-EXP!D47+STK_CHG!D47-INTMARB!D47</f>
        <v>-362.94067067927773</v>
      </c>
      <c r="E47" s="10">
        <f>PPRD!E47+RCV_RCY!E47+IMP!E47-EXP!E47+STK_CHG!E47-INTMARB!E47</f>
        <v>-363.9008598452279</v>
      </c>
      <c r="F47" s="10">
        <f>PPRD!F47+RCV_RCY!F47+IMP!F47-EXP!F47+STK_CHG!F47-INTMARB!F47</f>
        <v>-250.60189165950121</v>
      </c>
      <c r="G47" s="10">
        <f>PPRD!G47+RCV_RCY!G47+IMP!G47-EXP!G47+STK_CHG!G47-INTMARB!G47</f>
        <v>-220.83688736027517</v>
      </c>
      <c r="H47" s="10">
        <f>PPRD!H47+RCV_RCY!H47+IMP!H47-EXP!H47+STK_CHG!H47-INTMARB!H47</f>
        <v>-337.97652622527943</v>
      </c>
      <c r="I47" s="10">
        <f>PPRD!I47+RCV_RCY!I47+IMP!I47-EXP!I47+STK_CHG!I47-INTMARB!I47</f>
        <v>-352.37893379191746</v>
      </c>
      <c r="J47" s="10">
        <f>PPRD!J47+RCV_RCY!J47+IMP!J47-EXP!J47+STK_CHG!J47-INTMARB!J47</f>
        <v>-382.14385210662084</v>
      </c>
      <c r="K47" s="10">
        <f>PPRD!K47+RCV_RCY!K47+IMP!K47-EXP!K47+STK_CHG!K47-INTMARB!K47</f>
        <v>-291.88882201203791</v>
      </c>
      <c r="L47" s="10">
        <f>PPRD!L47+RCV_RCY!L47+IMP!L47-EXP!L47+STK_CHG!L47-INTMARB!L47</f>
        <v>-350.45855546001718</v>
      </c>
      <c r="M47" s="10">
        <f>PPRD!M47+RCV_RCY!M47+IMP!M47-EXP!M47+STK_CHG!M47-INTMARB!M47</f>
        <v>-349.49845227858987</v>
      </c>
      <c r="N47" s="10">
        <f>PPRD!N47+RCV_RCY!N47+IMP!N47-EXP!N47+STK_CHG!N47-INTMARB!N47</f>
        <v>-281.32708512467758</v>
      </c>
      <c r="O47" s="10">
        <f>PPRD!O47+RCV_RCY!O47+IMP!O47-EXP!O47+STK_CHG!O47-INTMARB!O47</f>
        <v>-296.68959587274293</v>
      </c>
      <c r="P47" s="10">
        <f>PPRD!P47+RCV_RCY!P47+IMP!P47-EXP!P47+STK_CHG!P47-INTMARB!P47</f>
        <v>-342.77730008598445</v>
      </c>
      <c r="Q47" s="10">
        <f>PPRD!Q47+RCV_RCY!Q47+IMP!Q47-EXP!Q47+STK_CHG!Q47-INTMARB!Q47</f>
        <v>-443.59415305245057</v>
      </c>
      <c r="R47" s="10">
        <f>PPRD!R47+RCV_RCY!R47+IMP!R47-EXP!R47+STK_CHG!R47-INTMARB!R47</f>
        <v>-482.00060189165953</v>
      </c>
      <c r="S47" s="10">
        <f>PPRD!S47+RCV_RCY!S47+IMP!S47-EXP!S47+STK_CHG!S47-INTMARB!S47</f>
        <v>-426.31126397248488</v>
      </c>
      <c r="T47" s="10">
        <f>PPRD!T47+RCV_RCY!T47+IMP!T47-EXP!T47+STK_CHG!T47-INTMARB!T47</f>
        <v>-369.00000000000011</v>
      </c>
      <c r="U47" s="10">
        <f>PPRD!U47+RCV_RCY!U47+IMP!U47-EXP!U47+STK_CHG!U47-INTMARB!U47</f>
        <v>-296.15597592433352</v>
      </c>
      <c r="V47" s="10">
        <f>PPRD!V47+RCV_RCY!V47+IMP!V47-EXP!V47+STK_CHG!V47-INTMARB!V47</f>
        <v>-381.02605331040411</v>
      </c>
      <c r="W47" s="10">
        <f>PPRD!W47+RCV_RCY!W47+IMP!W47-EXP!W47+STK_CHG!W47-INTMARB!W47</f>
        <v>-306.82003439380895</v>
      </c>
      <c r="X47" s="10">
        <f>PPRD!X47+RCV_RCY!X47+IMP!X47-EXP!X47+STK_CHG!X47-INTMARB!X47</f>
        <v>-392.83800515907126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23.287446259673253</v>
      </c>
      <c r="D48" s="10">
        <f>PPRD!D48+RCV_RCY!D48+IMP!D48-EXP!D48+STK_CHG!D48-INTMARB!D48</f>
        <v>19.406276870163367</v>
      </c>
      <c r="E48" s="10">
        <f>PPRD!E48+RCV_RCY!E48+IMP!E48-EXP!E48+STK_CHG!E48-INTMARB!E48</f>
        <v>12.419948409286331</v>
      </c>
      <c r="F48" s="10">
        <f>PPRD!F48+RCV_RCY!F48+IMP!F48-EXP!F48+STK_CHG!F48-INTMARB!F48</f>
        <v>5.4337059329320718</v>
      </c>
      <c r="G48" s="10">
        <f>PPRD!G48+RCV_RCY!G48+IMP!G48-EXP!G48+STK_CHG!G48-INTMARB!G48</f>
        <v>3.1049871023215818</v>
      </c>
      <c r="H48" s="10">
        <f>PPRD!H48+RCV_RCY!H48+IMP!H48-EXP!H48+STK_CHG!H48-INTMARB!H48</f>
        <v>28.721238177128111</v>
      </c>
      <c r="I48" s="10">
        <f>PPRD!I48+RCV_RCY!I48+IMP!I48-EXP!I48+STK_CHG!I48-INTMARB!I48</f>
        <v>36.483662940670676</v>
      </c>
      <c r="J48" s="10">
        <f>PPRD!J48+RCV_RCY!J48+IMP!J48-EXP!J48+STK_CHG!J48-INTMARB!J48</f>
        <v>33.378675838349096</v>
      </c>
      <c r="K48" s="10">
        <f>PPRD!K48+RCV_RCY!K48+IMP!K48-EXP!K48+STK_CHG!K48-INTMARB!K48</f>
        <v>36.48374892519346</v>
      </c>
      <c r="L48" s="10">
        <f>PPRD!L48+RCV_RCY!L48+IMP!L48-EXP!L48+STK_CHG!L48-INTMARB!L48</f>
        <v>7.7625107480653481</v>
      </c>
      <c r="M48" s="10">
        <f>PPRD!M48+RCV_RCY!M48+IMP!M48-EXP!M48+STK_CHG!M48-INTMARB!M48</f>
        <v>24.839982803095438</v>
      </c>
      <c r="N48" s="10">
        <f>PPRD!N48+RCV_RCY!N48+IMP!N48-EXP!N48+STK_CHG!N48-INTMARB!N48</f>
        <v>14.74866723989682</v>
      </c>
      <c r="O48" s="10">
        <f>PPRD!O48+RCV_RCY!O48+IMP!O48-EXP!O48+STK_CHG!O48-INTMARB!O48</f>
        <v>19.406190885640584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2.494411006018916</v>
      </c>
      <c r="U48" s="10">
        <f>PPRD!U48+RCV_RCY!U48+IMP!U48-EXP!U48+STK_CHG!U48-INTMARB!U48</f>
        <v>-9.4064488392089416</v>
      </c>
      <c r="V48" s="10">
        <f>PPRD!V48+RCV_RCY!V48+IMP!V48-EXP!V48+STK_CHG!V48-INTMARB!V48</f>
        <v>29.863886500429917</v>
      </c>
      <c r="W48" s="10">
        <f>PPRD!W48+RCV_RCY!W48+IMP!W48-EXP!W48+STK_CHG!W48-INTMARB!W48</f>
        <v>27.731126397248499</v>
      </c>
      <c r="X48" s="10">
        <f>PPRD!X48+RCV_RCY!X48+IMP!X48-EXP!X48+STK_CHG!X48-INTMARB!X48</f>
        <v>22.568615649183144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0.96018916595012893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0.96018916595012893</v>
      </c>
      <c r="G50" s="10">
        <f>PPRD!G50+RCV_RCY!G50+IMP!G50-EXP!G50+STK_CHG!G50-INTMARB!G50</f>
        <v>0.96018916595012893</v>
      </c>
      <c r="H50" s="10">
        <f>PPRD!H50+RCV_RCY!H50+IMP!H50-EXP!H50+STK_CHG!H50-INTMARB!H50</f>
        <v>0</v>
      </c>
      <c r="I50" s="10">
        <f>PPRD!I50+RCV_RCY!I50+IMP!I50-EXP!I50+STK_CHG!I50-INTMARB!I50</f>
        <v>0.96018916595012893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-158.34006878761824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775.83834909716245</v>
      </c>
      <c r="D51" s="37">
        <f>PPRD!D51+RCV_RCY!D51+IMP!D51-EXP!D51+STK_CHG!D51-INTMARB!D51</f>
        <v>875.32244196044701</v>
      </c>
      <c r="E51" s="37">
        <f>PPRD!E51+RCV_RCY!E51+IMP!E51-EXP!E51+STK_CHG!E51-INTMARB!E51</f>
        <v>890.77815993121237</v>
      </c>
      <c r="F51" s="37">
        <f>PPRD!F51+RCV_RCY!F51+IMP!F51-EXP!F51+STK_CHG!F51-INTMARB!F51</f>
        <v>888.2631126397248</v>
      </c>
      <c r="G51" s="37">
        <f>PPRD!G51+RCV_RCY!G51+IMP!G51-EXP!G51+STK_CHG!G51-INTMARB!G51</f>
        <v>884.39380911435933</v>
      </c>
      <c r="H51" s="37">
        <f>PPRD!H51+RCV_RCY!H51+IMP!H51-EXP!H51+STK_CHG!H51-INTMARB!H51</f>
        <v>842.6268271711092</v>
      </c>
      <c r="I51" s="37">
        <f>PPRD!I51+RCV_RCY!I51+IMP!I51-EXP!I51+STK_CHG!I51-INTMARB!I51</f>
        <v>881.85726569217536</v>
      </c>
      <c r="J51" s="37">
        <f>PPRD!J51+RCV_RCY!J51+IMP!J51-EXP!J51+STK_CHG!J51-INTMARB!J51</f>
        <v>910.53310404127251</v>
      </c>
      <c r="K51" s="37">
        <f>PPRD!K51+RCV_RCY!K51+IMP!K51-EXP!K51+STK_CHG!K51-INTMARB!K51</f>
        <v>826.52622527944959</v>
      </c>
      <c r="L51" s="37">
        <f>PPRD!L51+RCV_RCY!L51+IMP!L51-EXP!L51+STK_CHG!L51-INTMARB!L51</f>
        <v>1089.50988822012</v>
      </c>
      <c r="M51" s="37">
        <f>PPRD!M51+RCV_RCY!M51+IMP!M51-EXP!M51+STK_CHG!M51-INTMARB!M51</f>
        <v>1465.928632846088</v>
      </c>
      <c r="N51" s="37">
        <f>PPRD!N51+RCV_RCY!N51+IMP!N51-EXP!N51+STK_CHG!N51-INTMARB!N51</f>
        <v>1158.641444539983</v>
      </c>
      <c r="O51" s="37">
        <f>PPRD!O51+RCV_RCY!O51+IMP!O51-EXP!O51+STK_CHG!O51-INTMARB!O51</f>
        <v>1006.599312123818</v>
      </c>
      <c r="P51" s="37">
        <f>PPRD!P51+RCV_RCY!P51+IMP!P51-EXP!P51+STK_CHG!P51-INTMARB!P51</f>
        <v>955.28804815133265</v>
      </c>
      <c r="Q51" s="37">
        <f>PPRD!Q51+RCV_RCY!Q51+IMP!Q51-EXP!Q51+STK_CHG!Q51-INTMARB!Q51</f>
        <v>794.04557179707649</v>
      </c>
      <c r="R51" s="37">
        <f>PPRD!R51+RCV_RCY!R51+IMP!R51-EXP!R51+STK_CHG!R51-INTMARB!R51</f>
        <v>723.6027515047291</v>
      </c>
      <c r="S51" s="37">
        <f>PPRD!S51+RCV_RCY!S51+IMP!S51-EXP!S51+STK_CHG!S51-INTMARB!S51</f>
        <v>818.23748925193468</v>
      </c>
      <c r="T51" s="37">
        <f>PPRD!T51+RCV_RCY!T51+IMP!T51-EXP!T51+STK_CHG!T51-INTMARB!T51</f>
        <v>919.59604471195166</v>
      </c>
      <c r="U51" s="37">
        <f>PPRD!U51+RCV_RCY!U51+IMP!U51-EXP!U51+STK_CHG!U51-INTMARB!U51</f>
        <v>1000.623387790198</v>
      </c>
      <c r="V51" s="37">
        <f>PPRD!V51+RCV_RCY!V51+IMP!V51-EXP!V51+STK_CHG!V51-INTMARB!V51</f>
        <v>942.58985382631124</v>
      </c>
      <c r="W51" s="37">
        <f>PPRD!W51+RCV_RCY!W51+IMP!W51-EXP!W51+STK_CHG!W51-INTMARB!W51</f>
        <v>1252.9725709372312</v>
      </c>
      <c r="X51" s="37">
        <f>PPRD!X51+RCV_RCY!X51+IMP!X51-EXP!X51+STK_CHG!X51-INTMARB!X51</f>
        <v>1006.4938950988824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14741.131728288907</v>
      </c>
      <c r="D52" s="37">
        <f t="shared" si="20"/>
        <v>14230.176784178848</v>
      </c>
      <c r="E52" s="37">
        <f t="shared" si="20"/>
        <v>13122.888907996557</v>
      </c>
      <c r="F52" s="37">
        <f t="shared" si="20"/>
        <v>12412.554514187446</v>
      </c>
      <c r="G52" s="37">
        <f t="shared" si="20"/>
        <v>13193.163972484952</v>
      </c>
      <c r="H52" s="37">
        <f t="shared" si="20"/>
        <v>14583.477386070506</v>
      </c>
      <c r="I52" s="37">
        <f t="shared" si="20"/>
        <v>14166.165434221841</v>
      </c>
      <c r="J52" s="37">
        <f t="shared" si="20"/>
        <v>14957.690627687018</v>
      </c>
      <c r="K52" s="37">
        <f t="shared" si="20"/>
        <v>15365.782803095441</v>
      </c>
      <c r="L52" s="37">
        <f t="shared" si="20"/>
        <v>15573.188650042994</v>
      </c>
      <c r="M52" s="37">
        <f t="shared" si="20"/>
        <v>16751.977214101458</v>
      </c>
      <c r="N52" s="37">
        <f t="shared" si="20"/>
        <v>16255.545313843506</v>
      </c>
      <c r="O52" s="37">
        <f t="shared" si="20"/>
        <v>18349.429578675834</v>
      </c>
      <c r="P52" s="37">
        <f t="shared" si="20"/>
        <v>16979.231900257953</v>
      </c>
      <c r="Q52" s="37">
        <f t="shared" si="20"/>
        <v>17137.904643164231</v>
      </c>
      <c r="R52" s="37">
        <f t="shared" si="20"/>
        <v>19059.493121238174</v>
      </c>
      <c r="S52" s="37">
        <f t="shared" si="20"/>
        <v>18241.020378331901</v>
      </c>
      <c r="T52" s="37">
        <f t="shared" si="20"/>
        <v>19553.625365434218</v>
      </c>
      <c r="U52" s="37">
        <f t="shared" si="20"/>
        <v>18580.312553740328</v>
      </c>
      <c r="V52" s="37">
        <f t="shared" si="20"/>
        <v>19790.179621668092</v>
      </c>
      <c r="W52" s="37">
        <f t="shared" si="20"/>
        <v>20829.800773860705</v>
      </c>
      <c r="X52" s="37">
        <f t="shared" ref="X52" si="21">SUM(X53:X70)</f>
        <v>22217.74978503869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6757.0077386070507</v>
      </c>
      <c r="D53" s="10">
        <f>PPRD!D53+RCV_RCY!D53+IMP!D53-EXP!D53+STK_CHG!D53-INTMARB!D53</f>
        <v>6797.9363714531382</v>
      </c>
      <c r="E53" s="10">
        <f>PPRD!E53+RCV_RCY!E53+IMP!E53-EXP!E53+STK_CHG!E53-INTMARB!E53</f>
        <v>5705.9329320722263</v>
      </c>
      <c r="F53" s="10">
        <f>PPRD!F53+RCV_RCY!F53+IMP!F53-EXP!F53+STK_CHG!F53-INTMARB!F53</f>
        <v>4603.611177987962</v>
      </c>
      <c r="G53" s="10">
        <f>PPRD!G53+RCV_RCY!G53+IMP!G53-EXP!G53+STK_CHG!G53-INTMARB!G53</f>
        <v>5169.6759243336192</v>
      </c>
      <c r="H53" s="10">
        <f>PPRD!H53+RCV_RCY!H53+IMP!H53-EXP!H53+STK_CHG!H53-INTMARB!H53</f>
        <v>6259.9312123817708</v>
      </c>
      <c r="I53" s="10">
        <f>PPRD!I53+RCV_RCY!I53+IMP!I53-EXP!I53+STK_CHG!I53-INTMARB!I53</f>
        <v>5307.1544282029226</v>
      </c>
      <c r="J53" s="10">
        <f>PPRD!J53+RCV_RCY!J53+IMP!J53-EXP!J53+STK_CHG!J53-INTMARB!J53</f>
        <v>5688.6434221840063</v>
      </c>
      <c r="K53" s="10">
        <f>PPRD!K53+RCV_RCY!K53+IMP!K53-EXP!K53+STK_CHG!K53-INTMARB!K53</f>
        <v>5938.8926913155628</v>
      </c>
      <c r="L53" s="10">
        <f>PPRD!L53+RCV_RCY!L53+IMP!L53-EXP!L53+STK_CHG!L53-INTMARB!L53</f>
        <v>5662.2256233877897</v>
      </c>
      <c r="M53" s="10">
        <f>PPRD!M53+RCV_RCY!M53+IMP!M53-EXP!M53+STK_CHG!M53-INTMARB!M53</f>
        <v>5709.1821152192606</v>
      </c>
      <c r="N53" s="10">
        <f>PPRD!N53+RCV_RCY!N53+IMP!N53-EXP!N53+STK_CHG!N53-INTMARB!N53</f>
        <v>5712.2957867583827</v>
      </c>
      <c r="O53" s="10">
        <f>PPRD!O53+RCV_RCY!O53+IMP!O53-EXP!O53+STK_CHG!O53-INTMARB!O53</f>
        <v>6786.9303525365431</v>
      </c>
      <c r="P53" s="10">
        <f>PPRD!P53+RCV_RCY!P53+IMP!P53-EXP!P53+STK_CHG!P53-INTMARB!P53</f>
        <v>5276.0845227858981</v>
      </c>
      <c r="Q53" s="10">
        <f>PPRD!Q53+RCV_RCY!Q53+IMP!Q53-EXP!Q53+STK_CHG!Q53-INTMARB!Q53</f>
        <v>5482.6282889079957</v>
      </c>
      <c r="R53" s="10">
        <f>PPRD!R53+RCV_RCY!R53+IMP!R53-EXP!R53+STK_CHG!R53-INTMARB!R53</f>
        <v>6475.7078245915736</v>
      </c>
      <c r="S53" s="10">
        <f>PPRD!S53+RCV_RCY!S53+IMP!S53-EXP!S53+STK_CHG!S53-INTMARB!S53</f>
        <v>5332.5503009458289</v>
      </c>
      <c r="T53" s="10">
        <f>PPRD!T53+RCV_RCY!T53+IMP!T53-EXP!T53+STK_CHG!T53-INTMARB!T53</f>
        <v>5601.2897678417876</v>
      </c>
      <c r="U53" s="10">
        <f>PPRD!U53+RCV_RCY!U53+IMP!U53-EXP!U53+STK_CHG!U53-INTMARB!U53</f>
        <v>5349.0971625107477</v>
      </c>
      <c r="V53" s="10">
        <f>PPRD!V53+RCV_RCY!V53+IMP!V53-EXP!V53+STK_CHG!V53-INTMARB!V53</f>
        <v>5620.894239036973</v>
      </c>
      <c r="W53" s="10">
        <f>PPRD!W53+RCV_RCY!W53+IMP!W53-EXP!W53+STK_CHG!W53-INTMARB!W53</f>
        <v>6224.3336199484093</v>
      </c>
      <c r="X53" s="10">
        <f>PPRD!X53+RCV_RCY!X53+IMP!X53-EXP!X53+STK_CHG!X53-INTMARB!X53</f>
        <v>6352.9664660361132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39.294926913155628</v>
      </c>
      <c r="D55" s="10">
        <f>PPRD!D55+RCV_RCY!D55+IMP!D55-EXP!D55+STK_CHG!D55-INTMARB!D55</f>
        <v>41.444539982803093</v>
      </c>
      <c r="E55" s="10">
        <f>PPRD!E55+RCV_RCY!E55+IMP!E55-EXP!E55+STK_CHG!E55-INTMARB!E55</f>
        <v>52.278589853826311</v>
      </c>
      <c r="F55" s="10">
        <f>PPRD!F55+RCV_RCY!F55+IMP!F55-EXP!F55+STK_CHG!F55-INTMARB!F55</f>
        <v>58.3834909716251</v>
      </c>
      <c r="G55" s="10">
        <f>PPRD!G55+RCV_RCY!G55+IMP!G55-EXP!G55+STK_CHG!G55-INTMARB!G55</f>
        <v>73.946689595872741</v>
      </c>
      <c r="H55" s="10">
        <f>PPRD!H55+RCV_RCY!H55+IMP!H55-EXP!H55+STK_CHG!H55-INTMARB!H55</f>
        <v>80.395528804815129</v>
      </c>
      <c r="I55" s="10">
        <f>PPRD!I55+RCV_RCY!I55+IMP!I55-EXP!I55+STK_CHG!I55-INTMARB!I55</f>
        <v>84.608770421324152</v>
      </c>
      <c r="J55" s="10">
        <f>PPRD!J55+RCV_RCY!J55+IMP!J55-EXP!J55+STK_CHG!J55-INTMARB!J55</f>
        <v>122.6139294926913</v>
      </c>
      <c r="K55" s="10">
        <f>PPRD!K55+RCV_RCY!K55+IMP!K55-EXP!K55+STK_CHG!K55-INTMARB!K55</f>
        <v>171.79707652622531</v>
      </c>
      <c r="L55" s="10">
        <f>PPRD!L55+RCV_RCY!L55+IMP!L55-EXP!L55+STK_CHG!L55-INTMARB!L55</f>
        <v>214.18744625967321</v>
      </c>
      <c r="M55" s="10">
        <f>PPRD!M55+RCV_RCY!M55+IMP!M55-EXP!M55+STK_CHG!M55-INTMARB!M55</f>
        <v>299.82803095442819</v>
      </c>
      <c r="N55" s="10">
        <f>PPRD!N55+RCV_RCY!N55+IMP!N55-EXP!N55+STK_CHG!N55-INTMARB!N55</f>
        <v>525.1074806534823</v>
      </c>
      <c r="O55" s="10">
        <f>PPRD!O55+RCV_RCY!O55+IMP!O55-EXP!O55+STK_CHG!O55-INTMARB!O55</f>
        <v>615.99312123817708</v>
      </c>
      <c r="P55" s="10">
        <f>PPRD!P55+RCV_RCY!P55+IMP!P55-EXP!P55+STK_CHG!P55-INTMARB!P55</f>
        <v>846.25967325881334</v>
      </c>
      <c r="Q55" s="10">
        <f>PPRD!Q55+RCV_RCY!Q55+IMP!Q55-EXP!Q55+STK_CHG!Q55-INTMARB!Q55</f>
        <v>966.03611349956998</v>
      </c>
      <c r="R55" s="10">
        <f>PPRD!R55+RCV_RCY!R55+IMP!R55-EXP!R55+STK_CHG!R55-INTMARB!R55</f>
        <v>1403.439380911436</v>
      </c>
      <c r="S55" s="10">
        <f>PPRD!S55+RCV_RCY!S55+IMP!S55-EXP!S55+STK_CHG!S55-INTMARB!S55</f>
        <v>1330.9544282029231</v>
      </c>
      <c r="T55" s="10">
        <f>PPRD!T55+RCV_RCY!T55+IMP!T55-EXP!T55+STK_CHG!T55-INTMARB!T55</f>
        <v>1514.1014617368869</v>
      </c>
      <c r="U55" s="10">
        <f>PPRD!U55+RCV_RCY!U55+IMP!U55-EXP!U55+STK_CHG!U55-INTMARB!U55</f>
        <v>1429.3207222699909</v>
      </c>
      <c r="V55" s="10">
        <f>PPRD!V55+RCV_RCY!V55+IMP!V55-EXP!V55+STK_CHG!V55-INTMARB!V55</f>
        <v>1706.534823731728</v>
      </c>
      <c r="W55" s="10">
        <f>PPRD!W55+RCV_RCY!W55+IMP!W55-EXP!W55+STK_CHG!W55-INTMARB!W55</f>
        <v>2366.8099742046429</v>
      </c>
      <c r="X55" s="10">
        <f>PPRD!X55+RCV_RCY!X55+IMP!X55-EXP!X55+STK_CHG!X55-INTMARB!X55</f>
        <v>2342.5623387790201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0.1219260533104041</v>
      </c>
      <c r="D56" s="10">
        <f>PPRD!D56+RCV_RCY!D56+IMP!D56-EXP!D56+STK_CHG!D56-INTMARB!D56</f>
        <v>0.13061049011177989</v>
      </c>
      <c r="E56" s="10">
        <f>PPRD!E56+RCV_RCY!E56+IMP!E56-EXP!E56+STK_CHG!E56-INTMARB!E56</f>
        <v>0.14368013757523651</v>
      </c>
      <c r="F56" s="10">
        <f>PPRD!F56+RCV_RCY!F56+IMP!F56-EXP!F56+STK_CHG!F56-INTMARB!F56</f>
        <v>0.156749785038693</v>
      </c>
      <c r="G56" s="10">
        <f>PPRD!G56+RCV_RCY!G56+IMP!G56-EXP!G56+STK_CHG!G56-INTMARB!G56</f>
        <v>0.16981943250214959</v>
      </c>
      <c r="H56" s="10">
        <f>PPRD!H56+RCV_RCY!H56+IMP!H56-EXP!H56+STK_CHG!H56-INTMARB!H56</f>
        <v>0.18288907996560619</v>
      </c>
      <c r="I56" s="10">
        <f>PPRD!I56+RCV_RCY!I56+IMP!I56-EXP!I56+STK_CHG!I56-INTMARB!I56</f>
        <v>0.20894239036973339</v>
      </c>
      <c r="J56" s="10">
        <f>PPRD!J56+RCV_RCY!J56+IMP!J56-EXP!J56+STK_CHG!J56-INTMARB!J56</f>
        <v>0.26990541702493548</v>
      </c>
      <c r="K56" s="10">
        <f>PPRD!K56+RCV_RCY!K56+IMP!K56-EXP!K56+STK_CHG!K56-INTMARB!K56</f>
        <v>0.34393809114359408</v>
      </c>
      <c r="L56" s="10">
        <f>PPRD!L56+RCV_RCY!L56+IMP!L56-EXP!L56+STK_CHG!L56-INTMARB!L56</f>
        <v>0.60189165950128976</v>
      </c>
      <c r="M56" s="10">
        <f>PPRD!M56+RCV_RCY!M56+IMP!M56-EXP!M56+STK_CHG!M56-INTMARB!M56</f>
        <v>0.73946689595872739</v>
      </c>
      <c r="N56" s="10">
        <f>PPRD!N56+RCV_RCY!N56+IMP!N56-EXP!N56+STK_CHG!N56-INTMARB!N56</f>
        <v>0.94582975064488384</v>
      </c>
      <c r="O56" s="10">
        <f>PPRD!O56+RCV_RCY!O56+IMP!O56-EXP!O56+STK_CHG!O56-INTMARB!O56</f>
        <v>1.633705932932072</v>
      </c>
      <c r="P56" s="10">
        <f>PPRD!P56+RCV_RCY!P56+IMP!P56-EXP!P56+STK_CHG!P56-INTMARB!P56</f>
        <v>3.0094582975064492</v>
      </c>
      <c r="Q56" s="10">
        <f>PPRD!Q56+RCV_RCY!Q56+IMP!Q56-EXP!Q56+STK_CHG!Q56-INTMARB!Q56</f>
        <v>4.041272570937231</v>
      </c>
      <c r="R56" s="10">
        <f>PPRD!R56+RCV_RCY!R56+IMP!R56-EXP!R56+STK_CHG!R56-INTMARB!R56</f>
        <v>8.3404987102321577</v>
      </c>
      <c r="S56" s="10">
        <f>PPRD!S56+RCV_RCY!S56+IMP!S56-EXP!S56+STK_CHG!S56-INTMARB!S56</f>
        <v>12.295786758383491</v>
      </c>
      <c r="T56" s="10">
        <f>PPRD!T56+RCV_RCY!T56+IMP!T56-EXP!T56+STK_CHG!T56-INTMARB!T56</f>
        <v>19.77644024075666</v>
      </c>
      <c r="U56" s="10">
        <f>PPRD!U56+RCV_RCY!U56+IMP!U56-EXP!U56+STK_CHG!U56-INTMARB!U56</f>
        <v>34.995700773860698</v>
      </c>
      <c r="V56" s="10">
        <f>PPRD!V56+RCV_RCY!V56+IMP!V56-EXP!V56+STK_CHG!V56-INTMARB!V56</f>
        <v>58.3834909716251</v>
      </c>
      <c r="W56" s="10">
        <f>PPRD!W56+RCV_RCY!W56+IMP!W56-EXP!W56+STK_CHG!W56-INTMARB!W56</f>
        <v>90.369733447979357</v>
      </c>
      <c r="X56" s="10">
        <f>PPRD!X56+RCV_RCY!X56+IMP!X56-EXP!X56+STK_CHG!X56-INTMARB!X56</f>
        <v>131.2123817712812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5.3262252794496989</v>
      </c>
      <c r="D57" s="10">
        <f>PPRD!D57+RCV_RCY!D57+IMP!D57-EXP!D57+STK_CHG!D57-INTMARB!D57</f>
        <v>3.8214961306964752</v>
      </c>
      <c r="E57" s="10">
        <f>PPRD!E57+RCV_RCY!E57+IMP!E57-EXP!E57+STK_CHG!E57-INTMARB!E57</f>
        <v>4.275322441960447</v>
      </c>
      <c r="F57" s="10">
        <f>PPRD!F57+RCV_RCY!F57+IMP!F57-EXP!F57+STK_CHG!F57-INTMARB!F57</f>
        <v>4.7530524505588989</v>
      </c>
      <c r="G57" s="10">
        <f>PPRD!G57+RCV_RCY!G57+IMP!G57-EXP!G57+STK_CHG!G57-INTMARB!G57</f>
        <v>4.7769561478933786</v>
      </c>
      <c r="H57" s="10">
        <f>PPRD!H57+RCV_RCY!H57+IMP!H57-EXP!H57+STK_CHG!H57-INTMARB!H57</f>
        <v>5.8994840928632843</v>
      </c>
      <c r="I57" s="10">
        <f>PPRD!I57+RCV_RCY!I57+IMP!I57-EXP!I57+STK_CHG!I57-INTMARB!I57</f>
        <v>5.7561478933791914</v>
      </c>
      <c r="J57" s="10">
        <f>PPRD!J57+RCV_RCY!J57+IMP!J57-EXP!J57+STK_CHG!J57-INTMARB!J57</f>
        <v>8.5984522785898534</v>
      </c>
      <c r="K57" s="10">
        <f>PPRD!K57+RCV_RCY!K57+IMP!K57-EXP!K57+STK_CHG!K57-INTMARB!K57</f>
        <v>9.4582975064488384</v>
      </c>
      <c r="L57" s="10">
        <f>PPRD!L57+RCV_RCY!L57+IMP!L57-EXP!L57+STK_CHG!L57-INTMARB!L57</f>
        <v>9.8882201203783318</v>
      </c>
      <c r="M57" s="10">
        <f>PPRD!M57+RCV_RCY!M57+IMP!M57-EXP!M57+STK_CHG!M57-INTMARB!M57</f>
        <v>10.31814273430782</v>
      </c>
      <c r="N57" s="10">
        <f>PPRD!N57+RCV_RCY!N57+IMP!N57-EXP!N57+STK_CHG!N57-INTMARB!N57</f>
        <v>11.01083404987102</v>
      </c>
      <c r="O57" s="10">
        <f>PPRD!O57+RCV_RCY!O57+IMP!O57-EXP!O57+STK_CHG!O57-INTMARB!O57</f>
        <v>11.08245915735168</v>
      </c>
      <c r="P57" s="10">
        <f>PPRD!P57+RCV_RCY!P57+IMP!P57-EXP!P57+STK_CHG!P57-INTMARB!P57</f>
        <v>11.17798796216681</v>
      </c>
      <c r="Q57" s="10">
        <f>PPRD!Q57+RCV_RCY!Q57+IMP!Q57-EXP!Q57+STK_CHG!Q57-INTMARB!Q57</f>
        <v>11.17798796216681</v>
      </c>
      <c r="R57" s="10">
        <f>PPRD!R57+RCV_RCY!R57+IMP!R57-EXP!R57+STK_CHG!R57-INTMARB!R57</f>
        <v>11.27351676698194</v>
      </c>
      <c r="S57" s="10">
        <f>PPRD!S57+RCV_RCY!S57+IMP!S57-EXP!S57+STK_CHG!S57-INTMARB!S57</f>
        <v>11.17798796216681</v>
      </c>
      <c r="T57" s="10">
        <f>PPRD!T57+RCV_RCY!T57+IMP!T57-EXP!T57+STK_CHG!T57-INTMARB!T57</f>
        <v>11.08245915735168</v>
      </c>
      <c r="U57" s="10">
        <f>PPRD!U57+RCV_RCY!U57+IMP!U57-EXP!U57+STK_CHG!U57-INTMARB!U57</f>
        <v>10.9152192605331</v>
      </c>
      <c r="V57" s="10">
        <f>PPRD!V57+RCV_RCY!V57+IMP!V57-EXP!V57+STK_CHG!V57-INTMARB!V57</f>
        <v>10.65253654342218</v>
      </c>
      <c r="W57" s="10">
        <f>PPRD!W57+RCV_RCY!W57+IMP!W57-EXP!W57+STK_CHG!W57-INTMARB!W57</f>
        <v>10.41367153912296</v>
      </c>
      <c r="X57" s="10">
        <f>PPRD!X57+RCV_RCY!X57+IMP!X57-EXP!X57+STK_CHG!X57-INTMARB!X57</f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7707.9631126397244</v>
      </c>
      <c r="D59" s="10">
        <f>PPRD!D59+RCV_RCY!D59+IMP!D59-EXP!D59+STK_CHG!D59-INTMARB!D59</f>
        <v>7140.0114359415302</v>
      </c>
      <c r="E59" s="10">
        <f>PPRD!E59+RCV_RCY!E59+IMP!E59-EXP!E59+STK_CHG!E59-INTMARB!E59</f>
        <v>7104.7339638864996</v>
      </c>
      <c r="F59" s="10">
        <f>PPRD!F59+RCV_RCY!F59+IMP!F59-EXP!F59+STK_CHG!F59-INTMARB!F59</f>
        <v>7379.4783319002572</v>
      </c>
      <c r="G59" s="10">
        <f>PPRD!G59+RCV_RCY!G59+IMP!G59-EXP!G59+STK_CHG!G59-INTMARB!G59</f>
        <v>7466.7288048151322</v>
      </c>
      <c r="H59" s="10">
        <f>PPRD!H59+RCV_RCY!H59+IMP!H59-EXP!H59+STK_CHG!H59-INTMARB!H59</f>
        <v>7666.571109200343</v>
      </c>
      <c r="I59" s="10">
        <f>PPRD!I59+RCV_RCY!I59+IMP!I59-EXP!I59+STK_CHG!I59-INTMARB!I59</f>
        <v>8084.121496130696</v>
      </c>
      <c r="J59" s="10">
        <f>PPRD!J59+RCV_RCY!J59+IMP!J59-EXP!J59+STK_CHG!J59-INTMARB!J59</f>
        <v>8201.7531384350805</v>
      </c>
      <c r="K59" s="10">
        <f>PPRD!K59+RCV_RCY!K59+IMP!K59-EXP!K59+STK_CHG!K59-INTMARB!K59</f>
        <v>8067.9277730008589</v>
      </c>
      <c r="L59" s="10">
        <f>PPRD!L59+RCV_RCY!L59+IMP!L59-EXP!L59+STK_CHG!L59-INTMARB!L59</f>
        <v>8360.1318142734308</v>
      </c>
      <c r="M59" s="10">
        <f>PPRD!M59+RCV_RCY!M59+IMP!M59-EXP!M59+STK_CHG!M59-INTMARB!M59</f>
        <v>9250.7643164230431</v>
      </c>
      <c r="N59" s="10">
        <f>PPRD!N59+RCV_RCY!N59+IMP!N59-EXP!N59+STK_CHG!N59-INTMARB!N59</f>
        <v>8637.3602751504732</v>
      </c>
      <c r="O59" s="10">
        <f>PPRD!O59+RCV_RCY!O59+IMP!O59-EXP!O59+STK_CHG!O59-INTMARB!O59</f>
        <v>9421.3957867583813</v>
      </c>
      <c r="P59" s="10">
        <f>PPRD!P59+RCV_RCY!P59+IMP!P59-EXP!P59+STK_CHG!P59-INTMARB!P59</f>
        <v>9207.4376612209799</v>
      </c>
      <c r="Q59" s="10">
        <f>PPRD!Q59+RCV_RCY!Q59+IMP!Q59-EXP!Q59+STK_CHG!Q59-INTMARB!Q59</f>
        <v>8886.4527085124682</v>
      </c>
      <c r="R59" s="10">
        <f>PPRD!R59+RCV_RCY!R59+IMP!R59-EXP!R59+STK_CHG!R59-INTMARB!R59</f>
        <v>9086.9638005159049</v>
      </c>
      <c r="S59" s="10">
        <f>PPRD!S59+RCV_RCY!S59+IMP!S59-EXP!S59+STK_CHG!S59-INTMARB!S59</f>
        <v>9388.458985382631</v>
      </c>
      <c r="T59" s="10">
        <f>PPRD!T59+RCV_RCY!T59+IMP!T59-EXP!T59+STK_CHG!T59-INTMARB!T59</f>
        <v>9504.0842648323305</v>
      </c>
      <c r="U59" s="10">
        <f>PPRD!U59+RCV_RCY!U59+IMP!U59-EXP!U59+STK_CHG!U59-INTMARB!U59</f>
        <v>9311.7177987962168</v>
      </c>
      <c r="V59" s="10">
        <f>PPRD!V59+RCV_RCY!V59+IMP!V59-EXP!V59+STK_CHG!V59-INTMARB!V59</f>
        <v>9583.2378331900254</v>
      </c>
      <c r="W59" s="10">
        <f>PPRD!W59+RCV_RCY!W59+IMP!W59-EXP!W59+STK_CHG!W59-INTMARB!W59</f>
        <v>9487.1978503869286</v>
      </c>
      <c r="X59" s="10">
        <f>PPRD!X59+RCV_RCY!X59+IMP!X59-EXP!X59+STK_CHG!X59-INTMARB!X59</f>
        <v>10199.197506448836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32.053138435081692</v>
      </c>
      <c r="D61" s="10">
        <f>PPRD!D61+RCV_RCY!D61+IMP!D61-EXP!D61+STK_CHG!D61-INTMARB!D61</f>
        <v>33.93998280309544</v>
      </c>
      <c r="E61" s="10">
        <f>PPRD!E61+RCV_RCY!E61+IMP!E61-EXP!E61+STK_CHG!E61-INTMARB!E61</f>
        <v>31.169389509888219</v>
      </c>
      <c r="F61" s="10">
        <f>PPRD!F61+RCV_RCY!F61+IMP!F61-EXP!F61+STK_CHG!F61-INTMARB!F61</f>
        <v>35.564144453998267</v>
      </c>
      <c r="G61" s="10">
        <f>PPRD!G61+RCV_RCY!G61+IMP!G61-EXP!G61+STK_CHG!G61-INTMARB!G61</f>
        <v>35.301461736887347</v>
      </c>
      <c r="H61" s="10">
        <f>PPRD!H61+RCV_RCY!H61+IMP!H61-EXP!H61+STK_CHG!H61-INTMARB!H61</f>
        <v>29.784092863284609</v>
      </c>
      <c r="I61" s="10">
        <f>PPRD!I61+RCV_RCY!I61+IMP!I61-EXP!I61+STK_CHG!I61-INTMARB!I61</f>
        <v>32.435253654342212</v>
      </c>
      <c r="J61" s="10">
        <f>PPRD!J61+RCV_RCY!J61+IMP!J61-EXP!J61+STK_CHG!J61-INTMARB!J61</f>
        <v>48.342390369733437</v>
      </c>
      <c r="K61" s="10">
        <f>PPRD!K61+RCV_RCY!K61+IMP!K61-EXP!K61+STK_CHG!K61-INTMARB!K61</f>
        <v>102.4171109200344</v>
      </c>
      <c r="L61" s="10">
        <f>PPRD!L61+RCV_RCY!L61+IMP!L61-EXP!L61+STK_CHG!L61-INTMARB!L61</f>
        <v>109.20034393809109</v>
      </c>
      <c r="M61" s="10">
        <f>PPRD!M61+RCV_RCY!M61+IMP!M61-EXP!M61+STK_CHG!M61-INTMARB!M61</f>
        <v>111.1588993981083</v>
      </c>
      <c r="N61" s="10">
        <f>PPRD!N61+RCV_RCY!N61+IMP!N61-EXP!N61+STK_CHG!N61-INTMARB!N61</f>
        <v>119.2557179707652</v>
      </c>
      <c r="O61" s="10">
        <f>PPRD!O61+RCV_RCY!O61+IMP!O61-EXP!O61+STK_CHG!O61-INTMARB!O61</f>
        <v>126.6600171969045</v>
      </c>
      <c r="P61" s="10">
        <f>PPRD!P61+RCV_RCY!P61+IMP!P61-EXP!P61+STK_CHG!P61-INTMARB!P61</f>
        <v>144.97944969905419</v>
      </c>
      <c r="Q61" s="10">
        <f>PPRD!Q61+RCV_RCY!Q61+IMP!Q61-EXP!Q61+STK_CHG!Q61-INTMARB!Q61</f>
        <v>153.3868443680137</v>
      </c>
      <c r="R61" s="10">
        <f>PPRD!R61+RCV_RCY!R61+IMP!R61-EXP!R61+STK_CHG!R61-INTMARB!R61</f>
        <v>167.40705073086841</v>
      </c>
      <c r="S61" s="10">
        <f>PPRD!S61+RCV_RCY!S61+IMP!S61-EXP!S61+STK_CHG!S61-INTMARB!S61</f>
        <v>173.52158211521919</v>
      </c>
      <c r="T61" s="10">
        <f>PPRD!T61+RCV_RCY!T61+IMP!T61-EXP!T61+STK_CHG!T61-INTMARB!T61</f>
        <v>177.82080825451419</v>
      </c>
      <c r="U61" s="10">
        <f>PPRD!U61+RCV_RCY!U61+IMP!U61-EXP!U61+STK_CHG!U61-INTMARB!U61</f>
        <v>175.76672398968191</v>
      </c>
      <c r="V61" s="10">
        <f>PPRD!V61+RCV_RCY!V61+IMP!V61-EXP!V61+STK_CHG!V61-INTMARB!V61</f>
        <v>181.52287188306099</v>
      </c>
      <c r="W61" s="10">
        <f>PPRD!W61+RCV_RCY!W61+IMP!W61-EXP!W61+STK_CHG!W61-INTMARB!W61</f>
        <v>185.82209802235599</v>
      </c>
      <c r="X61" s="10">
        <f>PPRD!X61+RCV_RCY!X61+IMP!X61-EXP!X61+STK_CHG!X61-INTMARB!X61</f>
        <v>194.75494411006019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199.36466036113501</v>
      </c>
      <c r="D62" s="10">
        <f>PPRD!D62+RCV_RCY!D62+IMP!D62-EXP!D62+STK_CHG!D62-INTMARB!D62</f>
        <v>198.00326741186581</v>
      </c>
      <c r="E62" s="10">
        <f>PPRD!E62+RCV_RCY!E62+IMP!E62-EXP!E62+STK_CHG!E62-INTMARB!E62</f>
        <v>192.12760103181424</v>
      </c>
      <c r="F62" s="10">
        <f>PPRD!F62+RCV_RCY!F62+IMP!F62-EXP!F62+STK_CHG!F62-INTMARB!F62</f>
        <v>240.68495270851244</v>
      </c>
      <c r="G62" s="10">
        <f>PPRD!G62+RCV_RCY!G62+IMP!G62-EXP!G62+STK_CHG!G62-INTMARB!G62</f>
        <v>254.08426483233018</v>
      </c>
      <c r="H62" s="10">
        <f>PPRD!H62+RCV_RCY!H62+IMP!H62-EXP!H62+STK_CHG!H62-INTMARB!H62</f>
        <v>294.54479793637148</v>
      </c>
      <c r="I62" s="10">
        <f>PPRD!I62+RCV_RCY!I62+IMP!I62-EXP!I62+STK_CHG!I62-INTMARB!I62</f>
        <v>305.98546861564904</v>
      </c>
      <c r="J62" s="10">
        <f>PPRD!J62+RCV_RCY!J62+IMP!J62-EXP!J62+STK_CHG!J62-INTMARB!J62</f>
        <v>553.59699054170244</v>
      </c>
      <c r="K62" s="10">
        <f>PPRD!K62+RCV_RCY!K62+IMP!K62-EXP!K62+STK_CHG!K62-INTMARB!K62</f>
        <v>635.11513327601017</v>
      </c>
      <c r="L62" s="10">
        <f>PPRD!L62+RCV_RCY!L62+IMP!L62-EXP!L62+STK_CHG!L62-INTMARB!L62</f>
        <v>645.5527085124678</v>
      </c>
      <c r="M62" s="10">
        <f>PPRD!M62+RCV_RCY!M62+IMP!M62-EXP!M62+STK_CHG!M62-INTMARB!M62</f>
        <v>742.81074806534809</v>
      </c>
      <c r="N62" s="10">
        <f>PPRD!N62+RCV_RCY!N62+IMP!N62-EXP!N62+STK_CHG!N62-INTMARB!N62</f>
        <v>713.45657781599311</v>
      </c>
      <c r="O62" s="10">
        <f>PPRD!O62+RCV_RCY!O62+IMP!O62-EXP!O62+STK_CHG!O62-INTMARB!O62</f>
        <v>769.53766122098023</v>
      </c>
      <c r="P62" s="10">
        <f>PPRD!P62+RCV_RCY!P62+IMP!P62-EXP!P62+STK_CHG!P62-INTMARB!P62</f>
        <v>820.17291487532248</v>
      </c>
      <c r="Q62" s="10">
        <f>PPRD!Q62+RCV_RCY!Q62+IMP!Q62-EXP!Q62+STK_CHG!Q62-INTMARB!Q62</f>
        <v>857.71943250214952</v>
      </c>
      <c r="R62" s="10">
        <f>PPRD!R62+RCV_RCY!R62+IMP!R62-EXP!R62+STK_CHG!R62-INTMARB!R62</f>
        <v>908.37876182287175</v>
      </c>
      <c r="S62" s="10">
        <f>PPRD!S62+RCV_RCY!S62+IMP!S62-EXP!S62+STK_CHG!S62-INTMARB!S62</f>
        <v>832.01969045571809</v>
      </c>
      <c r="T62" s="10">
        <f>PPRD!T62+RCV_RCY!T62+IMP!T62-EXP!T62+STK_CHG!T62-INTMARB!T62</f>
        <v>874.27153912295785</v>
      </c>
      <c r="U62" s="10">
        <f>PPRD!U62+RCV_RCY!U62+IMP!U62-EXP!U62+STK_CHG!U62-INTMARB!U62</f>
        <v>817.13955288048146</v>
      </c>
      <c r="V62" s="10">
        <f>PPRD!V62+RCV_RCY!V62+IMP!V62-EXP!V62+STK_CHG!V62-INTMARB!V62</f>
        <v>868.75417024935507</v>
      </c>
      <c r="W62" s="10">
        <f>PPRD!W62+RCV_RCY!W62+IMP!W62-EXP!W62+STK_CHG!W62-INTMARB!W62</f>
        <v>965.03293207222691</v>
      </c>
      <c r="X62" s="10">
        <f>PPRD!X62+RCV_RCY!X62+IMP!X62-EXP!X62+STK_CHG!X62-INTMARB!X62</f>
        <v>953.75941530524506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12.201117798796217</v>
      </c>
      <c r="E63" s="10">
        <f>PPRD!E63+RCV_RCY!E63+IMP!E63-EXP!E63+STK_CHG!E63-INTMARB!E63</f>
        <v>29.539466895958718</v>
      </c>
      <c r="F63" s="10">
        <f>PPRD!F63+RCV_RCY!F63+IMP!F63-EXP!F63+STK_CHG!F63-INTMARB!F63</f>
        <v>86.338693035253655</v>
      </c>
      <c r="G63" s="10">
        <f>PPRD!G63+RCV_RCY!G63+IMP!G63-EXP!G63+STK_CHG!G63-INTMARB!G63</f>
        <v>163.86732588134134</v>
      </c>
      <c r="H63" s="10">
        <f>PPRD!H63+RCV_RCY!H63+IMP!H63-EXP!H63+STK_CHG!H63-INTMARB!H63</f>
        <v>154.33705932932068</v>
      </c>
      <c r="I63" s="10">
        <f>PPRD!I63+RCV_RCY!I63+IMP!I63-EXP!I63+STK_CHG!I63-INTMARB!I63</f>
        <v>150.44737747205508</v>
      </c>
      <c r="J63" s="10">
        <f>PPRD!J63+RCV_RCY!J63+IMP!J63-EXP!J63+STK_CHG!J63-INTMARB!J63</f>
        <v>146.62278589853824</v>
      </c>
      <c r="K63" s="10">
        <f>PPRD!K63+RCV_RCY!K63+IMP!K63-EXP!K63+STK_CHG!K63-INTMARB!K63</f>
        <v>181.92287188306102</v>
      </c>
      <c r="L63" s="10">
        <f>PPRD!L63+RCV_RCY!L63+IMP!L63-EXP!L63+STK_CHG!L63-INTMARB!L63</f>
        <v>210.12149613069653</v>
      </c>
      <c r="M63" s="10">
        <f>PPRD!M63+RCV_RCY!M63+IMP!M63-EXP!M63+STK_CHG!M63-INTMARB!M63</f>
        <v>187.91177987962161</v>
      </c>
      <c r="N63" s="10">
        <f>PPRD!N63+RCV_RCY!N63+IMP!N63-EXP!N63+STK_CHG!N63-INTMARB!N63</f>
        <v>230.22768701633711</v>
      </c>
      <c r="O63" s="10">
        <f>PPRD!O63+RCV_RCY!O63+IMP!O63-EXP!O63+STK_CHG!O63-INTMARB!O63</f>
        <v>226.62502149613067</v>
      </c>
      <c r="P63" s="10">
        <f>PPRD!P63+RCV_RCY!P63+IMP!P63-EXP!P63+STK_CHG!P63-INTMARB!P63</f>
        <v>179.14746345657784</v>
      </c>
      <c r="Q63" s="10">
        <f>PPRD!Q63+RCV_RCY!Q63+IMP!Q63-EXP!Q63+STK_CHG!Q63-INTMARB!Q63</f>
        <v>157.81745485812553</v>
      </c>
      <c r="R63" s="10">
        <f>PPRD!R63+RCV_RCY!R63+IMP!R63-EXP!R63+STK_CHG!R63-INTMARB!R63</f>
        <v>171.49286328460869</v>
      </c>
      <c r="S63" s="10">
        <f>PPRD!S63+RCV_RCY!S63+IMP!S63-EXP!S63+STK_CHG!S63-INTMARB!S63</f>
        <v>145.48615649183145</v>
      </c>
      <c r="T63" s="10">
        <f>PPRD!T63+RCV_RCY!T63+IMP!T63-EXP!T63+STK_CHG!T63-INTMARB!T63</f>
        <v>156.73190025795355</v>
      </c>
      <c r="U63" s="10">
        <f>PPRD!U63+RCV_RCY!U63+IMP!U63-EXP!U63+STK_CHG!U63-INTMARB!U63</f>
        <v>180.20988822012029</v>
      </c>
      <c r="V63" s="10">
        <f>PPRD!V63+RCV_RCY!V63+IMP!V63-EXP!V63+STK_CHG!V63-INTMARB!V63</f>
        <v>201.1496990541703</v>
      </c>
      <c r="W63" s="10">
        <f>PPRD!W63+RCV_RCY!W63+IMP!W63-EXP!W63+STK_CHG!W63-INTMARB!W63</f>
        <v>170.69183147033522</v>
      </c>
      <c r="X63" s="10">
        <f>PPRD!X63+RCV_RCY!X63+IMP!X63-EXP!X63+STK_CHG!X63-INTMARB!X63</f>
        <v>210.78718830610489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-43.024763542562333</v>
      </c>
      <c r="S64" s="10">
        <f>PPRD!S64+RCV_RCY!S64+IMP!S64-EXP!S64+STK_CHG!S64-INTMARB!S64</f>
        <v>-36.603181427343067</v>
      </c>
      <c r="T64" s="10">
        <f>PPRD!T64+RCV_RCY!T64+IMP!T64-EXP!T64+STK_CHG!T64-INTMARB!T64</f>
        <v>-0.63456577815993143</v>
      </c>
      <c r="U64" s="10">
        <f>PPRD!U64+RCV_RCY!U64+IMP!U64-EXP!U64+STK_CHG!U64-INTMARB!U64</f>
        <v>-93.487016337059316</v>
      </c>
      <c r="V64" s="10">
        <f>PPRD!V64+RCV_RCY!V64+IMP!V64-EXP!V64+STK_CHG!V64-INTMARB!V64</f>
        <v>-70.322441960447108</v>
      </c>
      <c r="W64" s="10">
        <f>PPRD!W64+RCV_RCY!W64+IMP!W64-EXP!W64+STK_CHG!W64-INTMARB!W64</f>
        <v>-69.283662940670666</v>
      </c>
      <c r="X64" s="10">
        <f>PPRD!X64+RCV_RCY!X64+IMP!X64-EXP!X64+STK_CHG!X64-INTMARB!X64</f>
        <v>-3.2386930352536556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2.6879621668099736</v>
      </c>
      <c r="E65" s="10">
        <f>PPRD!E65+RCV_RCY!E65+IMP!E65-EXP!E65+STK_CHG!E65-INTMARB!E65</f>
        <v>2.6879621668099745</v>
      </c>
      <c r="F65" s="10">
        <f>PPRD!F65+RCV_RCY!F65+IMP!F65-EXP!F65+STK_CHG!F65-INTMARB!F65</f>
        <v>3.5839208942390366</v>
      </c>
      <c r="G65" s="10">
        <f>PPRD!G65+RCV_RCY!G65+IMP!G65-EXP!G65+STK_CHG!G65-INTMARB!G65</f>
        <v>7.1679277730008586</v>
      </c>
      <c r="H65" s="10">
        <f>PPRD!H65+RCV_RCY!H65+IMP!H65-EXP!H65+STK_CHG!H65-INTMARB!H65</f>
        <v>8.4732588134135849</v>
      </c>
      <c r="I65" s="10">
        <f>PPRD!I65+RCV_RCY!I65+IMP!I65-EXP!I65+STK_CHG!I65-INTMARB!I65</f>
        <v>63.820894239036967</v>
      </c>
      <c r="J65" s="10">
        <f>PPRD!J65+RCV_RCY!J65+IMP!J65-EXP!J65+STK_CHG!J65-INTMARB!J65</f>
        <v>41.697162510748072</v>
      </c>
      <c r="K65" s="10">
        <f>PPRD!K65+RCV_RCY!K65+IMP!K65-EXP!K65+STK_CHG!K65-INTMARB!K65</f>
        <v>146.30507308684437</v>
      </c>
      <c r="L65" s="10">
        <f>PPRD!L65+RCV_RCY!L65+IMP!L65-EXP!L65+STK_CHG!L65-INTMARB!L65</f>
        <v>164.68693035253656</v>
      </c>
      <c r="M65" s="10">
        <f>PPRD!M65+RCV_RCY!M65+IMP!M65-EXP!M65+STK_CHG!M65-INTMARB!M65</f>
        <v>197.9423903697334</v>
      </c>
      <c r="N65" s="10">
        <f>PPRD!N65+RCV_RCY!N65+IMP!N65-EXP!N65+STK_CHG!N65-INTMARB!N65</f>
        <v>218.89707652622522</v>
      </c>
      <c r="O65" s="10">
        <f>PPRD!O65+RCV_RCY!O65+IMP!O65-EXP!O65+STK_CHG!O65-INTMARB!O65</f>
        <v>281.94746345657779</v>
      </c>
      <c r="P65" s="10">
        <f>PPRD!P65+RCV_RCY!P65+IMP!P65-EXP!P65+STK_CHG!P65-INTMARB!P65</f>
        <v>361.30524505588988</v>
      </c>
      <c r="Q65" s="10">
        <f>PPRD!Q65+RCV_RCY!Q65+IMP!Q65-EXP!Q65+STK_CHG!Q65-INTMARB!Q65</f>
        <v>679.6625967325881</v>
      </c>
      <c r="R65" s="10">
        <f>PPRD!R65+RCV_RCY!R65+IMP!R65-EXP!R65+STK_CHG!R65-INTMARB!R65</f>
        <v>828.34608770421323</v>
      </c>
      <c r="S65" s="10">
        <f>PPRD!S65+RCV_RCY!S65+IMP!S65-EXP!S65+STK_CHG!S65-INTMARB!S65</f>
        <v>1031.9877042132416</v>
      </c>
      <c r="T65" s="10">
        <f>PPRD!T65+RCV_RCY!T65+IMP!T65-EXP!T65+STK_CHG!T65-INTMARB!T65</f>
        <v>1454.3290627687015</v>
      </c>
      <c r="U65" s="10">
        <f>PPRD!U65+RCV_RCY!U65+IMP!U65-EXP!U65+STK_CHG!U65-INTMARB!U65</f>
        <v>1541.7092863284613</v>
      </c>
      <c r="V65" s="10">
        <f>PPRD!V65+RCV_RCY!V65+IMP!V65-EXP!V65+STK_CHG!V65-INTMARB!V65</f>
        <v>1385.0274290627685</v>
      </c>
      <c r="W65" s="10">
        <f>PPRD!W65+RCV_RCY!W65+IMP!W65-EXP!W65+STK_CHG!W65-INTMARB!W65</f>
        <v>1519.6131556319865</v>
      </c>
      <c r="X65" s="10">
        <f>PPRD!X65+RCV_RCY!X65+IMP!X65-EXP!X65+STK_CHG!X65-INTMARB!X65</f>
        <v>1662.1634565778154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-127.2261392949269</v>
      </c>
      <c r="R66" s="10">
        <f>PPRD!R66+RCV_RCY!R66+IMP!R66-EXP!R66+STK_CHG!R66-INTMARB!R66</f>
        <v>-8.9595872742906266</v>
      </c>
      <c r="S66" s="10">
        <f>PPRD!S66+RCV_RCY!S66+IMP!S66-EXP!S66+STK_CHG!S66-INTMARB!S66</f>
        <v>-54.653482373172828</v>
      </c>
      <c r="T66" s="10">
        <f>PPRD!T66+RCV_RCY!T66+IMP!T66-EXP!T66+STK_CHG!T66-INTMARB!T66</f>
        <v>188.8217540842648</v>
      </c>
      <c r="U66" s="10">
        <f>PPRD!U66+RCV_RCY!U66+IMP!U66-EXP!U66+STK_CHG!U66-INTMARB!U66</f>
        <v>-259.09957007738598</v>
      </c>
      <c r="V66" s="10">
        <f>PPRD!V66+RCV_RCY!V66+IMP!V66-EXP!V66+STK_CHG!V66-INTMARB!V66</f>
        <v>171.43198624247634</v>
      </c>
      <c r="W66" s="10">
        <f>PPRD!W66+RCV_RCY!W66+IMP!W66-EXP!W66+STK_CHG!W66-INTMARB!W66</f>
        <v>-221.45571797076533</v>
      </c>
      <c r="X66" s="10">
        <f>PPRD!X66+RCV_RCY!X66+IMP!X66-EXP!X66+STK_CHG!X66-INTMARB!X66</f>
        <v>-54.393723129836616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17.444797936371451</v>
      </c>
      <c r="H69" s="10">
        <f>PPRD!H69+RCV_RCY!H69+IMP!H69-EXP!H69+STK_CHG!H69-INTMARB!H69</f>
        <v>83.357953568357686</v>
      </c>
      <c r="I69" s="10">
        <f>PPRD!I69+RCV_RCY!I69+IMP!I69-EXP!I69+STK_CHG!I69-INTMARB!I69</f>
        <v>131.6266552020636</v>
      </c>
      <c r="J69" s="10">
        <f>PPRD!J69+RCV_RCY!J69+IMP!J69-EXP!J69+STK_CHG!J69-INTMARB!J69</f>
        <v>145.55245055889941</v>
      </c>
      <c r="K69" s="10">
        <f>PPRD!K69+RCV_RCY!K69+IMP!K69-EXP!K69+STK_CHG!K69-INTMARB!K69</f>
        <v>111.6028374892519</v>
      </c>
      <c r="L69" s="10">
        <f>PPRD!L69+RCV_RCY!L69+IMP!L69-EXP!L69+STK_CHG!L69-INTMARB!L69</f>
        <v>196.5921754084265</v>
      </c>
      <c r="M69" s="10">
        <f>PPRD!M69+RCV_RCY!M69+IMP!M69-EXP!M69+STK_CHG!M69-INTMARB!M69</f>
        <v>241.32132416165089</v>
      </c>
      <c r="N69" s="10">
        <f>PPRD!N69+RCV_RCY!N69+IMP!N69-EXP!N69+STK_CHG!N69-INTMARB!N69</f>
        <v>86.988048151332762</v>
      </c>
      <c r="O69" s="10">
        <f>PPRD!O69+RCV_RCY!O69+IMP!O69-EXP!O69+STK_CHG!O69-INTMARB!O69</f>
        <v>107.6239896818573</v>
      </c>
      <c r="P69" s="10">
        <f>PPRD!P69+RCV_RCY!P69+IMP!P69-EXP!P69+STK_CHG!P69-INTMARB!P69</f>
        <v>129.65752364574371</v>
      </c>
      <c r="Q69" s="10">
        <f>PPRD!Q69+RCV_RCY!Q69+IMP!Q69-EXP!Q69+STK_CHG!Q69-INTMARB!Q69</f>
        <v>66.208082545141863</v>
      </c>
      <c r="R69" s="10">
        <f>PPRD!R69+RCV_RCY!R69+IMP!R69-EXP!R69+STK_CHG!R69-INTMARB!R69</f>
        <v>50.127687016337063</v>
      </c>
      <c r="S69" s="10">
        <f>PPRD!S69+RCV_RCY!S69+IMP!S69-EXP!S69+STK_CHG!S69-INTMARB!S69</f>
        <v>73.824419604471188</v>
      </c>
      <c r="T69" s="10">
        <f>PPRD!T69+RCV_RCY!T69+IMP!T69-EXP!T69+STK_CHG!T69-INTMARB!T69</f>
        <v>51.950472914875313</v>
      </c>
      <c r="U69" s="10">
        <f>PPRD!U69+RCV_RCY!U69+IMP!U69-EXP!U69+STK_CHG!U69-INTMARB!U69</f>
        <v>82.027085124677555</v>
      </c>
      <c r="V69" s="10">
        <f>PPRD!V69+RCV_RCY!V69+IMP!V69-EXP!V69+STK_CHG!V69-INTMARB!V69</f>
        <v>72.912983662940661</v>
      </c>
      <c r="W69" s="10">
        <f>PPRD!W69+RCV_RCY!W69+IMP!W69-EXP!W69+STK_CHG!W69-INTMARB!W69</f>
        <v>100.2552880481513</v>
      </c>
      <c r="X69" s="10">
        <f>PPRD!X69+RCV_RCY!X69+IMP!X69-EXP!X69+STK_CHG!X69-INTMARB!X69</f>
        <v>217.82751504729151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324.42433361994836</v>
      </c>
      <c r="D71" s="37">
        <f t="shared" si="22"/>
        <v>324.73490971625108</v>
      </c>
      <c r="E71" s="37">
        <f t="shared" si="22"/>
        <v>339.1134135855545</v>
      </c>
      <c r="F71" s="37">
        <f t="shared" si="22"/>
        <v>409.50128976784168</v>
      </c>
      <c r="G71" s="37">
        <f t="shared" si="22"/>
        <v>403.84058469475497</v>
      </c>
      <c r="H71" s="37">
        <f t="shared" si="22"/>
        <v>482.18211521926048</v>
      </c>
      <c r="I71" s="37">
        <f t="shared" si="22"/>
        <v>518.60601891659496</v>
      </c>
      <c r="J71" s="37">
        <f t="shared" si="22"/>
        <v>400.49673258813402</v>
      </c>
      <c r="K71" s="37">
        <f t="shared" si="22"/>
        <v>434.46070507308684</v>
      </c>
      <c r="L71" s="37">
        <f t="shared" si="22"/>
        <v>450.58280309544284</v>
      </c>
      <c r="M71" s="37">
        <f t="shared" si="22"/>
        <v>515.14282029234732</v>
      </c>
      <c r="N71" s="37">
        <f t="shared" si="22"/>
        <v>504.58589853826311</v>
      </c>
      <c r="O71" s="37">
        <f t="shared" si="22"/>
        <v>531.26491831470321</v>
      </c>
      <c r="P71" s="37">
        <f t="shared" si="22"/>
        <v>572.77635425623384</v>
      </c>
      <c r="Q71" s="37">
        <f t="shared" si="22"/>
        <v>592.4571797076527</v>
      </c>
      <c r="R71" s="37">
        <f t="shared" si="22"/>
        <v>623.48331900257949</v>
      </c>
      <c r="S71" s="37">
        <f t="shared" si="22"/>
        <v>785.82682717110924</v>
      </c>
      <c r="T71" s="37">
        <f t="shared" si="22"/>
        <v>824.90214961306947</v>
      </c>
      <c r="U71" s="37">
        <f t="shared" si="22"/>
        <v>772.30816852966461</v>
      </c>
      <c r="V71" s="37">
        <f t="shared" si="22"/>
        <v>819.69527085124662</v>
      </c>
      <c r="W71" s="37">
        <f t="shared" si="22"/>
        <v>989.49071367153897</v>
      </c>
      <c r="X71" s="37">
        <f t="shared" ref="X71" si="23">SUM(X72:X73)</f>
        <v>973.27317282889078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25.34153052450559</v>
      </c>
      <c r="D72" s="10">
        <f>PPRD!D72+RCV_RCY!D72+IMP!D72-EXP!D72+STK_CHG!D72-INTMARB!D72</f>
        <v>27.73000859845228</v>
      </c>
      <c r="E72" s="10">
        <f>PPRD!E72+RCV_RCY!E72+IMP!E72-EXP!E72+STK_CHG!E72-INTMARB!E72</f>
        <v>50.945829750644883</v>
      </c>
      <c r="F72" s="10">
        <f>PPRD!F72+RCV_RCY!F72+IMP!F72-EXP!F72+STK_CHG!F72-INTMARB!F72</f>
        <v>48.461822871883058</v>
      </c>
      <c r="G72" s="10">
        <f>PPRD!G72+RCV_RCY!G72+IMP!G72-EXP!G72+STK_CHG!G72-INTMARB!G72</f>
        <v>22.738091143594151</v>
      </c>
      <c r="H72" s="10">
        <f>PPRD!H72+RCV_RCY!H72+IMP!H72-EXP!H72+STK_CHG!H72-INTMARB!H72</f>
        <v>40.675494411006007</v>
      </c>
      <c r="I72" s="10">
        <f>PPRD!I72+RCV_RCY!I72+IMP!I72-EXP!I72+STK_CHG!I72-INTMARB!I72</f>
        <v>59.615907136715393</v>
      </c>
      <c r="J72" s="10">
        <f>PPRD!J72+RCV_RCY!J72+IMP!J72-EXP!J72+STK_CHG!J72-INTMARB!J72</f>
        <v>31.264918314703351</v>
      </c>
      <c r="K72" s="10">
        <f>PPRD!K72+RCV_RCY!K72+IMP!K72-EXP!K72+STK_CHG!K72-INTMARB!K72</f>
        <v>11.0585554600172</v>
      </c>
      <c r="L72" s="10">
        <f>PPRD!L72+RCV_RCY!L72+IMP!L72-EXP!L72+STK_CHG!L72-INTMARB!L72</f>
        <v>20.206362854686159</v>
      </c>
      <c r="M72" s="10">
        <f>PPRD!M72+RCV_RCY!M72+IMP!M72-EXP!M72+STK_CHG!M72-INTMARB!M72</f>
        <v>20.731814273430778</v>
      </c>
      <c r="N72" s="10">
        <f>PPRD!N72+RCV_RCY!N72+IMP!N72-EXP!N72+STK_CHG!N72-INTMARB!N72</f>
        <v>28.924247635425619</v>
      </c>
      <c r="O72" s="10">
        <f>PPRD!O72+RCV_RCY!O72+IMP!O72-EXP!O72+STK_CHG!O72-INTMARB!O72</f>
        <v>18.247807394668961</v>
      </c>
      <c r="P72" s="10">
        <f>PPRD!P72+RCV_RCY!P72+IMP!P72-EXP!P72+STK_CHG!P72-INTMARB!P72</f>
        <v>25.962510748065348</v>
      </c>
      <c r="Q72" s="10">
        <f>PPRD!Q72+RCV_RCY!Q72+IMP!Q72-EXP!Q72+STK_CHG!Q72-INTMARB!Q72</f>
        <v>20.612381771281171</v>
      </c>
      <c r="R72" s="10">
        <f>PPRD!R72+RCV_RCY!R72+IMP!R72-EXP!R72+STK_CHG!R72-INTMARB!R72</f>
        <v>17.889595872742909</v>
      </c>
      <c r="S72" s="10">
        <f>PPRD!S72+RCV_RCY!S72+IMP!S72-EXP!S72+STK_CHG!S72-INTMARB!S72</f>
        <v>17.817884780739469</v>
      </c>
      <c r="T72" s="10">
        <f>PPRD!T72+RCV_RCY!T72+IMP!T72-EXP!T72+STK_CHG!T72-INTMARB!T72</f>
        <v>17.865692175408419</v>
      </c>
      <c r="U72" s="10">
        <f>PPRD!U72+RCV_RCY!U72+IMP!U72-EXP!U72+STK_CHG!U72-INTMARB!U72</f>
        <v>18.032846087704211</v>
      </c>
      <c r="V72" s="10">
        <f>PPRD!V72+RCV_RCY!V72+IMP!V72-EXP!V72+STK_CHG!V72-INTMARB!V72</f>
        <v>17.770163370593291</v>
      </c>
      <c r="W72" s="10">
        <f>PPRD!W72+RCV_RCY!W72+IMP!W72-EXP!W72+STK_CHG!W72-INTMARB!W72</f>
        <v>98.691143594153047</v>
      </c>
      <c r="X72" s="10">
        <f>PPRD!X72+RCV_RCY!X72+IMP!X72-EXP!X72+STK_CHG!X72-INTMARB!X72</f>
        <v>92.863284608770414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299.08280309544278</v>
      </c>
      <c r="D73" s="10">
        <f>PPRD!D73+RCV_RCY!D73+IMP!D73-EXP!D73+STK_CHG!D73-INTMARB!D73</f>
        <v>297.00490111779879</v>
      </c>
      <c r="E73" s="10">
        <f>PPRD!E73+RCV_RCY!E73+IMP!E73-EXP!E73+STK_CHG!E73-INTMARB!E73</f>
        <v>288.16758383490964</v>
      </c>
      <c r="F73" s="10">
        <f>PPRD!F73+RCV_RCY!F73+IMP!F73-EXP!F73+STK_CHG!F73-INTMARB!F73</f>
        <v>361.03946689595864</v>
      </c>
      <c r="G73" s="10">
        <f>PPRD!G73+RCV_RCY!G73+IMP!G73-EXP!G73+STK_CHG!G73-INTMARB!G73</f>
        <v>381.10249355116082</v>
      </c>
      <c r="H73" s="10">
        <f>PPRD!H73+RCV_RCY!H73+IMP!H73-EXP!H73+STK_CHG!H73-INTMARB!H73</f>
        <v>441.50662080825447</v>
      </c>
      <c r="I73" s="10">
        <f>PPRD!I73+RCV_RCY!I73+IMP!I73-EXP!I73+STK_CHG!I73-INTMARB!I73</f>
        <v>458.99011177987961</v>
      </c>
      <c r="J73" s="10">
        <f>PPRD!J73+RCV_RCY!J73+IMP!J73-EXP!J73+STK_CHG!J73-INTMARB!J73</f>
        <v>369.2318142734307</v>
      </c>
      <c r="K73" s="10">
        <f>PPRD!K73+RCV_RCY!K73+IMP!K73-EXP!K73+STK_CHG!K73-INTMARB!K73</f>
        <v>423.40214961306964</v>
      </c>
      <c r="L73" s="10">
        <f>PPRD!L73+RCV_RCY!L73+IMP!L73-EXP!L73+STK_CHG!L73-INTMARB!L73</f>
        <v>430.37644024075666</v>
      </c>
      <c r="M73" s="10">
        <f>PPRD!M73+RCV_RCY!M73+IMP!M73-EXP!M73+STK_CHG!M73-INTMARB!M73</f>
        <v>494.41100601891657</v>
      </c>
      <c r="N73" s="10">
        <f>PPRD!N73+RCV_RCY!N73+IMP!N73-EXP!N73+STK_CHG!N73-INTMARB!N73</f>
        <v>475.66165090283749</v>
      </c>
      <c r="O73" s="10">
        <f>PPRD!O73+RCV_RCY!O73+IMP!O73-EXP!O73+STK_CHG!O73-INTMARB!O73</f>
        <v>513.01711092003427</v>
      </c>
      <c r="P73" s="10">
        <f>PPRD!P73+RCV_RCY!P73+IMP!P73-EXP!P73+STK_CHG!P73-INTMARB!P73</f>
        <v>546.81384350816847</v>
      </c>
      <c r="Q73" s="10">
        <f>PPRD!Q73+RCV_RCY!Q73+IMP!Q73-EXP!Q73+STK_CHG!Q73-INTMARB!Q73</f>
        <v>571.84479793637149</v>
      </c>
      <c r="R73" s="10">
        <f>PPRD!R73+RCV_RCY!R73+IMP!R73-EXP!R73+STK_CHG!R73-INTMARB!R73</f>
        <v>605.59372312983658</v>
      </c>
      <c r="S73" s="10">
        <f>PPRD!S73+RCV_RCY!S73+IMP!S73-EXP!S73+STK_CHG!S73-INTMARB!S73</f>
        <v>768.00894239036973</v>
      </c>
      <c r="T73" s="10">
        <f>PPRD!T73+RCV_RCY!T73+IMP!T73-EXP!T73+STK_CHG!T73-INTMARB!T73</f>
        <v>807.03645743766106</v>
      </c>
      <c r="U73" s="10">
        <f>PPRD!U73+RCV_RCY!U73+IMP!U73-EXP!U73+STK_CHG!U73-INTMARB!U73</f>
        <v>754.27532244196038</v>
      </c>
      <c r="V73" s="10">
        <f>PPRD!V73+RCV_RCY!V73+IMP!V73-EXP!V73+STK_CHG!V73-INTMARB!V73</f>
        <v>801.92510748065331</v>
      </c>
      <c r="W73" s="10">
        <f>PPRD!W73+RCV_RCY!W73+IMP!W73-EXP!W73+STK_CHG!W73-INTMARB!W73</f>
        <v>890.79957007738597</v>
      </c>
      <c r="X73" s="10">
        <f>PPRD!X73+RCV_RCY!X73+IMP!X73-EXP!X73+STK_CHG!X73-INTMARB!X73</f>
        <v>880.40988822012037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14784.86672398968</v>
      </c>
      <c r="D74" s="37">
        <f>PPRD!D74+RCV_RCY!D74+IMP!D74-EXP!D74+STK_CHG!D74-INTMARB!D74</f>
        <v>18600.773860705071</v>
      </c>
      <c r="E74" s="37">
        <f>PPRD!E74+RCV_RCY!E74+IMP!E74-EXP!E74+STK_CHG!E74-INTMARB!E74</f>
        <v>17569.47549441101</v>
      </c>
      <c r="F74" s="37">
        <f>PPRD!F74+RCV_RCY!F74+IMP!F74-EXP!F74+STK_CHG!F74-INTMARB!F74</f>
        <v>17389.93981083405</v>
      </c>
      <c r="G74" s="37">
        <f>PPRD!G74+RCV_RCY!G74+IMP!G74-EXP!G74+STK_CHG!G74-INTMARB!G74</f>
        <v>19987.7901977644</v>
      </c>
      <c r="H74" s="37">
        <f>PPRD!H74+RCV_RCY!H74+IMP!H74-EXP!H74+STK_CHG!H74-INTMARB!H74</f>
        <v>18669.905417024929</v>
      </c>
      <c r="I74" s="37">
        <f>PPRD!I74+RCV_RCY!I74+IMP!I74-EXP!I74+STK_CHG!I74-INTMARB!I74</f>
        <v>17276.956147893379</v>
      </c>
      <c r="J74" s="37">
        <f>PPRD!J74+RCV_RCY!J74+IMP!J74-EXP!J74+STK_CHG!J74-INTMARB!J74</f>
        <v>17274.892519346511</v>
      </c>
      <c r="K74" s="37">
        <f>PPRD!K74+RCV_RCY!K74+IMP!K74-EXP!K74+STK_CHG!K74-INTMARB!K74</f>
        <v>16480.395528804809</v>
      </c>
      <c r="L74" s="37">
        <f>PPRD!L74+RCV_RCY!L74+IMP!L74-EXP!L74+STK_CHG!L74-INTMARB!L74</f>
        <v>12881</v>
      </c>
      <c r="M74" s="37">
        <f>PPRD!M74+RCV_RCY!M74+IMP!M74-EXP!M74+STK_CHG!M74-INTMARB!M74</f>
        <v>14498</v>
      </c>
      <c r="N74" s="37">
        <f>PPRD!N74+RCV_RCY!N74+IMP!N74-EXP!N74+STK_CHG!N74-INTMARB!N74</f>
        <v>15252</v>
      </c>
      <c r="O74" s="37">
        <f>PPRD!O74+RCV_RCY!O74+IMP!O74-EXP!O74+STK_CHG!O74-INTMARB!O74</f>
        <v>15632</v>
      </c>
      <c r="P74" s="37">
        <f>PPRD!P74+RCV_RCY!P74+IMP!P74-EXP!P74+STK_CHG!P74-INTMARB!P74</f>
        <v>15996</v>
      </c>
      <c r="Q74" s="37">
        <f>PPRD!Q74+RCV_RCY!Q74+IMP!Q74-EXP!Q74+STK_CHG!Q74-INTMARB!Q74</f>
        <v>16362</v>
      </c>
      <c r="R74" s="37">
        <f>PPRD!R74+RCV_RCY!R74+IMP!R74-EXP!R74+STK_CHG!R74-INTMARB!R74</f>
        <v>15532</v>
      </c>
      <c r="S74" s="37">
        <f>PPRD!S74+RCV_RCY!S74+IMP!S74-EXP!S74+STK_CHG!S74-INTMARB!S74</f>
        <v>15699</v>
      </c>
      <c r="T74" s="37">
        <f>PPRD!T74+RCV_RCY!T74+IMP!T74-EXP!T74+STK_CHG!T74-INTMARB!T74</f>
        <v>16351</v>
      </c>
      <c r="U74" s="37">
        <f>PPRD!U74+RCV_RCY!U74+IMP!U74-EXP!U74+STK_CHG!U74-INTMARB!U74</f>
        <v>16727</v>
      </c>
      <c r="V74" s="37">
        <f>PPRD!V74+RCV_RCY!V74+IMP!V74-EXP!V74+STK_CHG!V74-INTMARB!V74</f>
        <v>16239</v>
      </c>
      <c r="W74" s="37">
        <f>PPRD!W74+RCV_RCY!W74+IMP!W74-EXP!W74+STK_CHG!W74-INTMARB!W74</f>
        <v>12028</v>
      </c>
      <c r="X74" s="37">
        <f>PPRD!X74+RCV_RCY!X74+IMP!X74-EXP!X74+STK_CHG!X74-INTMARB!X74</f>
        <v>12342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402.2355975924329</v>
      </c>
      <c r="D76" s="40">
        <f>PPRD!D76+RCV_RCY!D76+IMP!D76-EXP!D76+STK_CHG!D76-INTMARB!D76</f>
        <v>-626.82717110919987</v>
      </c>
      <c r="E76" s="40">
        <f>PPRD!E76+RCV_RCY!E76+IMP!E76-EXP!E76+STK_CHG!E76-INTMARB!E76</f>
        <v>460.53310404127296</v>
      </c>
      <c r="F76" s="40">
        <f>PPRD!F76+RCV_RCY!F76+IMP!F76-EXP!F76+STK_CHG!F76-INTMARB!F76</f>
        <v>1103.1814273430787</v>
      </c>
      <c r="G76" s="40">
        <f>PPRD!G76+RCV_RCY!G76+IMP!G76-EXP!G76+STK_CHG!G76-INTMARB!G76</f>
        <v>-180.91143594153095</v>
      </c>
      <c r="H76" s="40">
        <f>PPRD!H76+RCV_RCY!H76+IMP!H76-EXP!H76+STK_CHG!H76-INTMARB!H76</f>
        <v>-635.59759243336202</v>
      </c>
      <c r="I76" s="40">
        <f>PPRD!I76+RCV_RCY!I76+IMP!I76-EXP!I76+STK_CHG!I76-INTMARB!I76</f>
        <v>519.34651762682756</v>
      </c>
      <c r="J76" s="40">
        <f>PPRD!J76+RCV_RCY!J76+IMP!J76-EXP!J76+STK_CHG!J76-INTMARB!J76</f>
        <v>113.15563198624204</v>
      </c>
      <c r="K76" s="40">
        <f>PPRD!K76+RCV_RCY!K76+IMP!K76-EXP!K76+STK_CHG!K76-INTMARB!K76</f>
        <v>-168.61564918314707</v>
      </c>
      <c r="L76" s="40">
        <f>PPRD!L76+RCV_RCY!L76+IMP!L76-EXP!L76+STK_CHG!L76-INTMARB!L76</f>
        <v>402.83748925193436</v>
      </c>
      <c r="M76" s="40">
        <f>PPRD!M76+RCV_RCY!M76+IMP!M76-EXP!M76+STK_CHG!M76-INTMARB!M76</f>
        <v>178.67583834909715</v>
      </c>
      <c r="N76" s="40">
        <f>PPRD!N76+RCV_RCY!N76+IMP!N76-EXP!N76+STK_CHG!N76-INTMARB!N76</f>
        <v>-621.92605331040409</v>
      </c>
      <c r="O76" s="40">
        <f>PPRD!O76+RCV_RCY!O76+IMP!O76-EXP!O76+STK_CHG!O76-INTMARB!O76</f>
        <v>-1682.975064488392</v>
      </c>
      <c r="P76" s="40">
        <f>PPRD!P76+RCV_RCY!P76+IMP!P76-EXP!P76+STK_CHG!P76-INTMARB!P76</f>
        <v>-860.01719690455684</v>
      </c>
      <c r="Q76" s="40">
        <f>PPRD!Q76+RCV_RCY!Q76+IMP!Q76-EXP!Q76+STK_CHG!Q76-INTMARB!Q76</f>
        <v>-1343.3361994840932</v>
      </c>
      <c r="R76" s="40">
        <f>PPRD!R76+RCV_RCY!R76+IMP!R76-EXP!R76+STK_CHG!R76-INTMARB!R76</f>
        <v>-1943.2502149613072</v>
      </c>
      <c r="S76" s="40">
        <f>PPRD!S76+RCV_RCY!S76+IMP!S76-EXP!S76+STK_CHG!S76-INTMARB!S76</f>
        <v>-1009.0283748925201</v>
      </c>
      <c r="T76" s="40">
        <f>PPRD!T76+RCV_RCY!T76+IMP!T76-EXP!T76+STK_CHG!T76-INTMARB!T76</f>
        <v>-1633.0180567497853</v>
      </c>
      <c r="U76" s="40">
        <f>PPRD!U76+RCV_RCY!U76+IMP!U76-EXP!U76+STK_CHG!U76-INTMARB!U76</f>
        <v>-1480.91143594153</v>
      </c>
      <c r="V76" s="40">
        <f>PPRD!V76+RCV_RCY!V76+IMP!V76-EXP!V76+STK_CHG!V76-INTMARB!V76</f>
        <v>-2249.4411006018913</v>
      </c>
      <c r="W76" s="40">
        <f>PPRD!W76+RCV_RCY!W76+IMP!W76-EXP!W76+STK_CHG!W76-INTMARB!W76</f>
        <v>-2149.3551160791062</v>
      </c>
      <c r="X76" s="40">
        <f>PPRD!X76+RCV_RCY!X76+IMP!X76-EXP!X76+STK_CHG!X76-INTMARB!X76</f>
        <v>-2198.4522785898534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44534.062940670672</v>
      </c>
      <c r="D2" s="31">
        <f>'GIC2020-2030'!D2-FC_NE!D2</f>
        <v>47327.264918314708</v>
      </c>
      <c r="E2" s="31">
        <f>'GIC2020-2030'!E2-FC_NE!E2</f>
        <v>48175.251934651766</v>
      </c>
      <c r="F2" s="31">
        <f>'GIC2020-2030'!F2-FC_NE!F2</f>
        <v>48052.059673258809</v>
      </c>
      <c r="G2" s="31">
        <f>'GIC2020-2030'!G2-FC_NE!G2</f>
        <v>50076.00851246775</v>
      </c>
      <c r="H2" s="31">
        <f>'GIC2020-2030'!H2-FC_NE!H2</f>
        <v>48824.225537403247</v>
      </c>
      <c r="I2" s="31">
        <f>'GIC2020-2030'!I2-FC_NE!I2</f>
        <v>47678.327773000856</v>
      </c>
      <c r="J2" s="31">
        <f>'GIC2020-2030'!J2-FC_NE!J2</f>
        <v>47380.448323301804</v>
      </c>
      <c r="K2" s="31">
        <f>'GIC2020-2030'!K2-FC_NE!K2</f>
        <v>47214.21367153911</v>
      </c>
      <c r="L2" s="31">
        <f>'GIC2020-2030'!L2-FC_NE!L2</f>
        <v>43064.973344797923</v>
      </c>
      <c r="M2" s="31">
        <f>'GIC2020-2030'!M2-FC_NE!M2</f>
        <v>48343.027515047295</v>
      </c>
      <c r="N2" s="31">
        <f>'GIC2020-2030'!N2-FC_NE!N2</f>
        <v>47548.366036113504</v>
      </c>
      <c r="O2" s="31">
        <f>'GIC2020-2030'!O2-FC_NE!O2</f>
        <v>47448.07773000859</v>
      </c>
      <c r="P2" s="31">
        <f>'GIC2020-2030'!P2-FC_NE!P2</f>
        <v>46436.881943250221</v>
      </c>
      <c r="Q2" s="31">
        <f>'GIC2020-2030'!Q2-FC_NE!Q2</f>
        <v>45959.625881341351</v>
      </c>
      <c r="R2" s="31">
        <f>'GIC2020-2030'!R2-FC_NE!R2</f>
        <v>43837.693379191725</v>
      </c>
      <c r="S2" s="31">
        <f>'GIC2020-2030'!S2-FC_NE!S2</f>
        <v>45351.374032674117</v>
      </c>
      <c r="T2" s="31">
        <f>'GIC2020-2030'!T2-FC_NE!T2</f>
        <v>46348.070421324148</v>
      </c>
      <c r="U2" s="31">
        <f>'GIC2020-2030'!U2-FC_NE!U2</f>
        <v>47246.30137575238</v>
      </c>
      <c r="V2" s="31">
        <f>'GIC2020-2030'!V2-FC_NE!V2</f>
        <v>45794.100171969039</v>
      </c>
      <c r="W2" s="31">
        <f>'GIC2020-2030'!W2-FC_NE!W2</f>
        <v>41305.43972484953</v>
      </c>
      <c r="X2" s="31">
        <f>'GIC2020-2030'!X2-FC_NE!X2</f>
        <v>43320.466809974198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33549.17824591574</v>
      </c>
      <c r="D2" s="31">
        <f>FC_E!D2-FC_E!D70+INTAVI!D2+TI_BF_E!D2-TO_BF!D2+(NRG_BF_E!D3+NRG_BF_E!D17+NRG_BF_E!D22+NRG_BF_E!D25+NRG_BF_E!D26+NRG_BF_E!D51)</f>
        <v>33308.713241616788</v>
      </c>
      <c r="E2" s="31">
        <f>FC_E!E2-FC_E!E70+INTAVI!E2+TI_BF_E!E2-TO_BF!E2+(NRG_BF_E!E3+NRG_BF_E!E17+NRG_BF_E!E22+NRG_BF_E!E25+NRG_BF_E!E26+NRG_BF_E!E51)</f>
        <v>33277.379277730186</v>
      </c>
      <c r="F2" s="31">
        <f>FC_E!F2-FC_E!F70+INTAVI!F2+TI_BF_E!F2-TO_BF!F2+(NRG_BF_E!F3+NRG_BF_E!F17+NRG_BF_E!F22+NRG_BF_E!F25+NRG_BF_E!F26+NRG_BF_E!F51)</f>
        <v>33606.204729148943</v>
      </c>
      <c r="G2" s="31">
        <f>FC_E!G2-FC_E!G70+INTAVI!G2+TI_BF_E!G2-TO_BF!G2+(NRG_BF_E!G3+NRG_BF_E!G17+NRG_BF_E!G22+NRG_BF_E!G25+NRG_BF_E!G26+NRG_BF_E!G51)</f>
        <v>33559.573344798155</v>
      </c>
      <c r="H2" s="31">
        <f>FC_E!H2-FC_E!H70+INTAVI!H2+TI_BF_E!H2-TO_BF!H2+(NRG_BF_E!H3+NRG_BF_E!H17+NRG_BF_E!H22+NRG_BF_E!H25+NRG_BF_E!H26+NRG_BF_E!H51)</f>
        <v>33074.842218400961</v>
      </c>
      <c r="I2" s="31">
        <f>FC_E!I2-FC_E!I70+INTAVI!I2+TI_BF_E!I2-TO_BF!I2+(NRG_BF_E!I3+NRG_BF_E!I17+NRG_BF_E!I22+NRG_BF_E!I25+NRG_BF_E!I26+NRG_BF_E!I51)</f>
        <v>33118.566638005475</v>
      </c>
      <c r="J2" s="31">
        <f>FC_E!J2-FC_E!J70+INTAVI!J2+TI_BF_E!J2-TO_BF!J2+(NRG_BF_E!J3+NRG_BF_E!J17+NRG_BF_E!J22+NRG_BF_E!J25+NRG_BF_E!J26+NRG_BF_E!J51)</f>
        <v>33260.383490971988</v>
      </c>
      <c r="K2" s="31">
        <f>FC_E!K2-FC_E!K70+INTAVI!K2+TI_BF_E!K2-TO_BF!K2+(NRG_BF_E!K3+NRG_BF_E!K17+NRG_BF_E!K22+NRG_BF_E!K25+NRG_BF_E!K26+NRG_BF_E!K51)</f>
        <v>32653.757437661374</v>
      </c>
      <c r="L2" s="31">
        <f>FC_E!L2-FC_E!L70+INTAVI!L2+TI_BF_E!L2-TO_BF!L2+(NRG_BF_E!L3+NRG_BF_E!L17+NRG_BF_E!L22+NRG_BF_E!L25+NRG_BF_E!L26+NRG_BF_E!L51)</f>
        <v>31394.432846087981</v>
      </c>
      <c r="M2" s="31">
        <f>FC_E!M2-FC_E!M70+INTAVI!M2+TI_BF_E!M2-TO_BF!M2+(NRG_BF_E!M3+NRG_BF_E!M17+NRG_BF_E!M22+NRG_BF_E!M25+NRG_BF_E!M26+NRG_BF_E!M51)</f>
        <v>33991.954342218698</v>
      </c>
      <c r="N2" s="31">
        <f>FC_E!N2-FC_E!N70+INTAVI!N2+TI_BF_E!N2-TO_BF!N2+(NRG_BF_E!N3+NRG_BF_E!N17+NRG_BF_E!N22+NRG_BF_E!N25+NRG_BF_E!N26+NRG_BF_E!N51)</f>
        <v>32541.063800516229</v>
      </c>
      <c r="O2" s="31">
        <f>FC_E!O2-FC_E!O70+INTAVI!O2+TI_BF_E!O2-TO_BF!O2+(NRG_BF_E!O3+NRG_BF_E!O17+NRG_BF_E!O22+NRG_BF_E!O25+NRG_BF_E!O26+NRG_BF_E!O51)</f>
        <v>32574.042906277122</v>
      </c>
      <c r="P2" s="31">
        <f>FC_E!P2-FC_E!P70+INTAVI!P2+TI_BF_E!P2-TO_BF!P2+(NRG_BF_E!P3+NRG_BF_E!P17+NRG_BF_E!P22+NRG_BF_E!P25+NRG_BF_E!P26+NRG_BF_E!P51)</f>
        <v>32029.129320722412</v>
      </c>
      <c r="Q2" s="31">
        <f>FC_E!Q2-FC_E!Q70+INTAVI!Q2+TI_BF_E!Q2-TO_BF!Q2+(NRG_BF_E!Q3+NRG_BF_E!Q17+NRG_BF_E!Q22+NRG_BF_E!Q25+NRG_BF_E!Q26+NRG_BF_E!Q51)</f>
        <v>31219.674204643426</v>
      </c>
      <c r="R2" s="31">
        <f>FC_E!R2-FC_E!R70+INTAVI!R2+TI_BF_E!R2-TO_BF!R2+(NRG_BF_E!R3+NRG_BF_E!R17+NRG_BF_E!R22+NRG_BF_E!R25+NRG_BF_E!R26+NRG_BF_E!R51)</f>
        <v>31802.206706792978</v>
      </c>
      <c r="S2" s="31">
        <f>FC_E!S2-FC_E!S70+INTAVI!S2+TI_BF_E!S2-TO_BF!S2+(NRG_BF_E!S3+NRG_BF_E!S17+NRG_BF_E!S22+NRG_BF_E!S25+NRG_BF_E!S26+NRG_BF_E!S51)</f>
        <v>32259.059931212694</v>
      </c>
      <c r="T2" s="31">
        <f>FC_E!T2-FC_E!T70+INTAVI!T2+TI_BF_E!T2-TO_BF!T2+(NRG_BF_E!T3+NRG_BF_E!T17+NRG_BF_E!T22+NRG_BF_E!T25+NRG_BF_E!T26+NRG_BF_E!T51)</f>
        <v>32130.134506449107</v>
      </c>
      <c r="U2" s="31">
        <f>FC_E!U2-FC_E!U70+INTAVI!U2+TI_BF_E!U2-TO_BF!U2+(NRG_BF_E!U3+NRG_BF_E!U17+NRG_BF_E!U22+NRG_BF_E!U25+NRG_BF_E!U26+NRG_BF_E!U51)</f>
        <v>31934.278331900467</v>
      </c>
      <c r="V2" s="31">
        <f>FC_E!V2-FC_E!V70+INTAVI!V2+TI_BF_E!V2-TO_BF!V2+(NRG_BF_E!V3+NRG_BF_E!V17+NRG_BF_E!V22+NRG_BF_E!V25+NRG_BF_E!V26+NRG_BF_E!V51)</f>
        <v>31534.725279449987</v>
      </c>
      <c r="W2" s="31">
        <f>FC_E!W2-FC_E!W70+INTAVI!W2+TI_BF_E!W2-TO_BF!W2+(NRG_BF_E!W3+NRG_BF_E!W17+NRG_BF_E!W22+NRG_BF_E!W25+NRG_BF_E!W26+NRG_BF_E!W51)</f>
        <v>30527.53233018074</v>
      </c>
      <c r="X2" s="31">
        <f>FC_E!X2-FC_E!X70+INTAVI!X2+TI_BF_E!X2-TO_BF!X2+(NRG_BF_E!X3+NRG_BF_E!X17+NRG_BF_E!X22+NRG_BF_E!X25+NRG_BF_E!X26+NRG_BF_E!X51)</f>
        <v>31704.222699914324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52045.51650902837</v>
      </c>
      <c r="D2" s="31">
        <f t="shared" si="0"/>
        <v>55897.51083404987</v>
      </c>
      <c r="E2" s="31">
        <f t="shared" si="0"/>
        <v>52820.349441100596</v>
      </c>
      <c r="F2" s="31">
        <f t="shared" si="0"/>
        <v>52076.916595012888</v>
      </c>
      <c r="G2" s="31">
        <f t="shared" si="0"/>
        <v>56077.134393809116</v>
      </c>
      <c r="H2" s="31">
        <f t="shared" si="0"/>
        <v>55507.097936371443</v>
      </c>
      <c r="I2" s="31">
        <f t="shared" si="0"/>
        <v>53895.838349097161</v>
      </c>
      <c r="J2" s="31">
        <f t="shared" si="0"/>
        <v>52131.328976784178</v>
      </c>
      <c r="K2" s="31">
        <f t="shared" si="0"/>
        <v>54651.470335339625</v>
      </c>
      <c r="L2" s="31">
        <f t="shared" si="0"/>
        <v>49585.707136715384</v>
      </c>
      <c r="M2" s="31">
        <f t="shared" si="0"/>
        <v>54780.280309544287</v>
      </c>
      <c r="N2" s="31">
        <f t="shared" si="0"/>
        <v>52284.549011177987</v>
      </c>
      <c r="O2" s="31">
        <f t="shared" si="0"/>
        <v>56590.902063628535</v>
      </c>
      <c r="P2" s="31">
        <f t="shared" si="0"/>
        <v>51707.748323301799</v>
      </c>
      <c r="Q2" s="31">
        <f t="shared" si="0"/>
        <v>54678.93946689595</v>
      </c>
      <c r="R2" s="31">
        <f t="shared" si="0"/>
        <v>56641.233018056737</v>
      </c>
      <c r="S2" s="31">
        <f t="shared" si="0"/>
        <v>56499.543078245901</v>
      </c>
      <c r="T2" s="31">
        <f t="shared" si="0"/>
        <v>56923.562682717115</v>
      </c>
      <c r="U2" s="31">
        <f t="shared" si="0"/>
        <v>58596.216165090271</v>
      </c>
      <c r="V2" s="31">
        <f t="shared" si="0"/>
        <v>57354.396216680987</v>
      </c>
      <c r="W2" s="31">
        <f t="shared" si="0"/>
        <v>55521.202923473778</v>
      </c>
      <c r="X2" s="31">
        <f t="shared" ref="X2" si="1">SUM(X3,X17,X22,X25,X26,X51,X52,X71,X74,X75,X76)</f>
        <v>58978.643336199486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2586.8730868443677</v>
      </c>
      <c r="D3" s="34">
        <f t="shared" si="2"/>
        <v>2868.1025795356836</v>
      </c>
      <c r="E3" s="34">
        <f t="shared" si="2"/>
        <v>2930.2493551160783</v>
      </c>
      <c r="F3" s="34">
        <f t="shared" si="2"/>
        <v>3041.1588134135854</v>
      </c>
      <c r="G3" s="34">
        <f t="shared" si="2"/>
        <v>3089.2777300085982</v>
      </c>
      <c r="H3" s="34">
        <f t="shared" si="2"/>
        <v>2928.3519346517619</v>
      </c>
      <c r="I3" s="34">
        <f t="shared" si="2"/>
        <v>3119.3541702493549</v>
      </c>
      <c r="J3" s="34">
        <f t="shared" si="2"/>
        <v>2909.1396388650041</v>
      </c>
      <c r="K3" s="34">
        <f t="shared" si="2"/>
        <v>2813.005159071367</v>
      </c>
      <c r="L3" s="34">
        <f t="shared" si="2"/>
        <v>1986.8533963886507</v>
      </c>
      <c r="M3" s="34">
        <f t="shared" si="2"/>
        <v>2782.9712811693889</v>
      </c>
      <c r="N3" s="34">
        <f t="shared" si="2"/>
        <v>2482.5981943250217</v>
      </c>
      <c r="O3" s="34">
        <f t="shared" si="2"/>
        <v>2190.7514187446263</v>
      </c>
      <c r="P3" s="34">
        <f t="shared" si="2"/>
        <v>2272.3464316423037</v>
      </c>
      <c r="Q3" s="34">
        <f t="shared" si="2"/>
        <v>2224.7521066208083</v>
      </c>
      <c r="R3" s="34">
        <f t="shared" si="2"/>
        <v>2277.4185726569212</v>
      </c>
      <c r="S3" s="34">
        <f t="shared" si="2"/>
        <v>2235.9271711092001</v>
      </c>
      <c r="T3" s="34">
        <f t="shared" si="2"/>
        <v>2233.818658641444</v>
      </c>
      <c r="U3" s="34">
        <f t="shared" si="2"/>
        <v>2142.1319862424757</v>
      </c>
      <c r="V3" s="34">
        <f t="shared" si="2"/>
        <v>2212.3659501289767</v>
      </c>
      <c r="W3" s="34">
        <f t="shared" si="2"/>
        <v>1964.1325021496127</v>
      </c>
      <c r="X3" s="34">
        <f t="shared" ref="X3" si="3">SUM(X4,X8,X11)</f>
        <v>1882.516423043852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1785.4113499570076</v>
      </c>
      <c r="D4" s="29">
        <f t="shared" si="4"/>
        <v>2023.7173688736029</v>
      </c>
      <c r="E4" s="29">
        <f t="shared" si="4"/>
        <v>1947.0335339638859</v>
      </c>
      <c r="F4" s="29">
        <f t="shared" si="4"/>
        <v>2013.0074806534826</v>
      </c>
      <c r="G4" s="29">
        <f t="shared" si="4"/>
        <v>2042.3473774720551</v>
      </c>
      <c r="H4" s="29">
        <f t="shared" si="4"/>
        <v>1937.0879621668093</v>
      </c>
      <c r="I4" s="29">
        <f t="shared" si="4"/>
        <v>2285.029148753224</v>
      </c>
      <c r="J4" s="29">
        <f t="shared" si="4"/>
        <v>2042.622012037833</v>
      </c>
      <c r="K4" s="29">
        <f t="shared" si="4"/>
        <v>1961.2424763542563</v>
      </c>
      <c r="L4" s="29">
        <f t="shared" si="4"/>
        <v>1473.113069647464</v>
      </c>
      <c r="M4" s="29">
        <f t="shared" si="4"/>
        <v>1885.6024075666373</v>
      </c>
      <c r="N4" s="29">
        <f t="shared" si="4"/>
        <v>1688.5139294926914</v>
      </c>
      <c r="O4" s="29">
        <f t="shared" si="4"/>
        <v>1485.8674978503873</v>
      </c>
      <c r="P4" s="29">
        <f t="shared" si="4"/>
        <v>1591.6069647463451</v>
      </c>
      <c r="Q4" s="29">
        <f t="shared" si="4"/>
        <v>1497.7357695614787</v>
      </c>
      <c r="R4" s="29">
        <f t="shared" si="4"/>
        <v>1528.2698194325019</v>
      </c>
      <c r="S4" s="29">
        <f t="shared" si="4"/>
        <v>1508.2401547721408</v>
      </c>
      <c r="T4" s="29">
        <f t="shared" si="4"/>
        <v>1483.3285468615645</v>
      </c>
      <c r="U4" s="29">
        <f t="shared" si="4"/>
        <v>1443.9548581255369</v>
      </c>
      <c r="V4" s="29">
        <f t="shared" si="4"/>
        <v>1408.8921754084263</v>
      </c>
      <c r="W4" s="29">
        <f t="shared" si="4"/>
        <v>1259.9192605331039</v>
      </c>
      <c r="X4" s="29">
        <f t="shared" ref="X4" si="5">SUM(X5:X7)</f>
        <v>1144.7692175408426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1269.704815133276</v>
      </c>
      <c r="D6" s="10">
        <f>TI_EHG_E!D6+TI_CO_E!D6+TI_BF_E!D6+TI_GW_E!D6+TI_RPI_E!D6+TI_PF_E!D6+TI_BKBPB_E!D6+TI_CL_E!D6+TI_BNG_E!D6+TI_LBB_E!D6+TI_CPP_E!D6+TI_GTL_E!D6+TI_NSP_E!D6</f>
        <v>1382.9177128116939</v>
      </c>
      <c r="E6" s="10">
        <f>TI_EHG_E!E6+TI_CO_E!E6+TI_BF_E!E6+TI_GW_E!E6+TI_RPI_E!E6+TI_PF_E!E6+TI_BKBPB_E!E6+TI_CL_E!E6+TI_BNG_E!E6+TI_LBB_E!E6+TI_CPP_E!E6+TI_GTL_E!E6+TI_NSP_E!E6</f>
        <v>1236.027515047291</v>
      </c>
      <c r="F6" s="10">
        <f>TI_EHG_E!F6+TI_CO_E!F6+TI_BF_E!F6+TI_GW_E!F6+TI_RPI_E!F6+TI_PF_E!F6+TI_BKBPB_E!F6+TI_CL_E!F6+TI_BNG_E!F6+TI_LBB_E!F6+TI_CPP_E!F6+TI_GTL_E!F6+TI_NSP_E!F6</f>
        <v>1243.1928632846091</v>
      </c>
      <c r="G6" s="10">
        <f>TI_EHG_E!G6+TI_CO_E!G6+TI_BF_E!G6+TI_GW_E!G6+TI_RPI_E!G6+TI_PF_E!G6+TI_BKBPB_E!G6+TI_CL_E!G6+TI_BNG_E!G6+TI_LBB_E!G6+TI_CPP_E!G6+TI_GTL_E!G6+TI_NSP_E!G6</f>
        <v>1282.6024935511609</v>
      </c>
      <c r="H6" s="10">
        <f>TI_EHG_E!H6+TI_CO_E!H6+TI_BF_E!H6+TI_GW_E!H6+TI_RPI_E!H6+TI_PF_E!H6+TI_BKBPB_E!H6+TI_CL_E!H6+TI_BNG_E!H6+TI_LBB_E!H6+TI_CPP_E!H6+TI_GTL_E!H6+TI_NSP_E!H6</f>
        <v>1323.445141874462</v>
      </c>
      <c r="I6" s="10">
        <f>TI_EHG_E!I6+TI_CO_E!I6+TI_BF_E!I6+TI_GW_E!I6+TI_RPI_E!I6+TI_PF_E!I6+TI_BKBPB_E!I6+TI_CL_E!I6+TI_BNG_E!I6+TI_LBB_E!I6+TI_CPP_E!I6+TI_GTL_E!I6+TI_NSP_E!I6</f>
        <v>1588.564058469475</v>
      </c>
      <c r="J6" s="10">
        <f>TI_EHG_E!J6+TI_CO_E!J6+TI_BF_E!J6+TI_GW_E!J6+TI_RPI_E!J6+TI_PF_E!J6+TI_BKBPB_E!J6+TI_CL_E!J6+TI_BNG_E!J6+TI_LBB_E!J6+TI_CPP_E!J6+TI_GTL_E!J6+TI_NSP_E!J6</f>
        <v>1425.909974204643</v>
      </c>
      <c r="K6" s="10">
        <f>TI_EHG_E!K6+TI_CO_E!K6+TI_BF_E!K6+TI_GW_E!K6+TI_RPI_E!K6+TI_PF_E!K6+TI_BKBPB_E!K6+TI_CL_E!K6+TI_BNG_E!K6+TI_LBB_E!K6+TI_CPP_E!K6+TI_GTL_E!K6+TI_NSP_E!K6</f>
        <v>1402.9808254514189</v>
      </c>
      <c r="L6" s="10">
        <f>TI_EHG_E!L6+TI_CO_E!L6+TI_BF_E!L6+TI_GW_E!L6+TI_RPI_E!L6+TI_PF_E!L6+TI_BKBPB_E!L6+TI_CL_E!L6+TI_BNG_E!L6+TI_LBB_E!L6+TI_CPP_E!L6+TI_GTL_E!L6+TI_NSP_E!L6</f>
        <v>1107.7672398968191</v>
      </c>
      <c r="M6" s="10">
        <f>TI_EHG_E!M6+TI_CO_E!M6+TI_BF_E!M6+TI_GW_E!M6+TI_RPI_E!M6+TI_PF_E!M6+TI_BKBPB_E!M6+TI_CL_E!M6+TI_BNG_E!M6+TI_LBB_E!M6+TI_CPP_E!M6+TI_GTL_E!M6+TI_NSP_E!M6</f>
        <v>1323.445141874462</v>
      </c>
      <c r="N6" s="10">
        <f>TI_EHG_E!N6+TI_CO_E!N6+TI_BF_E!N6+TI_GW_E!N6+TI_RPI_E!N6+TI_PF_E!N6+TI_BKBPB_E!N6+TI_CL_E!N6+TI_BNG_E!N6+TI_LBB_E!N6+TI_CPP_E!N6+TI_GTL_E!N6+TI_NSP_E!N6</f>
        <v>1158.641444539983</v>
      </c>
      <c r="O6" s="10">
        <f>TI_EHG_E!O6+TI_CO_E!O6+TI_BF_E!O6+TI_GW_E!O6+TI_RPI_E!O6+TI_PF_E!O6+TI_BKBPB_E!O6+TI_CL_E!O6+TI_BNG_E!O6+TI_LBB_E!O6+TI_CPP_E!O6+TI_GTL_E!O6+TI_NSP_E!O6</f>
        <v>1038.9796216681</v>
      </c>
      <c r="P6" s="10">
        <f>TI_EHG_E!P6+TI_CO_E!P6+TI_BF_E!P6+TI_GW_E!P6+TI_RPI_E!P6+TI_PF_E!P6+TI_BKBPB_E!P6+TI_CL_E!P6+TI_BNG_E!P6+TI_LBB_E!P6+TI_CPP_E!P6+TI_GTL_E!P6+TI_NSP_E!P6</f>
        <v>1003.1527944969901</v>
      </c>
      <c r="Q6" s="10">
        <f>TI_EHG_E!Q6+TI_CO_E!Q6+TI_BF_E!Q6+TI_GW_E!Q6+TI_RPI_E!Q6+TI_PF_E!Q6+TI_BKBPB_E!Q6+TI_CL_E!Q6+TI_BNG_E!Q6+TI_LBB_E!Q6+TI_CPP_E!Q6+TI_GTL_E!Q6+TI_NSP_E!Q6</f>
        <v>1043.9954428202921</v>
      </c>
      <c r="R6" s="10">
        <f>TI_EHG_E!R6+TI_CO_E!R6+TI_BF_E!R6+TI_GW_E!R6+TI_RPI_E!R6+TI_PF_E!R6+TI_BKBPB_E!R6+TI_CL_E!R6+TI_BNG_E!R6+TI_LBB_E!R6+TI_CPP_E!R6+TI_GTL_E!R6+TI_NSP_E!R6</f>
        <v>1132.846087704213</v>
      </c>
      <c r="S6" s="10">
        <f>TI_EHG_E!S6+TI_CO_E!S6+TI_BF_E!S6+TI_GW_E!S6+TI_RPI_E!S6+TI_PF_E!S6+TI_BKBPB_E!S6+TI_CL_E!S6+TI_BNG_E!S6+TI_LBB_E!S6+TI_CPP_E!S6+TI_GTL_E!S6+TI_NSP_E!S6</f>
        <v>1097.0191745485811</v>
      </c>
      <c r="T6" s="10">
        <f>TI_EHG_E!T6+TI_CO_E!T6+TI_BF_E!T6+TI_GW_E!T6+TI_RPI_E!T6+TI_PF_E!T6+TI_BKBPB_E!T6+TI_CL_E!T6+TI_BNG_E!T6+TI_LBB_E!T6+TI_CPP_E!T6+TI_GTL_E!T6+TI_NSP_E!T6</f>
        <v>1068.357695614789</v>
      </c>
      <c r="U6" s="10">
        <f>TI_EHG_E!U6+TI_CO_E!U6+TI_BF_E!U6+TI_GW_E!U6+TI_RPI_E!U6+TI_PF_E!U6+TI_BKBPB_E!U6+TI_CL_E!U6+TI_BNG_E!U6+TI_LBB_E!U6+TI_CPP_E!U6+TI_GTL_E!U6+TI_NSP_E!U6</f>
        <v>1035.3969905417021</v>
      </c>
      <c r="V6" s="10">
        <f>TI_EHG_E!V6+TI_CO_E!V6+TI_BF_E!V6+TI_GW_E!V6+TI_RPI_E!V6+TI_PF_E!V6+TI_BKBPB_E!V6+TI_CL_E!V6+TI_BNG_E!V6+TI_LBB_E!V6+TI_CPP_E!V6+TI_GTL_E!V6+TI_NSP_E!V6</f>
        <v>1073.3734307824591</v>
      </c>
      <c r="W6" s="10">
        <f>TI_EHG_E!W6+TI_CO_E!W6+TI_BF_E!W6+TI_GW_E!W6+TI_RPI_E!W6+TI_PF_E!W6+TI_BKBPB_E!W6+TI_CL_E!W6+TI_BNG_E!W6+TI_LBB_E!W6+TI_CPP_E!W6+TI_GTL_E!W6+TI_NSP_E!W6</f>
        <v>1013.18426483233</v>
      </c>
      <c r="X6" s="10">
        <f>TI_EHG_E!X6+TI_CO_E!X6+TI_BF_E!X6+TI_GW_E!X6+TI_RPI_E!X6+TI_PF_E!X6+TI_BKBPB_E!X6+TI_CL_E!X6+TI_BNG_E!X6+TI_LBB_E!X6+TI_CPP_E!X6+TI_GTL_E!X6+TI_NSP_E!X6</f>
        <v>884.20748065348232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515.70653482373166</v>
      </c>
      <c r="D7" s="10">
        <f>TI_EHG_E!D7+TI_CO_E!D7+TI_BF_E!D7+TI_GW_E!D7+TI_RPI_E!D7+TI_PF_E!D7+TI_BKBPB_E!D7+TI_CL_E!D7+TI_BNG_E!D7+TI_LBB_E!D7+TI_CPP_E!D7+TI_GTL_E!D7+TI_NSP_E!D7</f>
        <v>640.79965606190888</v>
      </c>
      <c r="E7" s="10">
        <f>TI_EHG_E!E7+TI_CO_E!E7+TI_BF_E!E7+TI_GW_E!E7+TI_RPI_E!E7+TI_PF_E!E7+TI_BKBPB_E!E7+TI_CL_E!E7+TI_BNG_E!E7+TI_LBB_E!E7+TI_CPP_E!E7+TI_GTL_E!E7+TI_NSP_E!E7</f>
        <v>711.00601891659494</v>
      </c>
      <c r="F7" s="10">
        <f>TI_EHG_E!F7+TI_CO_E!F7+TI_BF_E!F7+TI_GW_E!F7+TI_RPI_E!F7+TI_PF_E!F7+TI_BKBPB_E!F7+TI_CL_E!F7+TI_BNG_E!F7+TI_LBB_E!F7+TI_CPP_E!F7+TI_GTL_E!F7+TI_NSP_E!F7</f>
        <v>769.81461736887354</v>
      </c>
      <c r="G7" s="10">
        <f>TI_EHG_E!G7+TI_CO_E!G7+TI_BF_E!G7+TI_GW_E!G7+TI_RPI_E!G7+TI_PF_E!G7+TI_BKBPB_E!G7+TI_CL_E!G7+TI_BNG_E!G7+TI_LBB_E!G7+TI_CPP_E!G7+TI_GTL_E!G7+TI_NSP_E!G7</f>
        <v>759.74488392089415</v>
      </c>
      <c r="H7" s="10">
        <f>TI_EHG_E!H7+TI_CO_E!H7+TI_BF_E!H7+TI_GW_E!H7+TI_RPI_E!H7+TI_PF_E!H7+TI_BKBPB_E!H7+TI_CL_E!H7+TI_BNG_E!H7+TI_LBB_E!H7+TI_CPP_E!H7+TI_GTL_E!H7+TI_NSP_E!H7</f>
        <v>613.64282029234732</v>
      </c>
      <c r="I7" s="10">
        <f>TI_EHG_E!I7+TI_CO_E!I7+TI_BF_E!I7+TI_GW_E!I7+TI_RPI_E!I7+TI_PF_E!I7+TI_BKBPB_E!I7+TI_CL_E!I7+TI_BNG_E!I7+TI_LBB_E!I7+TI_CPP_E!I7+TI_GTL_E!I7+TI_NSP_E!I7</f>
        <v>696.46509028374885</v>
      </c>
      <c r="J7" s="10">
        <f>TI_EHG_E!J7+TI_CO_E!J7+TI_BF_E!J7+TI_GW_E!J7+TI_RPI_E!J7+TI_PF_E!J7+TI_BKBPB_E!J7+TI_CL_E!J7+TI_BNG_E!J7+TI_LBB_E!J7+TI_CPP_E!J7+TI_GTL_E!J7+TI_NSP_E!J7</f>
        <v>616.71203783319004</v>
      </c>
      <c r="K7" s="10">
        <f>TI_EHG_E!K7+TI_CO_E!K7+TI_BF_E!K7+TI_GW_E!K7+TI_RPI_E!K7+TI_PF_E!K7+TI_BKBPB_E!K7+TI_CL_E!K7+TI_BNG_E!K7+TI_LBB_E!K7+TI_CPP_E!K7+TI_GTL_E!K7+TI_NSP_E!K7</f>
        <v>558.26165090283746</v>
      </c>
      <c r="L7" s="10">
        <f>TI_EHG_E!L7+TI_CO_E!L7+TI_BF_E!L7+TI_GW_E!L7+TI_RPI_E!L7+TI_PF_E!L7+TI_BKBPB_E!L7+TI_CL_E!L7+TI_BNG_E!L7+TI_LBB_E!L7+TI_CPP_E!L7+TI_GTL_E!L7+TI_NSP_E!L7</f>
        <v>365.3458297506449</v>
      </c>
      <c r="M7" s="10">
        <f>TI_EHG_E!M7+TI_CO_E!M7+TI_BF_E!M7+TI_GW_E!M7+TI_RPI_E!M7+TI_PF_E!M7+TI_BKBPB_E!M7+TI_CL_E!M7+TI_BNG_E!M7+TI_LBB_E!M7+TI_CPP_E!M7+TI_GTL_E!M7+TI_NSP_E!M7</f>
        <v>562.15726569217532</v>
      </c>
      <c r="N7" s="10">
        <f>TI_EHG_E!N7+TI_CO_E!N7+TI_BF_E!N7+TI_GW_E!N7+TI_RPI_E!N7+TI_PF_E!N7+TI_BKBPB_E!N7+TI_CL_E!N7+TI_BNG_E!N7+TI_LBB_E!N7+TI_CPP_E!N7+TI_GTL_E!N7+TI_NSP_E!N7</f>
        <v>529.87248495270842</v>
      </c>
      <c r="O7" s="10">
        <f>TI_EHG_E!O7+TI_CO_E!O7+TI_BF_E!O7+TI_GW_E!O7+TI_RPI_E!O7+TI_PF_E!O7+TI_BKBPB_E!O7+TI_CL_E!O7+TI_BNG_E!O7+TI_LBB_E!O7+TI_CPP_E!O7+TI_GTL_E!O7+TI_NSP_E!O7</f>
        <v>446.88787618228719</v>
      </c>
      <c r="P7" s="10">
        <f>TI_EHG_E!P7+TI_CO_E!P7+TI_BF_E!P7+TI_GW_E!P7+TI_RPI_E!P7+TI_PF_E!P7+TI_BKBPB_E!P7+TI_CL_E!P7+TI_BNG_E!P7+TI_LBB_E!P7+TI_CPP_E!P7+TI_GTL_E!P7+TI_NSP_E!P7</f>
        <v>588.45417024935512</v>
      </c>
      <c r="Q7" s="10">
        <f>TI_EHG_E!Q7+TI_CO_E!Q7+TI_BF_E!Q7+TI_GW_E!Q7+TI_RPI_E!Q7+TI_PF_E!Q7+TI_BKBPB_E!Q7+TI_CL_E!Q7+TI_BNG_E!Q7+TI_LBB_E!Q7+TI_CPP_E!Q7+TI_GTL_E!Q7+TI_NSP_E!Q7</f>
        <v>453.74032674118666</v>
      </c>
      <c r="R7" s="10">
        <f>TI_EHG_E!R7+TI_CO_E!R7+TI_BF_E!R7+TI_GW_E!R7+TI_RPI_E!R7+TI_PF_E!R7+TI_BKBPB_E!R7+TI_CL_E!R7+TI_BNG_E!R7+TI_LBB_E!R7+TI_CPP_E!R7+TI_GTL_E!R7+TI_NSP_E!R7</f>
        <v>395.42373172828889</v>
      </c>
      <c r="S7" s="10">
        <f>TI_EHG_E!S7+TI_CO_E!S7+TI_BF_E!S7+TI_GW_E!S7+TI_RPI_E!S7+TI_PF_E!S7+TI_BKBPB_E!S7+TI_CL_E!S7+TI_BNG_E!S7+TI_LBB_E!S7+TI_CPP_E!S7+TI_GTL_E!S7+TI_NSP_E!S7</f>
        <v>411.22098022355971</v>
      </c>
      <c r="T7" s="10">
        <f>TI_EHG_E!T7+TI_CO_E!T7+TI_BF_E!T7+TI_GW_E!T7+TI_RPI_E!T7+TI_PF_E!T7+TI_BKBPB_E!T7+TI_CL_E!T7+TI_BNG_E!T7+TI_LBB_E!T7+TI_CPP_E!T7+TI_GTL_E!T7+TI_NSP_E!T7</f>
        <v>414.97085124677551</v>
      </c>
      <c r="U7" s="10">
        <f>TI_EHG_E!U7+TI_CO_E!U7+TI_BF_E!U7+TI_GW_E!U7+TI_RPI_E!U7+TI_PF_E!U7+TI_BKBPB_E!U7+TI_CL_E!U7+TI_BNG_E!U7+TI_LBB_E!U7+TI_CPP_E!U7+TI_GTL_E!U7+TI_NSP_E!U7</f>
        <v>408.55786758383488</v>
      </c>
      <c r="V7" s="10">
        <f>TI_EHG_E!V7+TI_CO_E!V7+TI_BF_E!V7+TI_GW_E!V7+TI_RPI_E!V7+TI_PF_E!V7+TI_BKBPB_E!V7+TI_CL_E!V7+TI_BNG_E!V7+TI_LBB_E!V7+TI_CPP_E!V7+TI_GTL_E!V7+TI_NSP_E!V7</f>
        <v>335.51874462596732</v>
      </c>
      <c r="W7" s="10">
        <f>TI_EHG_E!W7+TI_CO_E!W7+TI_BF_E!W7+TI_GW_E!W7+TI_RPI_E!W7+TI_PF_E!W7+TI_BKBPB_E!W7+TI_CL_E!W7+TI_BNG_E!W7+TI_LBB_E!W7+TI_CPP_E!W7+TI_GTL_E!W7+TI_NSP_E!W7</f>
        <v>246.73499570077382</v>
      </c>
      <c r="X7" s="10">
        <f>TI_EHG_E!X7+TI_CO_E!X7+TI_BF_E!X7+TI_GW_E!X7+TI_RPI_E!X7+TI_PF_E!X7+TI_BKBPB_E!X7+TI_CL_E!X7+TI_BNG_E!X7+TI_LBB_E!X7+TI_CPP_E!X7+TI_GTL_E!X7+TI_NSP_E!X7</f>
        <v>260.56173688736033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801.46173688736019</v>
      </c>
      <c r="D11" s="29">
        <f t="shared" si="8"/>
        <v>844.38521066208079</v>
      </c>
      <c r="E11" s="29">
        <f t="shared" si="8"/>
        <v>983.21582115219246</v>
      </c>
      <c r="F11" s="29">
        <f t="shared" si="8"/>
        <v>1028.1513327601031</v>
      </c>
      <c r="G11" s="29">
        <f t="shared" si="8"/>
        <v>1046.9303525365431</v>
      </c>
      <c r="H11" s="29">
        <f t="shared" si="8"/>
        <v>991.26397248495266</v>
      </c>
      <c r="I11" s="29">
        <f t="shared" si="8"/>
        <v>834.32502149613072</v>
      </c>
      <c r="J11" s="29">
        <f t="shared" si="8"/>
        <v>866.51762682717106</v>
      </c>
      <c r="K11" s="29">
        <f t="shared" si="8"/>
        <v>851.76268271711081</v>
      </c>
      <c r="L11" s="29">
        <f t="shared" si="8"/>
        <v>513.74032674118655</v>
      </c>
      <c r="M11" s="29">
        <f t="shared" si="8"/>
        <v>897.36887360275136</v>
      </c>
      <c r="N11" s="29">
        <f t="shared" si="8"/>
        <v>794.08426483233018</v>
      </c>
      <c r="O11" s="29">
        <f t="shared" si="8"/>
        <v>704.88392089423894</v>
      </c>
      <c r="P11" s="29">
        <f t="shared" si="8"/>
        <v>680.73946689595869</v>
      </c>
      <c r="Q11" s="29">
        <f t="shared" si="8"/>
        <v>727.01633705932932</v>
      </c>
      <c r="R11" s="29">
        <f t="shared" si="8"/>
        <v>749.14875322441958</v>
      </c>
      <c r="S11" s="29">
        <f t="shared" si="8"/>
        <v>727.68701633705928</v>
      </c>
      <c r="T11" s="29">
        <f t="shared" si="8"/>
        <v>750.49011177987961</v>
      </c>
      <c r="U11" s="29">
        <f t="shared" si="8"/>
        <v>698.17712811693889</v>
      </c>
      <c r="V11" s="29">
        <f t="shared" si="8"/>
        <v>803.47377472055018</v>
      </c>
      <c r="W11" s="29">
        <f t="shared" si="8"/>
        <v>704.21324161650898</v>
      </c>
      <c r="X11" s="29">
        <f t="shared" ref="X11" si="9">SUM(X12:X16)</f>
        <v>737.74720550300935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801.46173688736019</v>
      </c>
      <c r="D13" s="10">
        <f>TI_EHG_E!D13+TI_CO_E!D13+TI_BF_E!D13+TI_GW_E!D13+TI_RPI_E!D13+TI_PF_E!D13+TI_BKBPB_E!D13+TI_CL_E!D13+TI_BNG_E!D13+TI_LBB_E!D13+TI_CPP_E!D13+TI_GTL_E!D13+TI_NSP_E!D13</f>
        <v>844.38521066208079</v>
      </c>
      <c r="E13" s="10">
        <f>TI_EHG_E!E13+TI_CO_E!E13+TI_BF_E!E13+TI_GW_E!E13+TI_RPI_E!E13+TI_PF_E!E13+TI_BKBPB_E!E13+TI_CL_E!E13+TI_BNG_E!E13+TI_LBB_E!E13+TI_CPP_E!E13+TI_GTL_E!E13+TI_NSP_E!E13</f>
        <v>983.21582115219246</v>
      </c>
      <c r="F13" s="10">
        <f>TI_EHG_E!F13+TI_CO_E!F13+TI_BF_E!F13+TI_GW_E!F13+TI_RPI_E!F13+TI_PF_E!F13+TI_BKBPB_E!F13+TI_CL_E!F13+TI_BNG_E!F13+TI_LBB_E!F13+TI_CPP_E!F13+TI_GTL_E!F13+TI_NSP_E!F13</f>
        <v>1028.1513327601031</v>
      </c>
      <c r="G13" s="10">
        <f>TI_EHG_E!G13+TI_CO_E!G13+TI_BF_E!G13+TI_GW_E!G13+TI_RPI_E!G13+TI_PF_E!G13+TI_BKBPB_E!G13+TI_CL_E!G13+TI_BNG_E!G13+TI_LBB_E!G13+TI_CPP_E!G13+TI_GTL_E!G13+TI_NSP_E!G13</f>
        <v>1046.9303525365431</v>
      </c>
      <c r="H13" s="10">
        <f>TI_EHG_E!H13+TI_CO_E!H13+TI_BF_E!H13+TI_GW_E!H13+TI_RPI_E!H13+TI_PF_E!H13+TI_BKBPB_E!H13+TI_CL_E!H13+TI_BNG_E!H13+TI_LBB_E!H13+TI_CPP_E!H13+TI_GTL_E!H13+TI_NSP_E!H13</f>
        <v>991.26397248495266</v>
      </c>
      <c r="I13" s="10">
        <f>TI_EHG_E!I13+TI_CO_E!I13+TI_BF_E!I13+TI_GW_E!I13+TI_RPI_E!I13+TI_PF_E!I13+TI_BKBPB_E!I13+TI_CL_E!I13+TI_BNG_E!I13+TI_LBB_E!I13+TI_CPP_E!I13+TI_GTL_E!I13+TI_NSP_E!I13</f>
        <v>834.32502149613072</v>
      </c>
      <c r="J13" s="10">
        <f>TI_EHG_E!J13+TI_CO_E!J13+TI_BF_E!J13+TI_GW_E!J13+TI_RPI_E!J13+TI_PF_E!J13+TI_BKBPB_E!J13+TI_CL_E!J13+TI_BNG_E!J13+TI_LBB_E!J13+TI_CPP_E!J13+TI_GTL_E!J13+TI_NSP_E!J13</f>
        <v>866.51762682717106</v>
      </c>
      <c r="K13" s="10">
        <f>TI_EHG_E!K13+TI_CO_E!K13+TI_BF_E!K13+TI_GW_E!K13+TI_RPI_E!K13+TI_PF_E!K13+TI_BKBPB_E!K13+TI_CL_E!K13+TI_BNG_E!K13+TI_LBB_E!K13+TI_CPP_E!K13+TI_GTL_E!K13+TI_NSP_E!K13</f>
        <v>851.76268271711081</v>
      </c>
      <c r="L13" s="10">
        <f>TI_EHG_E!L13+TI_CO_E!L13+TI_BF_E!L13+TI_GW_E!L13+TI_RPI_E!L13+TI_PF_E!L13+TI_BKBPB_E!L13+TI_CL_E!L13+TI_BNG_E!L13+TI_LBB_E!L13+TI_CPP_E!L13+TI_GTL_E!L13+TI_NSP_E!L13</f>
        <v>513.74032674118655</v>
      </c>
      <c r="M13" s="10">
        <f>TI_EHG_E!M13+TI_CO_E!M13+TI_BF_E!M13+TI_GW_E!M13+TI_RPI_E!M13+TI_PF_E!M13+TI_BKBPB_E!M13+TI_CL_E!M13+TI_BNG_E!M13+TI_LBB_E!M13+TI_CPP_E!M13+TI_GTL_E!M13+TI_NSP_E!M13</f>
        <v>897.36887360275136</v>
      </c>
      <c r="N13" s="10">
        <f>TI_EHG_E!N13+TI_CO_E!N13+TI_BF_E!N13+TI_GW_E!N13+TI_RPI_E!N13+TI_PF_E!N13+TI_BKBPB_E!N13+TI_CL_E!N13+TI_BNG_E!N13+TI_LBB_E!N13+TI_CPP_E!N13+TI_GTL_E!N13+TI_NSP_E!N13</f>
        <v>794.08426483233018</v>
      </c>
      <c r="O13" s="10">
        <f>TI_EHG_E!O13+TI_CO_E!O13+TI_BF_E!O13+TI_GW_E!O13+TI_RPI_E!O13+TI_PF_E!O13+TI_BKBPB_E!O13+TI_CL_E!O13+TI_BNG_E!O13+TI_LBB_E!O13+TI_CPP_E!O13+TI_GTL_E!O13+TI_NSP_E!O13</f>
        <v>704.88392089423894</v>
      </c>
      <c r="P13" s="10">
        <f>TI_EHG_E!P13+TI_CO_E!P13+TI_BF_E!P13+TI_GW_E!P13+TI_RPI_E!P13+TI_PF_E!P13+TI_BKBPB_E!P13+TI_CL_E!P13+TI_BNG_E!P13+TI_LBB_E!P13+TI_CPP_E!P13+TI_GTL_E!P13+TI_NSP_E!P13</f>
        <v>680.73946689595869</v>
      </c>
      <c r="Q13" s="10">
        <f>TI_EHG_E!Q13+TI_CO_E!Q13+TI_BF_E!Q13+TI_GW_E!Q13+TI_RPI_E!Q13+TI_PF_E!Q13+TI_BKBPB_E!Q13+TI_CL_E!Q13+TI_BNG_E!Q13+TI_LBB_E!Q13+TI_CPP_E!Q13+TI_GTL_E!Q13+TI_NSP_E!Q13</f>
        <v>727.01633705932932</v>
      </c>
      <c r="R13" s="10">
        <f>TI_EHG_E!R13+TI_CO_E!R13+TI_BF_E!R13+TI_GW_E!R13+TI_RPI_E!R13+TI_PF_E!R13+TI_BKBPB_E!R13+TI_CL_E!R13+TI_BNG_E!R13+TI_LBB_E!R13+TI_CPP_E!R13+TI_GTL_E!R13+TI_NSP_E!R13</f>
        <v>749.14875322441958</v>
      </c>
      <c r="S13" s="10">
        <f>TI_EHG_E!S13+TI_CO_E!S13+TI_BF_E!S13+TI_GW_E!S13+TI_RPI_E!S13+TI_PF_E!S13+TI_BKBPB_E!S13+TI_CL_E!S13+TI_BNG_E!S13+TI_LBB_E!S13+TI_CPP_E!S13+TI_GTL_E!S13+TI_NSP_E!S13</f>
        <v>727.68701633705928</v>
      </c>
      <c r="T13" s="10">
        <f>TI_EHG_E!T13+TI_CO_E!T13+TI_BF_E!T13+TI_GW_E!T13+TI_RPI_E!T13+TI_PF_E!T13+TI_BKBPB_E!T13+TI_CL_E!T13+TI_BNG_E!T13+TI_LBB_E!T13+TI_CPP_E!T13+TI_GTL_E!T13+TI_NSP_E!T13</f>
        <v>750.49011177987961</v>
      </c>
      <c r="U13" s="10">
        <f>TI_EHG_E!U13+TI_CO_E!U13+TI_BF_E!U13+TI_GW_E!U13+TI_RPI_E!U13+TI_PF_E!U13+TI_BKBPB_E!U13+TI_CL_E!U13+TI_BNG_E!U13+TI_LBB_E!U13+TI_CPP_E!U13+TI_GTL_E!U13+TI_NSP_E!U13</f>
        <v>698.17712811693889</v>
      </c>
      <c r="V13" s="10">
        <f>TI_EHG_E!V13+TI_CO_E!V13+TI_BF_E!V13+TI_GW_E!V13+TI_RPI_E!V13+TI_PF_E!V13+TI_BKBPB_E!V13+TI_CL_E!V13+TI_BNG_E!V13+TI_LBB_E!V13+TI_CPP_E!V13+TI_GTL_E!V13+TI_NSP_E!V13</f>
        <v>803.47377472055018</v>
      </c>
      <c r="W13" s="10">
        <f>TI_EHG_E!W13+TI_CO_E!W13+TI_BF_E!W13+TI_GW_E!W13+TI_RPI_E!W13+TI_PF_E!W13+TI_BKBPB_E!W13+TI_CL_E!W13+TI_BNG_E!W13+TI_LBB_E!W13+TI_CPP_E!W13+TI_GTL_E!W13+TI_NSP_E!W13</f>
        <v>704.21324161650898</v>
      </c>
      <c r="X13" s="10">
        <f>TI_EHG_E!X13+TI_CO_E!X13+TI_BF_E!X13+TI_GW_E!X13+TI_RPI_E!X13+TI_PF_E!X13+TI_BKBPB_E!X13+TI_CL_E!X13+TI_BNG_E!X13+TI_LBB_E!X13+TI_CPP_E!X13+TI_GTL_E!X13+TI_NSP_E!X13</f>
        <v>737.74720550300935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229.42338779019775</v>
      </c>
      <c r="D17" s="37">
        <f t="shared" si="10"/>
        <v>260.3467755803955</v>
      </c>
      <c r="E17" s="37">
        <f t="shared" si="10"/>
        <v>263.70971625107484</v>
      </c>
      <c r="F17" s="37">
        <f t="shared" si="10"/>
        <v>266.20567497850391</v>
      </c>
      <c r="G17" s="37">
        <f t="shared" si="10"/>
        <v>286.56973344797933</v>
      </c>
      <c r="H17" s="37">
        <f t="shared" si="10"/>
        <v>295.45468615649173</v>
      </c>
      <c r="I17" s="37">
        <f t="shared" si="10"/>
        <v>260.06018916595013</v>
      </c>
      <c r="J17" s="37">
        <f t="shared" si="10"/>
        <v>247.45382631126398</v>
      </c>
      <c r="K17" s="37">
        <f t="shared" si="10"/>
        <v>269.3202923473774</v>
      </c>
      <c r="L17" s="37">
        <f t="shared" si="10"/>
        <v>157.4423903697334</v>
      </c>
      <c r="M17" s="37">
        <f t="shared" si="10"/>
        <v>243.83533963886501</v>
      </c>
      <c r="N17" s="37">
        <f t="shared" si="10"/>
        <v>217.45967325881338</v>
      </c>
      <c r="O17" s="37">
        <f t="shared" si="10"/>
        <v>190.49157351676689</v>
      </c>
      <c r="P17" s="37">
        <f t="shared" si="10"/>
        <v>176.02218400687872</v>
      </c>
      <c r="Q17" s="37">
        <f t="shared" si="10"/>
        <v>196.11392949269128</v>
      </c>
      <c r="R17" s="37">
        <f t="shared" si="10"/>
        <v>198.89905417024931</v>
      </c>
      <c r="S17" s="37">
        <f t="shared" si="10"/>
        <v>205.15193465176264</v>
      </c>
      <c r="T17" s="37">
        <f t="shared" si="10"/>
        <v>237.28374892519341</v>
      </c>
      <c r="U17" s="37">
        <f t="shared" si="10"/>
        <v>235.35408426483235</v>
      </c>
      <c r="V17" s="37">
        <f t="shared" si="10"/>
        <v>195.01057609630266</v>
      </c>
      <c r="W17" s="37">
        <f t="shared" si="10"/>
        <v>211.52906276870158</v>
      </c>
      <c r="X17" s="37">
        <f t="shared" ref="X17" si="11">SUM(X18:X21)</f>
        <v>207.33499570077385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9.5442820292347363</v>
      </c>
      <c r="G18" s="10">
        <f>TI_EHG_E!G18+TI_CO_E!G18+TI_BF_E!G18+TI_GW_E!G18+TI_RPI_E!G18+TI_PF_E!G18+TI_BKBPB_E!G18+TI_CL_E!G18+TI_BNG_E!G18+TI_LBB_E!G18+TI_CPP_E!G18+TI_GTL_E!G18+TI_NSP_E!G18</f>
        <v>2.2141014617368868</v>
      </c>
      <c r="H18" s="10">
        <f>TI_EHG_E!H18+TI_CO_E!H18+TI_BF_E!H18+TI_GW_E!H18+TI_RPI_E!H18+TI_PF_E!H18+TI_BKBPB_E!H18+TI_CL_E!H18+TI_BNG_E!H18+TI_LBB_E!H18+TI_CPP_E!H18+TI_GTL_E!H18+TI_NSP_E!H18</f>
        <v>2.7944969905417021</v>
      </c>
      <c r="I18" s="10">
        <f>TI_EHG_E!I18+TI_CO_E!I18+TI_BF_E!I18+TI_GW_E!I18+TI_RPI_E!I18+TI_PF_E!I18+TI_BKBPB_E!I18+TI_CL_E!I18+TI_BNG_E!I18+TI_LBB_E!I18+TI_CPP_E!I18+TI_GTL_E!I18+TI_NSP_E!I18</f>
        <v>3.632846087704213</v>
      </c>
      <c r="J18" s="10">
        <f>TI_EHG_E!J18+TI_CO_E!J18+TI_BF_E!J18+TI_GW_E!J18+TI_RPI_E!J18+TI_PF_E!J18+TI_BKBPB_E!J18+TI_CL_E!J18+TI_BNG_E!J18+TI_LBB_E!J18+TI_CPP_E!J18+TI_GTL_E!J18+TI_NSP_E!J18</f>
        <v>2.407566638005159</v>
      </c>
      <c r="K18" s="10">
        <f>TI_EHG_E!K18+TI_CO_E!K18+TI_BF_E!K18+TI_GW_E!K18+TI_RPI_E!K18+TI_PF_E!K18+TI_BKBPB_E!K18+TI_CL_E!K18+TI_BNG_E!K18+TI_LBB_E!K18+TI_CPP_E!K18+TI_GTL_E!K18+TI_NSP_E!K18</f>
        <v>4.1702493551160789</v>
      </c>
      <c r="L18" s="10">
        <f>TI_EHG_E!L18+TI_CO_E!L18+TI_BF_E!L18+TI_GW_E!L18+TI_RPI_E!L18+TI_PF_E!L18+TI_BKBPB_E!L18+TI_CL_E!L18+TI_BNG_E!L18+TI_LBB_E!L18+TI_CPP_E!L18+TI_GTL_E!L18+TI_NSP_E!L18</f>
        <v>2.8804815133276009</v>
      </c>
      <c r="M18" s="10">
        <f>TI_EHG_E!M18+TI_CO_E!M18+TI_BF_E!M18+TI_GW_E!M18+TI_RPI_E!M18+TI_PF_E!M18+TI_BKBPB_E!M18+TI_CL_E!M18+TI_BNG_E!M18+TI_LBB_E!M18+TI_CPP_E!M18+TI_GTL_E!M18+TI_NSP_E!M18</f>
        <v>2.36457437661221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15.799656061908856</v>
      </c>
      <c r="D19" s="10">
        <f>TI_EHG_E!D19+TI_CO_E!D19+TI_BF_E!D19+TI_GW_E!D19+TI_RPI_E!D19+TI_PF_E!D19+TI_BKBPB_E!D19+TI_CL_E!D19+TI_BNG_E!D19+TI_LBB_E!D19+TI_CPP_E!D19+TI_GTL_E!D19+TI_NSP_E!D19</f>
        <v>17.798796216680998</v>
      </c>
      <c r="E19" s="10">
        <f>TI_EHG_E!E19+TI_CO_E!E19+TI_BF_E!E19+TI_GW_E!E19+TI_RPI_E!E19+TI_PF_E!E19+TI_BKBPB_E!E19+TI_CL_E!E19+TI_BNG_E!E19+TI_LBB_E!E19+TI_CPP_E!E19+TI_GTL_E!E19+TI_NSP_E!E19</f>
        <v>21.926053310404129</v>
      </c>
      <c r="F19" s="10">
        <f>TI_EHG_E!F19+TI_CO_E!F19+TI_BF_E!F19+TI_GW_E!F19+TI_RPI_E!F19+TI_PF_E!F19+TI_BKBPB_E!F19+TI_CL_E!F19+TI_BNG_E!F19+TI_LBB_E!F19+TI_CPP_E!F19+TI_GTL_E!F19+TI_NSP_E!F19</f>
        <v>13.349097162510748</v>
      </c>
      <c r="G19" s="10">
        <f>TI_EHG_E!G19+TI_CO_E!G19+TI_BF_E!G19+TI_GW_E!G19+TI_RPI_E!G19+TI_PF_E!G19+TI_BKBPB_E!G19+TI_CL_E!G19+TI_BNG_E!G19+TI_LBB_E!G19+TI_CPP_E!G19+TI_GTL_E!G19+TI_NSP_E!G19</f>
        <v>19.260533104041272</v>
      </c>
      <c r="H19" s="10">
        <f>TI_EHG_E!H19+TI_CO_E!H19+TI_BF_E!H19+TI_GW_E!H19+TI_RPI_E!H19+TI_PF_E!H19+TI_BKBPB_E!H19+TI_CL_E!H19+TI_BNG_E!H19+TI_LBB_E!H19+TI_CPP_E!H19+TI_GTL_E!H19+TI_NSP_E!H19</f>
        <v>24.699054170249358</v>
      </c>
      <c r="I19" s="10">
        <f>TI_EHG_E!I19+TI_CO_E!I19+TI_BF_E!I19+TI_GW_E!I19+TI_RPI_E!I19+TI_PF_E!I19+TI_BKBPB_E!I19+TI_CL_E!I19+TI_BNG_E!I19+TI_LBB_E!I19+TI_CPP_E!I19+TI_GTL_E!I19+TI_NSP_E!I19</f>
        <v>18.465176268271712</v>
      </c>
      <c r="J19" s="10">
        <f>TI_EHG_E!J19+TI_CO_E!J19+TI_BF_E!J19+TI_GW_E!J19+TI_RPI_E!J19+TI_PF_E!J19+TI_BKBPB_E!J19+TI_CL_E!J19+TI_BNG_E!J19+TI_LBB_E!J19+TI_CPP_E!J19+TI_GTL_E!J19+TI_NSP_E!J19</f>
        <v>17.067927773000861</v>
      </c>
      <c r="K19" s="10">
        <f>TI_EHG_E!K19+TI_CO_E!K19+TI_BF_E!K19+TI_GW_E!K19+TI_RPI_E!K19+TI_PF_E!K19+TI_BKBPB_E!K19+TI_CL_E!K19+TI_BNG_E!K19+TI_LBB_E!K19+TI_CPP_E!K19+TI_GTL_E!K19+TI_NSP_E!K19</f>
        <v>18.207222699914013</v>
      </c>
      <c r="L19" s="10">
        <f>TI_EHG_E!L19+TI_CO_E!L19+TI_BF_E!L19+TI_GW_E!L19+TI_RPI_E!L19+TI_PF_E!L19+TI_BKBPB_E!L19+TI_CL_E!L19+TI_BNG_E!L19+TI_LBB_E!L19+TI_CPP_E!L19+TI_GTL_E!L19+TI_NSP_E!L19</f>
        <v>8.1255374032674119</v>
      </c>
      <c r="M19" s="10">
        <f>TI_EHG_E!M19+TI_CO_E!M19+TI_BF_E!M19+TI_GW_E!M19+TI_RPI_E!M19+TI_PF_E!M19+TI_BKBPB_E!M19+TI_CL_E!M19+TI_BNG_E!M19+TI_LBB_E!M19+TI_CPP_E!M19+TI_GTL_E!M19+TI_NSP_E!M19</f>
        <v>16.573516766981943</v>
      </c>
      <c r="N19" s="10">
        <f>TI_EHG_E!N19+TI_CO_E!N19+TI_BF_E!N19+TI_GW_E!N19+TI_RPI_E!N19+TI_PF_E!N19+TI_BKBPB_E!N19+TI_CL_E!N19+TI_BNG_E!N19+TI_LBB_E!N19+TI_CPP_E!N19+TI_GTL_E!N19+TI_NSP_E!N19</f>
        <v>21.152192605331042</v>
      </c>
      <c r="O19" s="10">
        <f>TI_EHG_E!O19+TI_CO_E!O19+TI_BF_E!O19+TI_GW_E!O19+TI_RPI_E!O19+TI_PF_E!O19+TI_BKBPB_E!O19+TI_CL_E!O19+TI_BNG_E!O19+TI_LBB_E!O19+TI_CPP_E!O19+TI_GTL_E!O19+TI_NSP_E!O19</f>
        <v>6.1263972484952713</v>
      </c>
      <c r="P19" s="10">
        <f>TI_EHG_E!P19+TI_CO_E!P19+TI_BF_E!P19+TI_GW_E!P19+TI_RPI_E!P19+TI_PF_E!P19+TI_BKBPB_E!P19+TI_CL_E!P19+TI_BNG_E!P19+TI_LBB_E!P19+TI_CPP_E!P19+TI_GTL_E!P19+TI_NSP_E!P19</f>
        <v>6.2983662940670673</v>
      </c>
      <c r="Q19" s="10">
        <f>TI_EHG_E!Q19+TI_CO_E!Q19+TI_BF_E!Q19+TI_GW_E!Q19+TI_RPI_E!Q19+TI_PF_E!Q19+TI_BKBPB_E!Q19+TI_CL_E!Q19+TI_BNG_E!Q19+TI_LBB_E!Q19+TI_CPP_E!Q19+TI_GTL_E!Q19+TI_NSP_E!Q19</f>
        <v>12.489251934651762</v>
      </c>
      <c r="R19" s="10">
        <f>TI_EHG_E!R19+TI_CO_E!R19+TI_BF_E!R19+TI_GW_E!R19+TI_RPI_E!R19+TI_PF_E!R19+TI_BKBPB_E!R19+TI_CL_E!R19+TI_BNG_E!R19+TI_LBB_E!R19+TI_CPP_E!R19+TI_GTL_E!R19+TI_NSP_E!R19</f>
        <v>25.687876182287187</v>
      </c>
      <c r="S19" s="10">
        <f>TI_EHG_E!S19+TI_CO_E!S19+TI_BF_E!S19+TI_GW_E!S19+TI_RPI_E!S19+TI_PF_E!S19+TI_BKBPB_E!S19+TI_CL_E!S19+TI_BNG_E!S19+TI_LBB_E!S19+TI_CPP_E!S19+TI_GTL_E!S19+TI_NSP_E!S19</f>
        <v>13.263112639724849</v>
      </c>
      <c r="T19" s="10">
        <f>TI_EHG_E!T19+TI_CO_E!T19+TI_BF_E!T19+TI_GW_E!T19+TI_RPI_E!T19+TI_PF_E!T19+TI_BKBPB_E!T19+TI_CL_E!T19+TI_BNG_E!T19+TI_LBB_E!T19+TI_CPP_E!T19+TI_GTL_E!T19+TI_NSP_E!T19</f>
        <v>17.927773000859851</v>
      </c>
      <c r="U19" s="10">
        <f>TI_EHG_E!U19+TI_CO_E!U19+TI_BF_E!U19+TI_GW_E!U19+TI_RPI_E!U19+TI_PF_E!U19+TI_BKBPB_E!U19+TI_CL_E!U19+TI_BNG_E!U19+TI_LBB_E!U19+TI_CPP_E!U19+TI_GTL_E!U19+TI_NSP_E!U19</f>
        <v>14.015477214101463</v>
      </c>
      <c r="V19" s="10">
        <f>TI_EHG_E!V19+TI_CO_E!V19+TI_BF_E!V19+TI_GW_E!V19+TI_RPI_E!V19+TI_PF_E!V19+TI_BKBPB_E!V19+TI_CL_E!V19+TI_BNG_E!V19+TI_LBB_E!V19+TI_CPP_E!V19+TI_GTL_E!V19+TI_NSP_E!V19</f>
        <v>13.607050730868444</v>
      </c>
      <c r="W19" s="10">
        <f>TI_EHG_E!W19+TI_CO_E!W19+TI_BF_E!W19+TI_GW_E!W19+TI_RPI_E!W19+TI_PF_E!W19+TI_BKBPB_E!W19+TI_CL_E!W19+TI_BNG_E!W19+TI_LBB_E!W19+TI_CPP_E!W19+TI_GTL_E!W19+TI_NSP_E!W19</f>
        <v>16.272570937231293</v>
      </c>
      <c r="X19" s="10">
        <f>TI_EHG_E!X19+TI_CO_E!X19+TI_BF_E!X19+TI_GW_E!X19+TI_RPI_E!X19+TI_PF_E!X19+TI_BKBPB_E!X19+TI_CL_E!X19+TI_BNG_E!X19+TI_LBB_E!X19+TI_CPP_E!X19+TI_GTL_E!X19+TI_NSP_E!X19</f>
        <v>9.5227858985382632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182.95588993981085</v>
      </c>
      <c r="D20" s="10">
        <f>TI_EHG_E!D20+TI_CO_E!D20+TI_BF_E!D20+TI_GW_E!D20+TI_RPI_E!D20+TI_PF_E!D20+TI_BKBPB_E!D20+TI_CL_E!D20+TI_BNG_E!D20+TI_LBB_E!D20+TI_CPP_E!D20+TI_GTL_E!D20+TI_NSP_E!D20</f>
        <v>205.1925193465176</v>
      </c>
      <c r="E20" s="10">
        <f>TI_EHG_E!E20+TI_CO_E!E20+TI_BF_E!E20+TI_GW_E!E20+TI_RPI_E!E20+TI_PF_E!E20+TI_BKBPB_E!E20+TI_CL_E!E20+TI_BNG_E!E20+TI_LBB_E!E20+TI_CPP_E!E20+TI_GTL_E!E20+TI_NSP_E!E20</f>
        <v>203.23396388650042</v>
      </c>
      <c r="F20" s="10">
        <f>TI_EHG_E!F20+TI_CO_E!F20+TI_BF_E!F20+TI_GW_E!F20+TI_RPI_E!F20+TI_PF_E!F20+TI_BKBPB_E!F20+TI_CL_E!F20+TI_BNG_E!F20+TI_LBB_E!F20+TI_CPP_E!F20+TI_GTL_E!F20+TI_NSP_E!F20</f>
        <v>211.97575236457439</v>
      </c>
      <c r="G20" s="10">
        <f>TI_EHG_E!G20+TI_CO_E!G20+TI_BF_E!G20+TI_GW_E!G20+TI_RPI_E!G20+TI_PF_E!G20+TI_BKBPB_E!G20+TI_CL_E!G20+TI_BNG_E!G20+TI_LBB_E!G20+TI_CPP_E!G20+TI_GTL_E!G20+TI_NSP_E!G20</f>
        <v>231.20283748925192</v>
      </c>
      <c r="H20" s="10">
        <f>TI_EHG_E!H20+TI_CO_E!H20+TI_BF_E!H20+TI_GW_E!H20+TI_RPI_E!H20+TI_PF_E!H20+TI_BKBPB_E!H20+TI_CL_E!H20+TI_BNG_E!H20+TI_LBB_E!H20+TI_CPP_E!H20+TI_GTL_E!H20+TI_NSP_E!H20</f>
        <v>232.54032674118653</v>
      </c>
      <c r="I20" s="10">
        <f>TI_EHG_E!I20+TI_CO_E!I20+TI_BF_E!I20+TI_GW_E!I20+TI_RPI_E!I20+TI_PF_E!I20+TI_BKBPB_E!I20+TI_CL_E!I20+TI_BNG_E!I20+TI_LBB_E!I20+TI_CPP_E!I20+TI_GTL_E!I20+TI_NSP_E!I20</f>
        <v>199.10197764402409</v>
      </c>
      <c r="J20" s="10">
        <f>TI_EHG_E!J20+TI_CO_E!J20+TI_BF_E!J20+TI_GW_E!J20+TI_RPI_E!J20+TI_PF_E!J20+TI_BKBPB_E!J20+TI_CL_E!J20+TI_BNG_E!J20+TI_LBB_E!J20+TI_CPP_E!J20+TI_GTL_E!J20+TI_NSP_E!J20</f>
        <v>198.02708512467757</v>
      </c>
      <c r="K20" s="10">
        <f>TI_EHG_E!K20+TI_CO_E!K20+TI_BF_E!K20+TI_GW_E!K20+TI_RPI_E!K20+TI_PF_E!K20+TI_BKBPB_E!K20+TI_CL_E!K20+TI_BNG_E!K20+TI_LBB_E!K20+TI_CPP_E!K20+TI_GTL_E!K20+TI_NSP_E!K20</f>
        <v>214.43585554600168</v>
      </c>
      <c r="L20" s="10">
        <f>TI_EHG_E!L20+TI_CO_E!L20+TI_BF_E!L20+TI_GW_E!L20+TI_RPI_E!L20+TI_PF_E!L20+TI_BKBPB_E!L20+TI_CL_E!L20+TI_BNG_E!L20+TI_LBB_E!L20+TI_CPP_E!L20+TI_GTL_E!L20+TI_NSP_E!L20</f>
        <v>123.91324161650897</v>
      </c>
      <c r="M20" s="10">
        <f>TI_EHG_E!M20+TI_CO_E!M20+TI_BF_E!M20+TI_GW_E!M20+TI_RPI_E!M20+TI_PF_E!M20+TI_BKBPB_E!M20+TI_CL_E!M20+TI_BNG_E!M20+TI_LBB_E!M20+TI_CPP_E!M20+TI_GTL_E!M20+TI_NSP_E!M20</f>
        <v>207.53319002579536</v>
      </c>
      <c r="N20" s="10">
        <f>TI_EHG_E!N20+TI_CO_E!N20+TI_BF_E!N20+TI_GW_E!N20+TI_RPI_E!N20+TI_PF_E!N20+TI_BKBPB_E!N20+TI_CL_E!N20+TI_BNG_E!N20+TI_LBB_E!N20+TI_CPP_E!N20+TI_GTL_E!N20+TI_NSP_E!N20</f>
        <v>181.30799656061905</v>
      </c>
      <c r="O20" s="10">
        <f>TI_EHG_E!O20+TI_CO_E!O20+TI_BF_E!O20+TI_GW_E!O20+TI_RPI_E!O20+TI_PF_E!O20+TI_BKBPB_E!O20+TI_CL_E!O20+TI_BNG_E!O20+TI_LBB_E!O20+TI_CPP_E!O20+TI_GTL_E!O20+TI_NSP_E!O20</f>
        <v>142.63877901977636</v>
      </c>
      <c r="P20" s="10">
        <f>TI_EHG_E!P20+TI_CO_E!P20+TI_BF_E!P20+TI_GW_E!P20+TI_RPI_E!P20+TI_PF_E!P20+TI_BKBPB_E!P20+TI_CL_E!P20+TI_BNG_E!P20+TI_LBB_E!P20+TI_CPP_E!P20+TI_GTL_E!P20+TI_NSP_E!P20</f>
        <v>130.02768701633701</v>
      </c>
      <c r="Q20" s="10">
        <f>TI_EHG_E!Q20+TI_CO_E!Q20+TI_BF_E!Q20+TI_GW_E!Q20+TI_RPI_E!Q20+TI_PF_E!Q20+TI_BKBPB_E!Q20+TI_CL_E!Q20+TI_BNG_E!Q20+TI_LBB_E!Q20+TI_CPP_E!Q20+TI_GTL_E!Q20+TI_NSP_E!Q20</f>
        <v>144.26285468615646</v>
      </c>
      <c r="R20" s="10">
        <f>TI_EHG_E!R20+TI_CO_E!R20+TI_BF_E!R20+TI_GW_E!R20+TI_RPI_E!R20+TI_PF_E!R20+TI_BKBPB_E!R20+TI_CL_E!R20+TI_BNG_E!R20+TI_LBB_E!R20+TI_CPP_E!R20+TI_GTL_E!R20+TI_NSP_E!R20</f>
        <v>136.38108340498704</v>
      </c>
      <c r="S20" s="10">
        <f>TI_EHG_E!S20+TI_CO_E!S20+TI_BF_E!S20+TI_GW_E!S20+TI_RPI_E!S20+TI_PF_E!S20+TI_BKBPB_E!S20+TI_CL_E!S20+TI_BNG_E!S20+TI_LBB_E!S20+TI_CPP_E!S20+TI_GTL_E!S20+TI_NSP_E!S20</f>
        <v>145.289939810834</v>
      </c>
      <c r="T20" s="10">
        <f>TI_EHG_E!T20+TI_CO_E!T20+TI_BF_E!T20+TI_GW_E!T20+TI_RPI_E!T20+TI_PF_E!T20+TI_BKBPB_E!T20+TI_CL_E!T20+TI_BNG_E!T20+TI_LBB_E!T20+TI_CPP_E!T20+TI_GTL_E!T20+TI_NSP_E!T20</f>
        <v>171.77790197764398</v>
      </c>
      <c r="U20" s="10">
        <f>TI_EHG_E!U20+TI_CO_E!U20+TI_BF_E!U20+TI_GW_E!U20+TI_RPI_E!U20+TI_PF_E!U20+TI_BKBPB_E!U20+TI_CL_E!U20+TI_BNG_E!U20+TI_LBB_E!U20+TI_CPP_E!U20+TI_GTL_E!U20+TI_NSP_E!U20</f>
        <v>176.17282889079968</v>
      </c>
      <c r="V20" s="10">
        <f>TI_EHG_E!V20+TI_CO_E!V20+TI_BF_E!V20+TI_GW_E!V20+TI_RPI_E!V20+TI_PF_E!V20+TI_BKBPB_E!V20+TI_CL_E!V20+TI_BNG_E!V20+TI_LBB_E!V20+TI_CPP_E!V20+TI_GTL_E!V20+TI_NSP_E!V20</f>
        <v>149.13542562338779</v>
      </c>
      <c r="W20" s="10">
        <f>TI_EHG_E!W20+TI_CO_E!W20+TI_BF_E!W20+TI_GW_E!W20+TI_RPI_E!W20+TI_PF_E!W20+TI_BKBPB_E!W20+TI_CL_E!W20+TI_BNG_E!W20+TI_LBB_E!W20+TI_CPP_E!W20+TI_GTL_E!W20+TI_NSP_E!W20</f>
        <v>156.44402407566636</v>
      </c>
      <c r="X20" s="10">
        <f>TI_EHG_E!X20+TI_CO_E!X20+TI_BF_E!X20+TI_GW_E!X20+TI_RPI_E!X20+TI_PF_E!X20+TI_BKBPB_E!X20+TI_CL_E!X20+TI_BNG_E!X20+TI_LBB_E!X20+TI_CPP_E!X20+TI_GTL_E!X20+TI_NSP_E!X20</f>
        <v>167.86096302665518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30.667841788478071</v>
      </c>
      <c r="D21" s="10">
        <f>TI_EHG_E!D21+TI_CO_E!D21+TI_BF_E!D21+TI_GW_E!D21+TI_RPI_E!D21+TI_PF_E!D21+TI_BKBPB_E!D21+TI_CL_E!D21+TI_BNG_E!D21+TI_LBB_E!D21+TI_CPP_E!D21+TI_GTL_E!D21+TI_NSP_E!D21</f>
        <v>37.355460017196897</v>
      </c>
      <c r="E21" s="10">
        <f>TI_EHG_E!E21+TI_CO_E!E21+TI_BF_E!E21+TI_GW_E!E21+TI_RPI_E!E21+TI_PF_E!E21+TI_BKBPB_E!E21+TI_CL_E!E21+TI_BNG_E!E21+TI_LBB_E!E21+TI_CPP_E!E21+TI_GTL_E!E21+TI_NSP_E!E21</f>
        <v>38.549699054170247</v>
      </c>
      <c r="F21" s="10">
        <f>TI_EHG_E!F21+TI_CO_E!F21+TI_BF_E!F21+TI_GW_E!F21+TI_RPI_E!F21+TI_PF_E!F21+TI_BKBPB_E!F21+TI_CL_E!F21+TI_BNG_E!F21+TI_LBB_E!F21+TI_CPP_E!F21+TI_GTL_E!F21+TI_NSP_E!F21</f>
        <v>31.336543422184011</v>
      </c>
      <c r="G21" s="10">
        <f>TI_EHG_E!G21+TI_CO_E!G21+TI_BF_E!G21+TI_GW_E!G21+TI_RPI_E!G21+TI_PF_E!G21+TI_BKBPB_E!G21+TI_CL_E!G21+TI_BNG_E!G21+TI_LBB_E!G21+TI_CPP_E!G21+TI_GTL_E!G21+TI_NSP_E!G21</f>
        <v>33.892261392949273</v>
      </c>
      <c r="H21" s="10">
        <f>TI_EHG_E!H21+TI_CO_E!H21+TI_BF_E!H21+TI_GW_E!H21+TI_RPI_E!H21+TI_PF_E!H21+TI_BKBPB_E!H21+TI_CL_E!H21+TI_BNG_E!H21+TI_LBB_E!H21+TI_CPP_E!H21+TI_GTL_E!H21+TI_NSP_E!H21</f>
        <v>35.420808254514178</v>
      </c>
      <c r="I21" s="10">
        <f>TI_EHG_E!I21+TI_CO_E!I21+TI_BF_E!I21+TI_GW_E!I21+TI_RPI_E!I21+TI_PF_E!I21+TI_BKBPB_E!I21+TI_CL_E!I21+TI_BNG_E!I21+TI_LBB_E!I21+TI_CPP_E!I21+TI_GTL_E!I21+TI_NSP_E!I21</f>
        <v>38.860189165950118</v>
      </c>
      <c r="J21" s="10">
        <f>TI_EHG_E!J21+TI_CO_E!J21+TI_BF_E!J21+TI_GW_E!J21+TI_RPI_E!J21+TI_PF_E!J21+TI_BKBPB_E!J21+TI_CL_E!J21+TI_BNG_E!J21+TI_LBB_E!J21+TI_CPP_E!J21+TI_GTL_E!J21+TI_NSP_E!J21</f>
        <v>29.951246775580401</v>
      </c>
      <c r="K21" s="10">
        <f>TI_EHG_E!K21+TI_CO_E!K21+TI_BF_E!K21+TI_GW_E!K21+TI_RPI_E!K21+TI_PF_E!K21+TI_BKBPB_E!K21+TI_CL_E!K21+TI_BNG_E!K21+TI_LBB_E!K21+TI_CPP_E!K21+TI_GTL_E!K21+TI_NSP_E!K21</f>
        <v>32.506964746345652</v>
      </c>
      <c r="L21" s="10">
        <f>TI_EHG_E!L21+TI_CO_E!L21+TI_BF_E!L21+TI_GW_E!L21+TI_RPI_E!L21+TI_PF_E!L21+TI_BKBPB_E!L21+TI_CL_E!L21+TI_BNG_E!L21+TI_LBB_E!L21+TI_CPP_E!L21+TI_GTL_E!L21+TI_NSP_E!L21</f>
        <v>22.523129836629408</v>
      </c>
      <c r="M21" s="10">
        <f>TI_EHG_E!M21+TI_CO_E!M21+TI_BF_E!M21+TI_GW_E!M21+TI_RPI_E!M21+TI_PF_E!M21+TI_BKBPB_E!M21+TI_CL_E!M21+TI_BNG_E!M21+TI_LBB_E!M21+TI_CPP_E!M21+TI_GTL_E!M21+TI_NSP_E!M21</f>
        <v>17.364058469475491</v>
      </c>
      <c r="N21" s="10">
        <f>TI_EHG_E!N21+TI_CO_E!N21+TI_BF_E!N21+TI_GW_E!N21+TI_RPI_E!N21+TI_PF_E!N21+TI_BKBPB_E!N21+TI_CL_E!N21+TI_BNG_E!N21+TI_LBB_E!N21+TI_CPP_E!N21+TI_GTL_E!N21+TI_NSP_E!N21</f>
        <v>14.999484092863284</v>
      </c>
      <c r="O21" s="10">
        <f>TI_EHG_E!O21+TI_CO_E!O21+TI_BF_E!O21+TI_GW_E!O21+TI_RPI_E!O21+TI_PF_E!O21+TI_BKBPB_E!O21+TI_CL_E!O21+TI_BNG_E!O21+TI_LBB_E!O21+TI_CPP_E!O21+TI_GTL_E!O21+TI_NSP_E!O21</f>
        <v>41.72639724849526</v>
      </c>
      <c r="P21" s="10">
        <f>TI_EHG_E!P21+TI_CO_E!P21+TI_BF_E!P21+TI_GW_E!P21+TI_RPI_E!P21+TI_PF_E!P21+TI_BKBPB_E!P21+TI_CL_E!P21+TI_BNG_E!P21+TI_LBB_E!P21+TI_CPP_E!P21+TI_GTL_E!P21+TI_NSP_E!P21</f>
        <v>39.696130696474626</v>
      </c>
      <c r="Q21" s="10">
        <f>TI_EHG_E!Q21+TI_CO_E!Q21+TI_BF_E!Q21+TI_GW_E!Q21+TI_RPI_E!Q21+TI_PF_E!Q21+TI_BKBPB_E!Q21+TI_CL_E!Q21+TI_BNG_E!Q21+TI_LBB_E!Q21+TI_CPP_E!Q21+TI_GTL_E!Q21+TI_NSP_E!Q21</f>
        <v>39.361822871883064</v>
      </c>
      <c r="R21" s="10">
        <f>TI_EHG_E!R21+TI_CO_E!R21+TI_BF_E!R21+TI_GW_E!R21+TI_RPI_E!R21+TI_PF_E!R21+TI_BKBPB_E!R21+TI_CL_E!R21+TI_BNG_E!R21+TI_LBB_E!R21+TI_CPP_E!R21+TI_GTL_E!R21+TI_NSP_E!R21</f>
        <v>36.830094582975065</v>
      </c>
      <c r="S21" s="10">
        <f>TI_EHG_E!S21+TI_CO_E!S21+TI_BF_E!S21+TI_GW_E!S21+TI_RPI_E!S21+TI_PF_E!S21+TI_BKBPB_E!S21+TI_CL_E!S21+TI_BNG_E!S21+TI_LBB_E!S21+TI_CPP_E!S21+TI_GTL_E!S21+TI_NSP_E!S21</f>
        <v>46.598882201203779</v>
      </c>
      <c r="T21" s="10">
        <f>TI_EHG_E!T21+TI_CO_E!T21+TI_BF_E!T21+TI_GW_E!T21+TI_RPI_E!T21+TI_PF_E!T21+TI_BKBPB_E!T21+TI_CL_E!T21+TI_BNG_E!T21+TI_LBB_E!T21+TI_CPP_E!T21+TI_GTL_E!T21+TI_NSP_E!T21</f>
        <v>47.578073946689592</v>
      </c>
      <c r="U21" s="10">
        <f>TI_EHG_E!U21+TI_CO_E!U21+TI_BF_E!U21+TI_GW_E!U21+TI_RPI_E!U21+TI_PF_E!U21+TI_BKBPB_E!U21+TI_CL_E!U21+TI_BNG_E!U21+TI_LBB_E!U21+TI_CPP_E!U21+TI_GTL_E!U21+TI_NSP_E!U21</f>
        <v>45.165778159931207</v>
      </c>
      <c r="V21" s="10">
        <f>TI_EHG_E!V21+TI_CO_E!V21+TI_BF_E!V21+TI_GW_E!V21+TI_RPI_E!V21+TI_PF_E!V21+TI_BKBPB_E!V21+TI_CL_E!V21+TI_BNG_E!V21+TI_LBB_E!V21+TI_CPP_E!V21+TI_GTL_E!V21+TI_NSP_E!V21</f>
        <v>32.268099742046431</v>
      </c>
      <c r="W21" s="10">
        <f>TI_EHG_E!W21+TI_CO_E!W21+TI_BF_E!W21+TI_GW_E!W21+TI_RPI_E!W21+TI_PF_E!W21+TI_BKBPB_E!W21+TI_CL_E!W21+TI_BNG_E!W21+TI_LBB_E!W21+TI_CPP_E!W21+TI_GTL_E!W21+TI_NSP_E!W21</f>
        <v>38.812467755803951</v>
      </c>
      <c r="X21" s="10">
        <f>TI_EHG_E!X21+TI_CO_E!X21+TI_BF_E!X21+TI_GW_E!X21+TI_RPI_E!X21+TI_PF_E!X21+TI_BKBPB_E!X21+TI_CL_E!X21+TI_BNG_E!X21+TI_LBB_E!X21+TI_CPP_E!X21+TI_GTL_E!X21+TI_NSP_E!X21</f>
        <v>29.951246775580394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227.74849527085121</v>
      </c>
      <c r="D22" s="37">
        <f t="shared" si="12"/>
        <v>261.80447119518487</v>
      </c>
      <c r="E22" s="37">
        <f t="shared" si="12"/>
        <v>334.98134135855548</v>
      </c>
      <c r="F22" s="37">
        <f t="shared" si="12"/>
        <v>332.29441100601883</v>
      </c>
      <c r="G22" s="37">
        <f t="shared" si="12"/>
        <v>383.7682717110921</v>
      </c>
      <c r="H22" s="37">
        <f t="shared" si="12"/>
        <v>305.58985382631124</v>
      </c>
      <c r="I22" s="37">
        <f t="shared" si="12"/>
        <v>264.99423903697328</v>
      </c>
      <c r="J22" s="37">
        <f t="shared" si="12"/>
        <v>265.70481513327604</v>
      </c>
      <c r="K22" s="37">
        <f t="shared" si="12"/>
        <v>361.23723129836623</v>
      </c>
      <c r="L22" s="37">
        <f t="shared" si="12"/>
        <v>340.4989681857266</v>
      </c>
      <c r="M22" s="37">
        <f t="shared" si="12"/>
        <v>267.55055889939814</v>
      </c>
      <c r="N22" s="37">
        <f t="shared" si="12"/>
        <v>251.70791057609631</v>
      </c>
      <c r="O22" s="37">
        <f t="shared" si="12"/>
        <v>192.39613069647461</v>
      </c>
      <c r="P22" s="37">
        <f t="shared" si="12"/>
        <v>176.08056749785041</v>
      </c>
      <c r="Q22" s="37">
        <f t="shared" si="12"/>
        <v>127.37033533963886</v>
      </c>
      <c r="R22" s="37">
        <f t="shared" si="12"/>
        <v>103.76362854686155</v>
      </c>
      <c r="S22" s="37">
        <f t="shared" si="12"/>
        <v>110.81831470335339</v>
      </c>
      <c r="T22" s="37">
        <f t="shared" si="12"/>
        <v>103.56139294926913</v>
      </c>
      <c r="U22" s="37">
        <f t="shared" si="12"/>
        <v>146.5931212381771</v>
      </c>
      <c r="V22" s="37">
        <f t="shared" si="12"/>
        <v>95.518314703353397</v>
      </c>
      <c r="W22" s="37">
        <f t="shared" si="12"/>
        <v>45.869217540842648</v>
      </c>
      <c r="X22" s="37">
        <f t="shared" ref="X22" si="13">SUM(X23:X24)</f>
        <v>47.997334479793629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227.74849527085121</v>
      </c>
      <c r="D23" s="10">
        <f>TI_EHG_E!D23+TI_CO_E!D23+TI_BF_E!D23+TI_GW_E!D23+TI_RPI_E!D23+TI_PF_E!D23+TI_BKBPB_E!D23+TI_CL_E!D23+TI_BNG_E!D23+TI_LBB_E!D23+TI_CPP_E!D23+TI_GTL_E!D23+TI_NSP_E!D23</f>
        <v>261.80447119518487</v>
      </c>
      <c r="E23" s="10">
        <f>TI_EHG_E!E23+TI_CO_E!E23+TI_BF_E!E23+TI_GW_E!E23+TI_RPI_E!E23+TI_PF_E!E23+TI_BKBPB_E!E23+TI_CL_E!E23+TI_BNG_E!E23+TI_LBB_E!E23+TI_CPP_E!E23+TI_GTL_E!E23+TI_NSP_E!E23</f>
        <v>334.98134135855548</v>
      </c>
      <c r="F23" s="10">
        <f>TI_EHG_E!F23+TI_CO_E!F23+TI_BF_E!F23+TI_GW_E!F23+TI_RPI_E!F23+TI_PF_E!F23+TI_BKBPB_E!F23+TI_CL_E!F23+TI_BNG_E!F23+TI_LBB_E!F23+TI_CPP_E!F23+TI_GTL_E!F23+TI_NSP_E!F23</f>
        <v>332.29441100601883</v>
      </c>
      <c r="G23" s="10">
        <f>TI_EHG_E!G23+TI_CO_E!G23+TI_BF_E!G23+TI_GW_E!G23+TI_RPI_E!G23+TI_PF_E!G23+TI_BKBPB_E!G23+TI_CL_E!G23+TI_BNG_E!G23+TI_LBB_E!G23+TI_CPP_E!G23+TI_GTL_E!G23+TI_NSP_E!G23</f>
        <v>383.7682717110921</v>
      </c>
      <c r="H23" s="10">
        <f>TI_EHG_E!H23+TI_CO_E!H23+TI_BF_E!H23+TI_GW_E!H23+TI_RPI_E!H23+TI_PF_E!H23+TI_BKBPB_E!H23+TI_CL_E!H23+TI_BNG_E!H23+TI_LBB_E!H23+TI_CPP_E!H23+TI_GTL_E!H23+TI_NSP_E!H23</f>
        <v>305.58985382631124</v>
      </c>
      <c r="I23" s="10">
        <f>TI_EHG_E!I23+TI_CO_E!I23+TI_BF_E!I23+TI_GW_E!I23+TI_RPI_E!I23+TI_PF_E!I23+TI_BKBPB_E!I23+TI_CL_E!I23+TI_BNG_E!I23+TI_LBB_E!I23+TI_CPP_E!I23+TI_GTL_E!I23+TI_NSP_E!I23</f>
        <v>264.99423903697328</v>
      </c>
      <c r="J23" s="10">
        <f>TI_EHG_E!J23+TI_CO_E!J23+TI_BF_E!J23+TI_GW_E!J23+TI_RPI_E!J23+TI_PF_E!J23+TI_BKBPB_E!J23+TI_CL_E!J23+TI_BNG_E!J23+TI_LBB_E!J23+TI_CPP_E!J23+TI_GTL_E!J23+TI_NSP_E!J23</f>
        <v>265.70481513327604</v>
      </c>
      <c r="K23" s="10">
        <f>TI_EHG_E!K23+TI_CO_E!K23+TI_BF_E!K23+TI_GW_E!K23+TI_RPI_E!K23+TI_PF_E!K23+TI_BKBPB_E!K23+TI_CL_E!K23+TI_BNG_E!K23+TI_LBB_E!K23+TI_CPP_E!K23+TI_GTL_E!K23+TI_NSP_E!K23</f>
        <v>361.23723129836623</v>
      </c>
      <c r="L23" s="10">
        <f>TI_EHG_E!L23+TI_CO_E!L23+TI_BF_E!L23+TI_GW_E!L23+TI_RPI_E!L23+TI_PF_E!L23+TI_BKBPB_E!L23+TI_CL_E!L23+TI_BNG_E!L23+TI_LBB_E!L23+TI_CPP_E!L23+TI_GTL_E!L23+TI_NSP_E!L23</f>
        <v>340.4989681857266</v>
      </c>
      <c r="M23" s="10">
        <f>TI_EHG_E!M23+TI_CO_E!M23+TI_BF_E!M23+TI_GW_E!M23+TI_RPI_E!M23+TI_PF_E!M23+TI_BKBPB_E!M23+TI_CL_E!M23+TI_BNG_E!M23+TI_LBB_E!M23+TI_CPP_E!M23+TI_GTL_E!M23+TI_NSP_E!M23</f>
        <v>267.55055889939814</v>
      </c>
      <c r="N23" s="10">
        <f>TI_EHG_E!N23+TI_CO_E!N23+TI_BF_E!N23+TI_GW_E!N23+TI_RPI_E!N23+TI_PF_E!N23+TI_BKBPB_E!N23+TI_CL_E!N23+TI_BNG_E!N23+TI_LBB_E!N23+TI_CPP_E!N23+TI_GTL_E!N23+TI_NSP_E!N23</f>
        <v>251.70791057609631</v>
      </c>
      <c r="O23" s="10">
        <f>TI_EHG_E!O23+TI_CO_E!O23+TI_BF_E!O23+TI_GW_E!O23+TI_RPI_E!O23+TI_PF_E!O23+TI_BKBPB_E!O23+TI_CL_E!O23+TI_BNG_E!O23+TI_LBB_E!O23+TI_CPP_E!O23+TI_GTL_E!O23+TI_NSP_E!O23</f>
        <v>192.39613069647461</v>
      </c>
      <c r="P23" s="10">
        <f>TI_EHG_E!P23+TI_CO_E!P23+TI_BF_E!P23+TI_GW_E!P23+TI_RPI_E!P23+TI_PF_E!P23+TI_BKBPB_E!P23+TI_CL_E!P23+TI_BNG_E!P23+TI_LBB_E!P23+TI_CPP_E!P23+TI_GTL_E!P23+TI_NSP_E!P23</f>
        <v>176.08056749785041</v>
      </c>
      <c r="Q23" s="10">
        <f>TI_EHG_E!Q23+TI_CO_E!Q23+TI_BF_E!Q23+TI_GW_E!Q23+TI_RPI_E!Q23+TI_PF_E!Q23+TI_BKBPB_E!Q23+TI_CL_E!Q23+TI_BNG_E!Q23+TI_LBB_E!Q23+TI_CPP_E!Q23+TI_GTL_E!Q23+TI_NSP_E!Q23</f>
        <v>127.37033533963886</v>
      </c>
      <c r="R23" s="10">
        <f>TI_EHG_E!R23+TI_CO_E!R23+TI_BF_E!R23+TI_GW_E!R23+TI_RPI_E!R23+TI_PF_E!R23+TI_BKBPB_E!R23+TI_CL_E!R23+TI_BNG_E!R23+TI_LBB_E!R23+TI_CPP_E!R23+TI_GTL_E!R23+TI_NSP_E!R23</f>
        <v>103.76362854686155</v>
      </c>
      <c r="S23" s="10">
        <f>TI_EHG_E!S23+TI_CO_E!S23+TI_BF_E!S23+TI_GW_E!S23+TI_RPI_E!S23+TI_PF_E!S23+TI_BKBPB_E!S23+TI_CL_E!S23+TI_BNG_E!S23+TI_LBB_E!S23+TI_CPP_E!S23+TI_GTL_E!S23+TI_NSP_E!S23</f>
        <v>110.81831470335339</v>
      </c>
      <c r="T23" s="10">
        <f>TI_EHG_E!T23+TI_CO_E!T23+TI_BF_E!T23+TI_GW_E!T23+TI_RPI_E!T23+TI_PF_E!T23+TI_BKBPB_E!T23+TI_CL_E!T23+TI_BNG_E!T23+TI_LBB_E!T23+TI_CPP_E!T23+TI_GTL_E!T23+TI_NSP_E!T23</f>
        <v>103.56139294926913</v>
      </c>
      <c r="U23" s="10">
        <f>TI_EHG_E!U23+TI_CO_E!U23+TI_BF_E!U23+TI_GW_E!U23+TI_RPI_E!U23+TI_PF_E!U23+TI_BKBPB_E!U23+TI_CL_E!U23+TI_BNG_E!U23+TI_LBB_E!U23+TI_CPP_E!U23+TI_GTL_E!U23+TI_NSP_E!U23</f>
        <v>146.5931212381771</v>
      </c>
      <c r="V23" s="10">
        <f>TI_EHG_E!V23+TI_CO_E!V23+TI_BF_E!V23+TI_GW_E!V23+TI_RPI_E!V23+TI_PF_E!V23+TI_BKBPB_E!V23+TI_CL_E!V23+TI_BNG_E!V23+TI_LBB_E!V23+TI_CPP_E!V23+TI_GTL_E!V23+TI_NSP_E!V23</f>
        <v>95.518314703353397</v>
      </c>
      <c r="W23" s="10">
        <f>TI_EHG_E!W23+TI_CO_E!W23+TI_BF_E!W23+TI_GW_E!W23+TI_RPI_E!W23+TI_PF_E!W23+TI_BKBPB_E!W23+TI_CL_E!W23+TI_BNG_E!W23+TI_LBB_E!W23+TI_CPP_E!W23+TI_GTL_E!W23+TI_NSP_E!W23</f>
        <v>45.869217540842648</v>
      </c>
      <c r="X23" s="10">
        <f>TI_EHG_E!X23+TI_CO_E!X23+TI_BF_E!X23+TI_GW_E!X23+TI_RPI_E!X23+TI_PF_E!X23+TI_BKBPB_E!X23+TI_CL_E!X23+TI_BNG_E!X23+TI_LBB_E!X23+TI_CPP_E!X23+TI_GTL_E!X23+TI_NSP_E!X23</f>
        <v>47.997334479793629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23812.479879621664</v>
      </c>
      <c r="D26" s="37">
        <f t="shared" si="14"/>
        <v>23162.013843508168</v>
      </c>
      <c r="E26" s="37">
        <f t="shared" si="14"/>
        <v>22044.919776440238</v>
      </c>
      <c r="F26" s="37">
        <f t="shared" si="14"/>
        <v>22045.66182287188</v>
      </c>
      <c r="G26" s="37">
        <f t="shared" si="14"/>
        <v>22601.943938091146</v>
      </c>
      <c r="H26" s="37">
        <f t="shared" si="14"/>
        <v>22133.655889939804</v>
      </c>
      <c r="I26" s="37">
        <f t="shared" si="14"/>
        <v>22529.320378331897</v>
      </c>
      <c r="J26" s="37">
        <f t="shared" si="14"/>
        <v>20432.045915735169</v>
      </c>
      <c r="K26" s="37">
        <f t="shared" si="14"/>
        <v>23247.582287188299</v>
      </c>
      <c r="L26" s="37">
        <f t="shared" si="14"/>
        <v>22354.520894239031</v>
      </c>
      <c r="M26" s="37">
        <f t="shared" si="14"/>
        <v>23926.074118658646</v>
      </c>
      <c r="N26" s="37">
        <f t="shared" si="14"/>
        <v>21888.872055030093</v>
      </c>
      <c r="O26" s="37">
        <f t="shared" si="14"/>
        <v>24157.356061908853</v>
      </c>
      <c r="P26" s="37">
        <f t="shared" si="14"/>
        <v>20245.324419604469</v>
      </c>
      <c r="Q26" s="37">
        <f t="shared" si="14"/>
        <v>22723.438435081687</v>
      </c>
      <c r="R26" s="37">
        <f t="shared" si="14"/>
        <v>23826.318228718825</v>
      </c>
      <c r="S26" s="37">
        <f t="shared" si="14"/>
        <v>24218.354342218394</v>
      </c>
      <c r="T26" s="37">
        <f t="shared" si="14"/>
        <v>23257.810920034397</v>
      </c>
      <c r="U26" s="37">
        <f t="shared" si="14"/>
        <v>24755.570249355111</v>
      </c>
      <c r="V26" s="37">
        <f t="shared" si="14"/>
        <v>23338.861478933784</v>
      </c>
      <c r="W26" s="37">
        <f t="shared" si="14"/>
        <v>24983.595958727426</v>
      </c>
      <c r="X26" s="37">
        <f t="shared" ref="X26" si="15">SUM(X27,X33)</f>
        <v>27046.52252794497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21768.283920894235</v>
      </c>
      <c r="D27" s="29">
        <f t="shared" si="16"/>
        <v>21101.402063628546</v>
      </c>
      <c r="E27" s="29">
        <f t="shared" si="16"/>
        <v>20143.376870163367</v>
      </c>
      <c r="F27" s="29">
        <f t="shared" si="16"/>
        <v>20464.179535683572</v>
      </c>
      <c r="G27" s="29">
        <f t="shared" si="16"/>
        <v>21532.733533963888</v>
      </c>
      <c r="H27" s="29">
        <f t="shared" si="16"/>
        <v>20850.460447119513</v>
      </c>
      <c r="I27" s="29">
        <f t="shared" si="16"/>
        <v>21055.544368013754</v>
      </c>
      <c r="J27" s="29">
        <f t="shared" si="16"/>
        <v>18944.68667239897</v>
      </c>
      <c r="K27" s="29">
        <f t="shared" si="16"/>
        <v>21881.261306964741</v>
      </c>
      <c r="L27" s="29">
        <f t="shared" si="16"/>
        <v>20858.432244196039</v>
      </c>
      <c r="M27" s="29">
        <f t="shared" si="16"/>
        <v>21429.537231298371</v>
      </c>
      <c r="N27" s="29">
        <f t="shared" si="16"/>
        <v>20116.496646603609</v>
      </c>
      <c r="O27" s="29">
        <f t="shared" si="16"/>
        <v>22323.824677558037</v>
      </c>
      <c r="P27" s="29">
        <f t="shared" si="16"/>
        <v>18344.892003439378</v>
      </c>
      <c r="Q27" s="29">
        <f t="shared" si="16"/>
        <v>20491.175064488394</v>
      </c>
      <c r="R27" s="29">
        <f t="shared" si="16"/>
        <v>21423.803181427338</v>
      </c>
      <c r="S27" s="29">
        <f t="shared" si="16"/>
        <v>21299.626483233013</v>
      </c>
      <c r="T27" s="29">
        <f t="shared" si="16"/>
        <v>20906.135941530527</v>
      </c>
      <c r="U27" s="29">
        <f t="shared" si="16"/>
        <v>22240.704815133271</v>
      </c>
      <c r="V27" s="29">
        <f t="shared" si="16"/>
        <v>19156.8298366294</v>
      </c>
      <c r="W27" s="29">
        <f t="shared" si="16"/>
        <v>20204.205846947549</v>
      </c>
      <c r="X27" s="29">
        <f t="shared" ref="X27" si="17">SUM(X28:X32)</f>
        <v>21845.405588993981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20733.08564058469</v>
      </c>
      <c r="D28" s="10">
        <f>TI_EHG_E!D28+TI_CO_E!D28+TI_BF_E!D28+TI_GW_E!D28+TI_RPI_E!D28+TI_PF_E!D28+TI_BKBPB_E!D28+TI_CL_E!D28+TI_BNG_E!D28+TI_LBB_E!D28+TI_CPP_E!D28+TI_GTL_E!D28+TI_NSP_E!D28</f>
        <v>20310.146431642301</v>
      </c>
      <c r="E28" s="10">
        <f>TI_EHG_E!E28+TI_CO_E!E28+TI_BF_E!E28+TI_GW_E!E28+TI_RPI_E!E28+TI_PF_E!E28+TI_BKBPB_E!E28+TI_CL_E!E28+TI_BNG_E!E28+TI_LBB_E!E28+TI_CPP_E!E28+TI_GTL_E!E28+TI_NSP_E!E28</f>
        <v>19379.680051590709</v>
      </c>
      <c r="F28" s="10">
        <f>TI_EHG_E!F28+TI_CO_E!F28+TI_BF_E!F28+TI_GW_E!F28+TI_RPI_E!F28+TI_PF_E!F28+TI_BKBPB_E!F28+TI_CL_E!F28+TI_BNG_E!F28+TI_LBB_E!F28+TI_CPP_E!F28+TI_GTL_E!F28+TI_NSP_E!F28</f>
        <v>20247.712467755799</v>
      </c>
      <c r="G28" s="10">
        <f>TI_EHG_E!G28+TI_CO_E!G28+TI_BF_E!G28+TI_GW_E!G28+TI_RPI_E!G28+TI_PF_E!G28+TI_BKBPB_E!G28+TI_CL_E!G28+TI_BNG_E!G28+TI_LBB_E!G28+TI_CPP_E!G28+TI_GTL_E!G28+TI_NSP_E!G28</f>
        <v>21338.29157351677</v>
      </c>
      <c r="H28" s="10">
        <f>TI_EHG_E!H28+TI_CO_E!H28+TI_BF_E!H28+TI_GW_E!H28+TI_RPI_E!H28+TI_PF_E!H28+TI_BKBPB_E!H28+TI_CL_E!H28+TI_BNG_E!H28+TI_LBB_E!H28+TI_CPP_E!H28+TI_GTL_E!H28+TI_NSP_E!H28</f>
        <v>20688.777730008591</v>
      </c>
      <c r="I28" s="10">
        <f>TI_EHG_E!I28+TI_CO_E!I28+TI_BF_E!I28+TI_GW_E!I28+TI_RPI_E!I28+TI_PF_E!I28+TI_BKBPB_E!I28+TI_CL_E!I28+TI_BNG_E!I28+TI_LBB_E!I28+TI_CPP_E!I28+TI_GTL_E!I28+TI_NSP_E!I28</f>
        <v>20832.77841788478</v>
      </c>
      <c r="J28" s="10">
        <f>TI_EHG_E!J28+TI_CO_E!J28+TI_BF_E!J28+TI_GW_E!J28+TI_RPI_E!J28+TI_PF_E!J28+TI_BKBPB_E!J28+TI_CL_E!J28+TI_BNG_E!J28+TI_LBB_E!J28+TI_CPP_E!J28+TI_GTL_E!J28+TI_NSP_E!J28</f>
        <v>18491.507652622531</v>
      </c>
      <c r="K28" s="10">
        <f>TI_EHG_E!K28+TI_CO_E!K28+TI_BF_E!K28+TI_GW_E!K28+TI_RPI_E!K28+TI_PF_E!K28+TI_BKBPB_E!K28+TI_CL_E!K28+TI_BNG_E!K28+TI_LBB_E!K28+TI_CPP_E!K28+TI_GTL_E!K28+TI_NSP_E!K28</f>
        <v>20807.60352536543</v>
      </c>
      <c r="L28" s="10">
        <f>TI_EHG_E!L28+TI_CO_E!L28+TI_BF_E!L28+TI_GW_E!L28+TI_RPI_E!L28+TI_PF_E!L28+TI_BKBPB_E!L28+TI_CL_E!L28+TI_BNG_E!L28+TI_LBB_E!L28+TI_CPP_E!L28+TI_GTL_E!L28+TI_NSP_E!L28</f>
        <v>19775.430352536539</v>
      </c>
      <c r="M28" s="10">
        <f>TI_EHG_E!M28+TI_CO_E!M28+TI_BF_E!M28+TI_GW_E!M28+TI_RPI_E!M28+TI_PF_E!M28+TI_BKBPB_E!M28+TI_CL_E!M28+TI_BNG_E!M28+TI_LBB_E!M28+TI_CPP_E!M28+TI_GTL_E!M28+TI_NSP_E!M28</f>
        <v>20367.545313843511</v>
      </c>
      <c r="N28" s="10">
        <f>TI_EHG_E!N28+TI_CO_E!N28+TI_BF_E!N28+TI_GW_E!N28+TI_RPI_E!N28+TI_PF_E!N28+TI_BKBPB_E!N28+TI_CL_E!N28+TI_BNG_E!N28+TI_LBB_E!N28+TI_CPP_E!N28+TI_GTL_E!N28+TI_NSP_E!N28</f>
        <v>18775.48116938951</v>
      </c>
      <c r="O28" s="10">
        <f>TI_EHG_E!O28+TI_CO_E!O28+TI_BF_E!O28+TI_GW_E!O28+TI_RPI_E!O28+TI_PF_E!O28+TI_BKBPB_E!O28+TI_CL_E!O28+TI_BNG_E!O28+TI_LBB_E!O28+TI_CPP_E!O28+TI_GTL_E!O28+TI_NSP_E!O28</f>
        <v>20961.674204643161</v>
      </c>
      <c r="P28" s="10">
        <f>TI_EHG_E!P28+TI_CO_E!P28+TI_BF_E!P28+TI_GW_E!P28+TI_RPI_E!P28+TI_PF_E!P28+TI_BKBPB_E!P28+TI_CL_E!P28+TI_BNG_E!P28+TI_LBB_E!P28+TI_CPP_E!P28+TI_GTL_E!P28+TI_NSP_E!P28</f>
        <v>16645.679965606188</v>
      </c>
      <c r="Q28" s="10">
        <f>TI_EHG_E!Q28+TI_CO_E!Q28+TI_BF_E!Q28+TI_GW_E!Q28+TI_RPI_E!Q28+TI_PF_E!Q28+TI_BKBPB_E!Q28+TI_CL_E!Q28+TI_BNG_E!Q28+TI_LBB_E!Q28+TI_CPP_E!Q28+TI_GTL_E!Q28+TI_NSP_E!Q28</f>
        <v>19010.111693895102</v>
      </c>
      <c r="R28" s="10">
        <f>TI_EHG_E!R28+TI_CO_E!R28+TI_BF_E!R28+TI_GW_E!R28+TI_RPI_E!R28+TI_PF_E!R28+TI_BKBPB_E!R28+TI_CL_E!R28+TI_BNG_E!R28+TI_LBB_E!R28+TI_CPP_E!R28+TI_GTL_E!R28+TI_NSP_E!R28</f>
        <v>20120.83069647463</v>
      </c>
      <c r="S28" s="10">
        <f>TI_EHG_E!S28+TI_CO_E!S28+TI_BF_E!S28+TI_GW_E!S28+TI_RPI_E!S28+TI_PF_E!S28+TI_BKBPB_E!S28+TI_CL_E!S28+TI_BNG_E!S28+TI_LBB_E!S28+TI_CPP_E!S28+TI_GTL_E!S28+TI_NSP_E!S28</f>
        <v>19859.011177987959</v>
      </c>
      <c r="T28" s="10">
        <f>TI_EHG_E!T28+TI_CO_E!T28+TI_BF_E!T28+TI_GW_E!T28+TI_RPI_E!T28+TI_PF_E!T28+TI_BKBPB_E!T28+TI_CL_E!T28+TI_BNG_E!T28+TI_LBB_E!T28+TI_CPP_E!T28+TI_GTL_E!T28+TI_NSP_E!T28</f>
        <v>19631.429578675841</v>
      </c>
      <c r="U28" s="10">
        <f>TI_EHG_E!U28+TI_CO_E!U28+TI_BF_E!U28+TI_GW_E!U28+TI_RPI_E!U28+TI_PF_E!U28+TI_BKBPB_E!U28+TI_CL_E!U28+TI_BNG_E!U28+TI_LBB_E!U28+TI_CPP_E!U28+TI_GTL_E!U28+TI_NSP_E!U28</f>
        <v>20269.86646603611</v>
      </c>
      <c r="V28" s="10">
        <f>TI_EHG_E!V28+TI_CO_E!V28+TI_BF_E!V28+TI_GW_E!V28+TI_RPI_E!V28+TI_PF_E!V28+TI_BKBPB_E!V28+TI_CL_E!V28+TI_BNG_E!V28+TI_LBB_E!V28+TI_CPP_E!V28+TI_GTL_E!V28+TI_NSP_E!V28</f>
        <v>16879.303611349951</v>
      </c>
      <c r="W28" s="10">
        <f>TI_EHG_E!W28+TI_CO_E!W28+TI_BF_E!W28+TI_GW_E!W28+TI_RPI_E!W28+TI_PF_E!W28+TI_BKBPB_E!W28+TI_CL_E!W28+TI_BNG_E!W28+TI_LBB_E!W28+TI_CPP_E!W28+TI_GTL_E!W28+TI_NSP_E!W28</f>
        <v>17532.255288048149</v>
      </c>
      <c r="X28" s="10">
        <f>TI_EHG_E!X28+TI_CO_E!X28+TI_BF_E!X28+TI_GW_E!X28+TI_RPI_E!X28+TI_PF_E!X28+TI_BKBPB_E!X28+TI_CL_E!X28+TI_BNG_E!X28+TI_LBB_E!X28+TI_CPP_E!X28+TI_GTL_E!X28+TI_NSP_E!X28</f>
        <v>18374.775408426482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1025.047291487532</v>
      </c>
      <c r="D30" s="10">
        <f>TI_EHG_E!D30+TI_CO_E!D30+TI_BF_E!D30+TI_GW_E!D30+TI_RPI_E!D30+TI_PF_E!D30+TI_BKBPB_E!D30+TI_CL_E!D30+TI_BNG_E!D30+TI_LBB_E!D30+TI_CPP_E!D30+TI_GTL_E!D30+TI_NSP_E!D30</f>
        <v>785.16509028374878</v>
      </c>
      <c r="E30" s="10">
        <f>TI_EHG_E!E30+TI_CO_E!E30+TI_BF_E!E30+TI_GW_E!E30+TI_RPI_E!E30+TI_PF_E!E30+TI_BKBPB_E!E30+TI_CL_E!E30+TI_BNG_E!E30+TI_LBB_E!E30+TI_CPP_E!E30+TI_GTL_E!E30+TI_NSP_E!E30</f>
        <v>755.57609630266552</v>
      </c>
      <c r="F30" s="10">
        <f>TI_EHG_E!F30+TI_CO_E!F30+TI_BF_E!F30+TI_GW_E!F30+TI_RPI_E!F30+TI_PF_E!F30+TI_BKBPB_E!F30+TI_CL_E!F30+TI_BNG_E!F30+TI_LBB_E!F30+TI_CPP_E!F30+TI_GTL_E!F30+TI_NSP_E!F30</f>
        <v>212.4067067927773</v>
      </c>
      <c r="G30" s="10">
        <f>TI_EHG_E!G30+TI_CO_E!G30+TI_BF_E!G30+TI_GW_E!G30+TI_RPI_E!G30+TI_PF_E!G30+TI_BKBPB_E!G30+TI_CL_E!G30+TI_BNG_E!G30+TI_LBB_E!G30+TI_CPP_E!G30+TI_GTL_E!G30+TI_NSP_E!G30</f>
        <v>194.4419604471195</v>
      </c>
      <c r="H30" s="10">
        <f>TI_EHG_E!H30+TI_CO_E!H30+TI_BF_E!H30+TI_GW_E!H30+TI_RPI_E!H30+TI_PF_E!H30+TI_BKBPB_E!H30+TI_CL_E!H30+TI_BNG_E!H30+TI_LBB_E!H30+TI_CPP_E!H30+TI_GTL_E!H30+TI_NSP_E!H30</f>
        <v>161.68271711092001</v>
      </c>
      <c r="I30" s="10">
        <f>TI_EHG_E!I30+TI_CO_E!I30+TI_BF_E!I30+TI_GW_E!I30+TI_RPI_E!I30+TI_PF_E!I30+TI_BKBPB_E!I30+TI_CL_E!I30+TI_BNG_E!I30+TI_LBB_E!I30+TI_CPP_E!I30+TI_GTL_E!I30+TI_NSP_E!I30</f>
        <v>217.69045571797071</v>
      </c>
      <c r="J30" s="10">
        <f>TI_EHG_E!J30+TI_CO_E!J30+TI_BF_E!J30+TI_GW_E!J30+TI_RPI_E!J30+TI_PF_E!J30+TI_BKBPB_E!J30+TI_CL_E!J30+TI_BNG_E!J30+TI_LBB_E!J30+TI_CPP_E!J30+TI_GTL_E!J30+TI_NSP_E!J30</f>
        <v>449.11865864144448</v>
      </c>
      <c r="K30" s="10">
        <f>TI_EHG_E!K30+TI_CO_E!K30+TI_BF_E!K30+TI_GW_E!K30+TI_RPI_E!K30+TI_PF_E!K30+TI_BKBPB_E!K30+TI_CL_E!K30+TI_BNG_E!K30+TI_LBB_E!K30+TI_CPP_E!K30+TI_GTL_E!K30+TI_NSP_E!K30</f>
        <v>1073.6577815993121</v>
      </c>
      <c r="L30" s="10">
        <f>TI_EHG_E!L30+TI_CO_E!L30+TI_BF_E!L30+TI_GW_E!L30+TI_RPI_E!L30+TI_PF_E!L30+TI_BKBPB_E!L30+TI_CL_E!L30+TI_BNG_E!L30+TI_LBB_E!L30+TI_CPP_E!L30+TI_GTL_E!L30+TI_NSP_E!L30</f>
        <v>1078.941530524505</v>
      </c>
      <c r="M30" s="10">
        <f>TI_EHG_E!M30+TI_CO_E!M30+TI_BF_E!M30+TI_GW_E!M30+TI_RPI_E!M30+TI_PF_E!M30+TI_BKBPB_E!M30+TI_CL_E!M30+TI_BNG_E!M30+TI_LBB_E!M30+TI_CPP_E!M30+TI_GTL_E!M30+TI_NSP_E!M30</f>
        <v>1060.976784178848</v>
      </c>
      <c r="N30" s="10">
        <f>TI_EHG_E!N30+TI_CO_E!N30+TI_BF_E!N30+TI_GW_E!N30+TI_RPI_E!N30+TI_PF_E!N30+TI_BKBPB_E!N30+TI_CL_E!N30+TI_BNG_E!N30+TI_LBB_E!N30+TI_CPP_E!N30+TI_GTL_E!N30+TI_NSP_E!N30</f>
        <v>1341.0154772141011</v>
      </c>
      <c r="O30" s="10">
        <f>TI_EHG_E!O30+TI_CO_E!O30+TI_BF_E!O30+TI_GW_E!O30+TI_RPI_E!O30+TI_PF_E!O30+TI_BKBPB_E!O30+TI_CL_E!O30+TI_BNG_E!O30+TI_LBB_E!O30+TI_CPP_E!O30+TI_GTL_E!O30+TI_NSP_E!O30</f>
        <v>1362.1504729148751</v>
      </c>
      <c r="P30" s="10">
        <f>TI_EHG_E!P30+TI_CO_E!P30+TI_BF_E!P30+TI_GW_E!P30+TI_RPI_E!P30+TI_PF_E!P30+TI_BKBPB_E!P30+TI_CL_E!P30+TI_BNG_E!P30+TI_LBB_E!P30+TI_CPP_E!P30+TI_GTL_E!P30+TI_NSP_E!P30</f>
        <v>1698.19690455718</v>
      </c>
      <c r="Q30" s="10">
        <f>TI_EHG_E!Q30+TI_CO_E!Q30+TI_BF_E!Q30+TI_GW_E!Q30+TI_RPI_E!Q30+TI_PF_E!Q30+TI_BKBPB_E!Q30+TI_CL_E!Q30+TI_BNG_E!Q30+TI_LBB_E!Q30+TI_CPP_E!Q30+TI_GTL_E!Q30+TI_NSP_E!Q30</f>
        <v>1468.8822012037831</v>
      </c>
      <c r="R30" s="10">
        <f>TI_EHG_E!R30+TI_CO_E!R30+TI_BF_E!R30+TI_GW_E!R30+TI_RPI_E!R30+TI_PF_E!R30+TI_BKBPB_E!R30+TI_CL_E!R30+TI_BNG_E!R30+TI_LBB_E!R30+TI_CPP_E!R30+TI_GTL_E!R30+TI_NSP_E!R30</f>
        <v>1302.9724849527081</v>
      </c>
      <c r="S30" s="10">
        <f>TI_EHG_E!S30+TI_CO_E!S30+TI_BF_E!S30+TI_GW_E!S30+TI_RPI_E!S30+TI_PF_E!S30+TI_BKBPB_E!S30+TI_CL_E!S30+TI_BNG_E!S30+TI_LBB_E!S30+TI_CPP_E!S30+TI_GTL_E!S30+TI_NSP_E!S30</f>
        <v>1421.3284608770421</v>
      </c>
      <c r="T30" s="10">
        <f>TI_EHG_E!T30+TI_CO_E!T30+TI_BF_E!T30+TI_GW_E!T30+TI_RPI_E!T30+TI_PF_E!T30+TI_BKBPB_E!T30+TI_CL_E!T30+TI_BNG_E!T30+TI_LBB_E!T30+TI_CPP_E!T30+TI_GTL_E!T30+TI_NSP_E!T30</f>
        <v>1257.532244196045</v>
      </c>
      <c r="U30" s="10">
        <f>TI_EHG_E!U30+TI_CO_E!U30+TI_BF_E!U30+TI_GW_E!U30+TI_RPI_E!U30+TI_PF_E!U30+TI_BKBPB_E!U30+TI_CL_E!U30+TI_BNG_E!U30+TI_LBB_E!U30+TI_CPP_E!U30+TI_GTL_E!U30+TI_NSP_E!U30</f>
        <v>1970.8383490971621</v>
      </c>
      <c r="V30" s="10">
        <f>TI_EHG_E!V30+TI_CO_E!V30+TI_BF_E!V30+TI_GW_E!V30+TI_RPI_E!V30+TI_PF_E!V30+TI_BKBPB_E!V30+TI_CL_E!V30+TI_BNG_E!V30+TI_LBB_E!V30+TI_CPP_E!V30+TI_GTL_E!V30+TI_NSP_E!V30</f>
        <v>2099.7618228718829</v>
      </c>
      <c r="W30" s="10">
        <f>TI_EHG_E!W30+TI_CO_E!W30+TI_BF_E!W30+TI_GW_E!W30+TI_RPI_E!W30+TI_PF_E!W30+TI_BKBPB_E!W30+TI_CL_E!W30+TI_BNG_E!W30+TI_LBB_E!W30+TI_CPP_E!W30+TI_GTL_E!W30+TI_NSP_E!W30</f>
        <v>2456.203525365434</v>
      </c>
      <c r="X30" s="10">
        <f>TI_EHG_E!X30+TI_CO_E!X30+TI_BF_E!X30+TI_GW_E!X30+TI_RPI_E!X30+TI_PF_E!X30+TI_BKBPB_E!X30+TI_CL_E!X30+TI_BNG_E!X30+TI_LBB_E!X30+TI_CPP_E!X30+TI_GTL_E!X30+TI_NSP_E!X30</f>
        <v>3314.7989681857271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10.150988822012041</v>
      </c>
      <c r="D31" s="10">
        <f>TI_EHG_E!D31+TI_CO_E!D31+TI_BF_E!D31+TI_GW_E!D31+TI_RPI_E!D31+TI_PF_E!D31+TI_BKBPB_E!D31+TI_CL_E!D31+TI_BNG_E!D31+TI_LBB_E!D31+TI_CPP_E!D31+TI_GTL_E!D31+TI_NSP_E!D31</f>
        <v>6.0905417024935504</v>
      </c>
      <c r="E31" s="10">
        <f>TI_EHG_E!E31+TI_CO_E!E31+TI_BF_E!E31+TI_GW_E!E31+TI_RPI_E!E31+TI_PF_E!E31+TI_BKBPB_E!E31+TI_CL_E!E31+TI_BNG_E!E31+TI_LBB_E!E31+TI_CPP_E!E31+TI_GTL_E!E31+TI_NSP_E!E31</f>
        <v>8.1207222699914006</v>
      </c>
      <c r="F31" s="10">
        <f>TI_EHG_E!F31+TI_CO_E!F31+TI_BF_E!F31+TI_GW_E!F31+TI_RPI_E!F31+TI_PF_E!F31+TI_BKBPB_E!F31+TI_CL_E!F31+TI_BNG_E!F31+TI_LBB_E!F31+TI_CPP_E!F31+TI_GTL_E!F31+TI_NSP_E!F31</f>
        <v>4.0603611349957003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5.0754944110060194</v>
      </c>
      <c r="J31" s="10">
        <f>TI_EHG_E!J31+TI_CO_E!J31+TI_BF_E!J31+TI_GW_E!J31+TI_RPI_E!J31+TI_PF_E!J31+TI_BKBPB_E!J31+TI_CL_E!J31+TI_BNG_E!J31+TI_LBB_E!J31+TI_CPP_E!J31+TI_GTL_E!J31+TI_NSP_E!J31</f>
        <v>4.0603611349957003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4.0603611349957003</v>
      </c>
      <c r="M31" s="10">
        <f>TI_EHG_E!M31+TI_CO_E!M31+TI_BF_E!M31+TI_GW_E!M31+TI_RPI_E!M31+TI_PF_E!M31+TI_BKBPB_E!M31+TI_CL_E!M31+TI_BNG_E!M31+TI_LBB_E!M31+TI_CPP_E!M31+TI_GTL_E!M31+TI_NSP_E!M31</f>
        <v>1.015133276010318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1.015133276010318</v>
      </c>
      <c r="Q31" s="10">
        <f>TI_EHG_E!Q31+TI_CO_E!Q31+TI_BF_E!Q31+TI_GW_E!Q31+TI_RPI_E!Q31+TI_PF_E!Q31+TI_BKBPB_E!Q31+TI_CL_E!Q31+TI_BNG_E!Q31+TI_LBB_E!Q31+TI_CPP_E!Q31+TI_GTL_E!Q31+TI_NSP_E!Q31</f>
        <v>12.18116938950989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19.28684436801376</v>
      </c>
      <c r="T31" s="10">
        <f>TI_EHG_E!T31+TI_CO_E!T31+TI_BF_E!T31+TI_GW_E!T31+TI_RPI_E!T31+TI_PF_E!T31+TI_BKBPB_E!T31+TI_CL_E!T31+TI_BNG_E!T31+TI_LBB_E!T31+TI_CPP_E!T31+TI_GTL_E!T31+TI_NSP_E!T31</f>
        <v>17.17411865864144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3.8899398108340502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173.8744625967326</v>
      </c>
      <c r="W32" s="10">
        <f>TI_EHG_E!W32+TI_CO_E!W32+TI_BF_E!W32+TI_GW_E!W32+TI_RPI_E!W32+TI_PF_E!W32+TI_BKBPB_E!W32+TI_CL_E!W32+TI_BNG_E!W32+TI_LBB_E!W32+TI_CPP_E!W32+TI_GTL_E!W32+TI_NSP_E!W32</f>
        <v>215.7470335339639</v>
      </c>
      <c r="X32" s="10">
        <f>TI_EHG_E!X32+TI_CO_E!X32+TI_BF_E!X32+TI_GW_E!X32+TI_RPI_E!X32+TI_PF_E!X32+TI_BKBPB_E!X32+TI_CL_E!X32+TI_BNG_E!X32+TI_LBB_E!X32+TI_CPP_E!X32+TI_GTL_E!X32+TI_NSP_E!X32</f>
        <v>155.83121238177131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2044.1959587274287</v>
      </c>
      <c r="D33" s="29">
        <f t="shared" si="18"/>
        <v>2060.6117798796222</v>
      </c>
      <c r="E33" s="29">
        <f t="shared" si="18"/>
        <v>1901.5429062768701</v>
      </c>
      <c r="F33" s="29">
        <f t="shared" si="18"/>
        <v>1581.4822871883061</v>
      </c>
      <c r="G33" s="29">
        <f t="shared" si="18"/>
        <v>1069.2104041272571</v>
      </c>
      <c r="H33" s="29">
        <f t="shared" si="18"/>
        <v>1283.1954428202921</v>
      </c>
      <c r="I33" s="29">
        <f t="shared" si="18"/>
        <v>1473.7760103181427</v>
      </c>
      <c r="J33" s="29">
        <f t="shared" si="18"/>
        <v>1487.3592433361994</v>
      </c>
      <c r="K33" s="29">
        <f t="shared" si="18"/>
        <v>1366.3209802235597</v>
      </c>
      <c r="L33" s="29">
        <f t="shared" si="18"/>
        <v>1496.0886500429922</v>
      </c>
      <c r="M33" s="29">
        <f t="shared" si="18"/>
        <v>2496.5368873602747</v>
      </c>
      <c r="N33" s="29">
        <f t="shared" si="18"/>
        <v>1772.3754084264824</v>
      </c>
      <c r="O33" s="29">
        <f t="shared" si="18"/>
        <v>1833.5313843508172</v>
      </c>
      <c r="P33" s="29">
        <f t="shared" si="18"/>
        <v>1900.4324161650904</v>
      </c>
      <c r="Q33" s="29">
        <f t="shared" si="18"/>
        <v>2232.2633705932931</v>
      </c>
      <c r="R33" s="29">
        <f t="shared" si="18"/>
        <v>2402.5150472914875</v>
      </c>
      <c r="S33" s="29">
        <f t="shared" si="18"/>
        <v>2918.7278589853822</v>
      </c>
      <c r="T33" s="29">
        <f t="shared" si="18"/>
        <v>2351.6749785038696</v>
      </c>
      <c r="U33" s="29">
        <f t="shared" si="18"/>
        <v>2514.8654342218401</v>
      </c>
      <c r="V33" s="29">
        <f t="shared" si="18"/>
        <v>4182.0316423043851</v>
      </c>
      <c r="W33" s="29">
        <f t="shared" si="18"/>
        <v>4779.3901117798796</v>
      </c>
      <c r="X33" s="29">
        <f t="shared" ref="X33" si="19">SUM(X34:X50)</f>
        <v>5201.1169389509887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16.552020636285469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0</v>
      </c>
      <c r="N34" s="10">
        <f>TI_EHG_E!N34+TI_CO_E!N34+TI_BF_E!N34+TI_GW_E!N34+TI_RPI_E!N34+TI_PF_E!N34+TI_BKBPB_E!N34+TI_CL_E!N34+TI_BNG_E!N34+TI_LBB_E!N34+TI_CPP_E!N34+TI_GTL_E!N34+TI_NSP_E!N34</f>
        <v>0</v>
      </c>
      <c r="O34" s="10">
        <f>TI_EHG_E!O34+TI_CO_E!O34+TI_BF_E!O34+TI_GW_E!O34+TI_RPI_E!O34+TI_PF_E!O34+TI_BKBPB_E!O34+TI_CL_E!O34+TI_BNG_E!O34+TI_LBB_E!O34+TI_CPP_E!O34+TI_GTL_E!O34+TI_NSP_E!O34</f>
        <v>0</v>
      </c>
      <c r="P34" s="10">
        <f>TI_EHG_E!P34+TI_CO_E!P34+TI_BF_E!P34+TI_GW_E!P34+TI_RPI_E!P34+TI_PF_E!P34+TI_BKBPB_E!P34+TI_CL_E!P34+TI_BNG_E!P34+TI_LBB_E!P34+TI_CPP_E!P34+TI_GTL_E!P34+TI_NSP_E!P34</f>
        <v>2.36457437661221</v>
      </c>
      <c r="Q34" s="10">
        <f>TI_EHG_E!Q34+TI_CO_E!Q34+TI_BF_E!Q34+TI_GW_E!Q34+TI_RPI_E!Q34+TI_PF_E!Q34+TI_BKBPB_E!Q34+TI_CL_E!Q34+TI_BNG_E!Q34+TI_LBB_E!Q34+TI_CPP_E!Q34+TI_GTL_E!Q34+TI_NSP_E!Q34</f>
        <v>1.182287188306105</v>
      </c>
      <c r="R34" s="10">
        <f>TI_EHG_E!R34+TI_CO_E!R34+TI_BF_E!R34+TI_GW_E!R34+TI_RPI_E!R34+TI_PF_E!R34+TI_BKBPB_E!R34+TI_CL_E!R34+TI_BNG_E!R34+TI_LBB_E!R34+TI_CPP_E!R34+TI_GTL_E!R34+TI_NSP_E!R34</f>
        <v>1.182287188306105</v>
      </c>
      <c r="S34" s="10">
        <f>TI_EHG_E!S34+TI_CO_E!S34+TI_BF_E!S34+TI_GW_E!S34+TI_RPI_E!S34+TI_PF_E!S34+TI_BKBPB_E!S34+TI_CL_E!S34+TI_BNG_E!S34+TI_LBB_E!S34+TI_CPP_E!S34+TI_GTL_E!S34+TI_NSP_E!S34</f>
        <v>0</v>
      </c>
      <c r="T34" s="10">
        <f>TI_EHG_E!T34+TI_CO_E!T34+TI_BF_E!T34+TI_GW_E!T34+TI_RPI_E!T34+TI_PF_E!T34+TI_BKBPB_E!T34+TI_CL_E!T34+TI_BNG_E!T34+TI_LBB_E!T34+TI_CPP_E!T34+TI_GTL_E!T34+TI_NSP_E!T34</f>
        <v>0</v>
      </c>
      <c r="U34" s="10">
        <f>TI_EHG_E!U34+TI_CO_E!U34+TI_BF_E!U34+TI_GW_E!U34+TI_RPI_E!U34+TI_PF_E!U34+TI_BKBPB_E!U34+TI_CL_E!U34+TI_BNG_E!U34+TI_LBB_E!U34+TI_CPP_E!U34+TI_GTL_E!U34+TI_NSP_E!U34</f>
        <v>749.57007738607047</v>
      </c>
      <c r="V34" s="10">
        <f>TI_EHG_E!V34+TI_CO_E!V34+TI_BF_E!V34+TI_GW_E!V34+TI_RPI_E!V34+TI_PF_E!V34+TI_BKBPB_E!V34+TI_CL_E!V34+TI_BNG_E!V34+TI_LBB_E!V34+TI_CPP_E!V34+TI_GTL_E!V34+TI_NSP_E!V34</f>
        <v>402.46715391229583</v>
      </c>
      <c r="W34" s="10">
        <f>TI_EHG_E!W34+TI_CO_E!W34+TI_BF_E!W34+TI_GW_E!W34+TI_RPI_E!W34+TI_PF_E!W34+TI_BKBPB_E!W34+TI_CL_E!W34+TI_BNG_E!W34+TI_LBB_E!W34+TI_CPP_E!W34+TI_GTL_E!W34+TI_NSP_E!W34</f>
        <v>0</v>
      </c>
      <c r="X34" s="10">
        <f>TI_EHG_E!X34+TI_CO_E!X34+TI_BF_E!X34+TI_GW_E!X34+TI_RPI_E!X34+TI_PF_E!X34+TI_BKBPB_E!X34+TI_CL_E!X34+TI_BNG_E!X34+TI_LBB_E!X34+TI_CPP_E!X34+TI_GTL_E!X34+TI_NSP_E!X34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23.724591573516765</v>
      </c>
      <c r="D36" s="10">
        <f>TI_EHG_E!D36+TI_CO_E!D36+TI_BF_E!D36+TI_GW_E!D36+TI_RPI_E!D36+TI_PF_E!D36+TI_BKBPB_E!D36+TI_CL_E!D36+TI_BNG_E!D36+TI_LBB_E!D36+TI_CPP_E!D36+TI_GTL_E!D36+TI_NSP_E!D36</f>
        <v>46.319346517626826</v>
      </c>
      <c r="E36" s="10">
        <f>TI_EHG_E!E36+TI_CO_E!E36+TI_BF_E!E36+TI_GW_E!E36+TI_RPI_E!E36+TI_PF_E!E36+TI_BKBPB_E!E36+TI_CL_E!E36+TI_BNG_E!E36+TI_LBB_E!E36+TI_CPP_E!E36+TI_GTL_E!E36+TI_NSP_E!E36</f>
        <v>50.838349097162514</v>
      </c>
      <c r="F36" s="10">
        <f>TI_EHG_E!F36+TI_CO_E!F36+TI_BF_E!F36+TI_GW_E!F36+TI_RPI_E!F36+TI_PF_E!F36+TI_BKBPB_E!F36+TI_CL_E!F36+TI_BNG_E!F36+TI_LBB_E!F36+TI_CPP_E!F36+TI_GTL_E!F36+TI_NSP_E!F36</f>
        <v>39.540928632846082</v>
      </c>
      <c r="G36" s="10">
        <f>TI_EHG_E!G36+TI_CO_E!G36+TI_BF_E!G36+TI_GW_E!G36+TI_RPI_E!G36+TI_PF_E!G36+TI_BKBPB_E!G36+TI_CL_E!G36+TI_BNG_E!G36+TI_LBB_E!G36+TI_CPP_E!G36+TI_GTL_E!G36+TI_NSP_E!G36</f>
        <v>32.762510748065353</v>
      </c>
      <c r="H36" s="10">
        <f>TI_EHG_E!H36+TI_CO_E!H36+TI_BF_E!H36+TI_GW_E!H36+TI_RPI_E!H36+TI_PF_E!H36+TI_BKBPB_E!H36+TI_CL_E!H36+TI_BNG_E!H36+TI_LBB_E!H36+TI_CPP_E!H36+TI_GTL_E!H36+TI_NSP_E!H36</f>
        <v>12.427085124677557</v>
      </c>
      <c r="I36" s="10">
        <f>TI_EHG_E!I36+TI_CO_E!I36+TI_BF_E!I36+TI_GW_E!I36+TI_RPI_E!I36+TI_PF_E!I36+TI_BKBPB_E!I36+TI_CL_E!I36+TI_BNG_E!I36+TI_LBB_E!I36+TI_CPP_E!I36+TI_GTL_E!I36+TI_NSP_E!I36</f>
        <v>23.724505588993978</v>
      </c>
      <c r="J36" s="10">
        <f>TI_EHG_E!J36+TI_CO_E!J36+TI_BF_E!J36+TI_GW_E!J36+TI_RPI_E!J36+TI_PF_E!J36+TI_BKBPB_E!J36+TI_CL_E!J36+TI_BNG_E!J36+TI_LBB_E!J36+TI_CPP_E!J36+TI_GTL_E!J36+TI_NSP_E!J36</f>
        <v>13.556921754084263</v>
      </c>
      <c r="K36" s="10">
        <f>TI_EHG_E!K36+TI_CO_E!K36+TI_BF_E!K36+TI_GW_E!K36+TI_RPI_E!K36+TI_PF_E!K36+TI_BKBPB_E!K36+TI_CL_E!K36+TI_BNG_E!K36+TI_LBB_E!K36+TI_CPP_E!K36+TI_GTL_E!K36+TI_NSP_E!K36</f>
        <v>7.908254514187445</v>
      </c>
      <c r="L36" s="10">
        <f>TI_EHG_E!L36+TI_CO_E!L36+TI_BF_E!L36+TI_GW_E!L36+TI_RPI_E!L36+TI_PF_E!L36+TI_BKBPB_E!L36+TI_CL_E!L36+TI_BNG_E!L36+TI_LBB_E!L36+TI_CPP_E!L36+TI_GTL_E!L36+TI_NSP_E!L36</f>
        <v>10.167669819432502</v>
      </c>
      <c r="M36" s="10">
        <f>TI_EHG_E!M36+TI_CO_E!M36+TI_BF_E!M36+TI_GW_E!M36+TI_RPI_E!M36+TI_PF_E!M36+TI_BKBPB_E!M36+TI_CL_E!M36+TI_BNG_E!M36+TI_LBB_E!M36+TI_CPP_E!M36+TI_GTL_E!M36+TI_NSP_E!M36</f>
        <v>22.594840928632841</v>
      </c>
      <c r="N36" s="10">
        <f>TI_EHG_E!N36+TI_CO_E!N36+TI_BF_E!N36+TI_GW_E!N36+TI_RPI_E!N36+TI_PF_E!N36+TI_BKBPB_E!N36+TI_CL_E!N36+TI_BNG_E!N36+TI_LBB_E!N36+TI_CPP_E!N36+TI_GTL_E!N36+TI_NSP_E!N36</f>
        <v>13.557007738607048</v>
      </c>
      <c r="O36" s="10">
        <f>TI_EHG_E!O36+TI_CO_E!O36+TI_BF_E!O36+TI_GW_E!O36+TI_RPI_E!O36+TI_PF_E!O36+TI_BKBPB_E!O36+TI_CL_E!O36+TI_BNG_E!O36+TI_LBB_E!O36+TI_CPP_E!O36+TI_GTL_E!O36+TI_NSP_E!O36</f>
        <v>10.167755803955284</v>
      </c>
      <c r="P36" s="10">
        <f>TI_EHG_E!P36+TI_CO_E!P36+TI_BF_E!P36+TI_GW_E!P36+TI_RPI_E!P36+TI_PF_E!P36+TI_BKBPB_E!P36+TI_CL_E!P36+TI_BNG_E!P36+TI_LBB_E!P36+TI_CPP_E!P36+TI_GTL_E!P36+TI_NSP_E!P36</f>
        <v>5.648753224419603</v>
      </c>
      <c r="Q36" s="10">
        <f>TI_EHG_E!Q36+TI_CO_E!Q36+TI_BF_E!Q36+TI_GW_E!Q36+TI_RPI_E!Q36+TI_PF_E!Q36+TI_BKBPB_E!Q36+TI_CL_E!Q36+TI_BNG_E!Q36+TI_LBB_E!Q36+TI_CPP_E!Q36+TI_GTL_E!Q36+TI_NSP_E!Q36</f>
        <v>2.2595012897678419</v>
      </c>
      <c r="R36" s="10">
        <f>TI_EHG_E!R36+TI_CO_E!R36+TI_BF_E!R36+TI_GW_E!R36+TI_RPI_E!R36+TI_PF_E!R36+TI_BKBPB_E!R36+TI_CL_E!R36+TI_BNG_E!R36+TI_LBB_E!R36+TI_CPP_E!R36+TI_GTL_E!R36+TI_NSP_E!R36</f>
        <v>3.389251934651762</v>
      </c>
      <c r="S36" s="10">
        <f>TI_EHG_E!S36+TI_CO_E!S36+TI_BF_E!S36+TI_GW_E!S36+TI_RPI_E!S36+TI_PF_E!S36+TI_BKBPB_E!S36+TI_CL_E!S36+TI_BNG_E!S36+TI_LBB_E!S36+TI_CPP_E!S36+TI_GTL_E!S36+TI_NSP_E!S36</f>
        <v>10.167669819432501</v>
      </c>
      <c r="T36" s="10">
        <f>TI_EHG_E!T36+TI_CO_E!T36+TI_BF_E!T36+TI_GW_E!T36+TI_RPI_E!T36+TI_PF_E!T36+TI_BKBPB_E!T36+TI_CL_E!T36+TI_BNG_E!T36+TI_LBB_E!T36+TI_CPP_E!T36+TI_GTL_E!T36+TI_NSP_E!T36</f>
        <v>8.7979363714531367</v>
      </c>
      <c r="U36" s="10">
        <f>TI_EHG_E!U36+TI_CO_E!U36+TI_BF_E!U36+TI_GW_E!U36+TI_RPI_E!U36+TI_PF_E!U36+TI_BKBPB_E!U36+TI_CL_E!U36+TI_BNG_E!U36+TI_LBB_E!U36+TI_CPP_E!U36+TI_GTL_E!U36+TI_NSP_E!U36</f>
        <v>2.1994840928632842</v>
      </c>
      <c r="V36" s="10">
        <f>TI_EHG_E!V36+TI_CO_E!V36+TI_BF_E!V36+TI_GW_E!V36+TI_RPI_E!V36+TI_PF_E!V36+TI_BKBPB_E!V36+TI_CL_E!V36+TI_BNG_E!V36+TI_LBB_E!V36+TI_CPP_E!V36+TI_GTL_E!V36+TI_NSP_E!V36</f>
        <v>59.897420464316419</v>
      </c>
      <c r="W36" s="10">
        <f>TI_EHG_E!W36+TI_CO_E!W36+TI_BF_E!W36+TI_GW_E!W36+TI_RPI_E!W36+TI_PF_E!W36+TI_BKBPB_E!W36+TI_CL_E!W36+TI_BNG_E!W36+TI_LBB_E!W36+TI_CPP_E!W36+TI_GTL_E!W36+TI_NSP_E!W36</f>
        <v>126.10963026655203</v>
      </c>
      <c r="X36" s="10">
        <f>TI_EHG_E!X36+TI_CO_E!X36+TI_BF_E!X36+TI_GW_E!X36+TI_RPI_E!X36+TI_PF_E!X36+TI_BKBPB_E!X36+TI_CL_E!X36+TI_BNG_E!X36+TI_LBB_E!X36+TI_CPP_E!X36+TI_GTL_E!X36+TI_NSP_E!X36</f>
        <v>143.50318142734309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23.277901977644021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85.705073086844365</v>
      </c>
      <c r="L37" s="10">
        <f>TI_EHG_E!L37+TI_CO_E!L37+TI_BF_E!L37+TI_GW_E!L37+TI_RPI_E!L37+TI_PF_E!L37+TI_BKBPB_E!L37+TI_CL_E!L37+TI_BNG_E!L37+TI_LBB_E!L37+TI_CPP_E!L37+TI_GTL_E!L37+TI_NSP_E!L37</f>
        <v>102.6344797936371</v>
      </c>
      <c r="M37" s="10">
        <f>TI_EHG_E!M37+TI_CO_E!M37+TI_BF_E!M37+TI_GW_E!M37+TI_RPI_E!M37+TI_PF_E!M37+TI_BKBPB_E!M37+TI_CL_E!M37+TI_BNG_E!M37+TI_LBB_E!M37+TI_CPP_E!M37+TI_GTL_E!M37+TI_NSP_E!M37</f>
        <v>238.06964746345659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391.49234737747202</v>
      </c>
      <c r="R37" s="10">
        <f>TI_EHG_E!R37+TI_CO_E!R37+TI_BF_E!R37+TI_GW_E!R37+TI_RPI_E!R37+TI_PF_E!R37+TI_BKBPB_E!R37+TI_CL_E!R37+TI_BNG_E!R37+TI_LBB_E!R37+TI_CPP_E!R37+TI_GTL_E!R37+TI_NSP_E!R37</f>
        <v>492.0105760963026</v>
      </c>
      <c r="S37" s="10">
        <f>TI_EHG_E!S37+TI_CO_E!S37+TI_BF_E!S37+TI_GW_E!S37+TI_RPI_E!S37+TI_PF_E!S37+TI_BKBPB_E!S37+TI_CL_E!S37+TI_BNG_E!S37+TI_LBB_E!S37+TI_CPP_E!S37+TI_GTL_E!S37+TI_NSP_E!S37</f>
        <v>720.557437661221</v>
      </c>
      <c r="T37" s="10">
        <f>TI_EHG_E!T37+TI_CO_E!T37+TI_BF_E!T37+TI_GW_E!T37+TI_RPI_E!T37+TI_PF_E!T37+TI_BKBPB_E!T37+TI_CL_E!T37+TI_BNG_E!T37+TI_LBB_E!T37+TI_CPP_E!T37+TI_GTL_E!T37+TI_NSP_E!T37</f>
        <v>347.87497850386927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8.4264832330180557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20.012897678417879</v>
      </c>
      <c r="I40" s="10">
        <f>TI_EHG_E!I40+TI_CO_E!I40+TI_BF_E!I40+TI_GW_E!I40+TI_RPI_E!I40+TI_PF_E!I40+TI_BKBPB_E!I40+TI_CL_E!I40+TI_BNG_E!I40+TI_LBB_E!I40+TI_CPP_E!I40+TI_GTL_E!I40+TI_NSP_E!I40</f>
        <v>77.944969905417025</v>
      </c>
      <c r="J40" s="10">
        <f>TI_EHG_E!J40+TI_CO_E!J40+TI_BF_E!J40+TI_GW_E!J40+TI_RPI_E!J40+TI_PF_E!J40+TI_BKBPB_E!J40+TI_CL_E!J40+TI_BNG_E!J40+TI_LBB_E!J40+TI_CPP_E!J40+TI_GTL_E!J40+TI_NSP_E!J40</f>
        <v>68.465176268271705</v>
      </c>
      <c r="K40" s="10">
        <f>TI_EHG_E!K40+TI_CO_E!K40+TI_BF_E!K40+TI_GW_E!K40+TI_RPI_E!K40+TI_PF_E!K40+TI_BKBPB_E!K40+TI_CL_E!K40+TI_BNG_E!K40+TI_LBB_E!K40+TI_CPP_E!K40+TI_GTL_E!K40+TI_NSP_E!K40</f>
        <v>48.452278589853833</v>
      </c>
      <c r="L40" s="10">
        <f>TI_EHG_E!L40+TI_CO_E!L40+TI_BF_E!L40+TI_GW_E!L40+TI_RPI_E!L40+TI_PF_E!L40+TI_BKBPB_E!L40+TI_CL_E!L40+TI_BNG_E!L40+TI_LBB_E!L40+TI_CPP_E!L40+TI_GTL_E!L40+TI_NSP_E!L40</f>
        <v>97.957867583834897</v>
      </c>
      <c r="M40" s="10">
        <f>TI_EHG_E!M40+TI_CO_E!M40+TI_BF_E!M40+TI_GW_E!M40+TI_RPI_E!M40+TI_PF_E!M40+TI_BKBPB_E!M40+TI_CL_E!M40+TI_BNG_E!M40+TI_LBB_E!M40+TI_CPP_E!M40+TI_GTL_E!M40+TI_NSP_E!M40</f>
        <v>58.985382631126392</v>
      </c>
      <c r="N40" s="10">
        <f>TI_EHG_E!N40+TI_CO_E!N40+TI_BF_E!N40+TI_GW_E!N40+TI_RPI_E!N40+TI_PF_E!N40+TI_BKBPB_E!N40+TI_CL_E!N40+TI_BNG_E!N40+TI_LBB_E!N40+TI_CPP_E!N40+TI_GTL_E!N40+TI_NSP_E!N40</f>
        <v>56.87876182287188</v>
      </c>
      <c r="O40" s="10">
        <f>TI_EHG_E!O40+TI_CO_E!O40+TI_BF_E!O40+TI_GW_E!O40+TI_RPI_E!O40+TI_PF_E!O40+TI_BKBPB_E!O40+TI_CL_E!O40+TI_BNG_E!O40+TI_LBB_E!O40+TI_CPP_E!O40+TI_GTL_E!O40+TI_NSP_E!O40</f>
        <v>83.211521926053308</v>
      </c>
      <c r="P40" s="10">
        <f>TI_EHG_E!P40+TI_CO_E!P40+TI_BF_E!P40+TI_GW_E!P40+TI_RPI_E!P40+TI_PF_E!P40+TI_BKBPB_E!P40+TI_CL_E!P40+TI_BNG_E!P40+TI_LBB_E!P40+TI_CPP_E!P40+TI_GTL_E!P40+TI_NSP_E!P40</f>
        <v>58.985382631126392</v>
      </c>
      <c r="Q40" s="10">
        <f>TI_EHG_E!Q40+TI_CO_E!Q40+TI_BF_E!Q40+TI_GW_E!Q40+TI_RPI_E!Q40+TI_PF_E!Q40+TI_BKBPB_E!Q40+TI_CL_E!Q40+TI_BNG_E!Q40+TI_LBB_E!Q40+TI_CPP_E!Q40+TI_GTL_E!Q40+TI_NSP_E!Q40</f>
        <v>70.571797076526224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5.2665520206362846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146.51762682717111</v>
      </c>
      <c r="W40" s="10">
        <f>TI_EHG_E!W40+TI_CO_E!W40+TI_BF_E!W40+TI_GW_E!W40+TI_RPI_E!W40+TI_PF_E!W40+TI_BKBPB_E!W40+TI_CL_E!W40+TI_BNG_E!W40+TI_LBB_E!W40+TI_CPP_E!W40+TI_GTL_E!W40+TI_NSP_E!W40</f>
        <v>135.1356835769561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3.1384350816852971</v>
      </c>
      <c r="G41" s="10">
        <f>TI_EHG_E!G41+TI_CO_E!G41+TI_BF_E!G41+TI_GW_E!G41+TI_RPI_E!G41+TI_PF_E!G41+TI_BKBPB_E!G41+TI_CL_E!G41+TI_BNG_E!G41+TI_LBB_E!G41+TI_CPP_E!G41+TI_GTL_E!G41+TI_NSP_E!G41</f>
        <v>1.0461736887360269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1.0461736887360269</v>
      </c>
      <c r="J41" s="10">
        <f>TI_EHG_E!J41+TI_CO_E!J41+TI_BF_E!J41+TI_GW_E!J41+TI_RPI_E!J41+TI_PF_E!J41+TI_BKBPB_E!J41+TI_CL_E!J41+TI_BNG_E!J41+TI_LBB_E!J41+TI_CPP_E!J41+TI_GTL_E!J41+TI_NSP_E!J41</f>
        <v>3.1384350816852971</v>
      </c>
      <c r="K41" s="10">
        <f>TI_EHG_E!K41+TI_CO_E!K41+TI_BF_E!K41+TI_GW_E!K41+TI_RPI_E!K41+TI_PF_E!K41+TI_BKBPB_E!K41+TI_CL_E!K41+TI_BNG_E!K41+TI_LBB_E!K41+TI_CPP_E!K41+TI_GTL_E!K41+TI_NSP_E!K41</f>
        <v>1.0461736887360269</v>
      </c>
      <c r="L41" s="10">
        <f>TI_EHG_E!L41+TI_CO_E!L41+TI_BF_E!L41+TI_GW_E!L41+TI_RPI_E!L41+TI_PF_E!L41+TI_BKBPB_E!L41+TI_CL_E!L41+TI_BNG_E!L41+TI_LBB_E!L41+TI_CPP_E!L41+TI_GTL_E!L41+TI_NSP_E!L41</f>
        <v>1.0461736887360269</v>
      </c>
      <c r="M41" s="10">
        <f>TI_EHG_E!M41+TI_CO_E!M41+TI_BF_E!M41+TI_GW_E!M41+TI_RPI_E!M41+TI_PF_E!M41+TI_BKBPB_E!M41+TI_CL_E!M41+TI_BNG_E!M41+TI_LBB_E!M41+TI_CPP_E!M41+TI_GTL_E!M41+TI_NSP_E!M41</f>
        <v>2.0922613929492688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1.0461736887360269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1.012725709372313</v>
      </c>
      <c r="U41" s="10">
        <f>TI_EHG_E!U41+TI_CO_E!U41+TI_BF_E!U41+TI_GW_E!U41+TI_RPI_E!U41+TI_PF_E!U41+TI_BKBPB_E!U41+TI_CL_E!U41+TI_BNG_E!U41+TI_LBB_E!U41+TI_CPP_E!U41+TI_GTL_E!U41+TI_NSP_E!U41</f>
        <v>2.025451418744626</v>
      </c>
      <c r="V41" s="10">
        <f>TI_EHG_E!V41+TI_CO_E!V41+TI_BF_E!V41+TI_GW_E!V41+TI_RPI_E!V41+TI_PF_E!V41+TI_BKBPB_E!V41+TI_CL_E!V41+TI_BNG_E!V41+TI_LBB_E!V41+TI_CPP_E!V41+TI_GTL_E!V41+TI_NSP_E!V41</f>
        <v>1.012725709372313</v>
      </c>
      <c r="W41" s="10">
        <f>TI_EHG_E!W41+TI_CO_E!W41+TI_BF_E!W41+TI_GW_E!W41+TI_RPI_E!W41+TI_PF_E!W41+TI_BKBPB_E!W41+TI_CL_E!W41+TI_BNG_E!W41+TI_LBB_E!W41+TI_CPP_E!W41+TI_GTL_E!W41+TI_NSP_E!W41</f>
        <v>1.012725709372313</v>
      </c>
      <c r="X41" s="10">
        <f>TI_EHG_E!X41+TI_CO_E!X41+TI_BF_E!X41+TI_GW_E!X41+TI_RPI_E!X41+TI_PF_E!X41+TI_BKBPB_E!X41+TI_CL_E!X41+TI_BNG_E!X41+TI_LBB_E!X41+TI_CPP_E!X41+TI_GTL_E!X41+TI_NSP_E!X41</f>
        <v>4.0508168529664657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46.766036113499567</v>
      </c>
      <c r="D42" s="10">
        <f>TI_EHG_E!D42+TI_CO_E!D42+TI_BF_E!D42+TI_GW_E!D42+TI_RPI_E!D42+TI_PF_E!D42+TI_BKBPB_E!D42+TI_CL_E!D42+TI_BNG_E!D42+TI_LBB_E!D42+TI_CPP_E!D42+TI_GTL_E!D42+TI_NSP_E!D42</f>
        <v>43.577472055030093</v>
      </c>
      <c r="E42" s="10">
        <f>TI_EHG_E!E42+TI_CO_E!E42+TI_BF_E!E42+TI_GW_E!E42+TI_RPI_E!E42+TI_PF_E!E42+TI_BKBPB_E!E42+TI_CL_E!E42+TI_BNG_E!E42+TI_LBB_E!E42+TI_CPP_E!E42+TI_GTL_E!E42+TI_NSP_E!E42</f>
        <v>43.577472055030093</v>
      </c>
      <c r="F42" s="10">
        <f>TI_EHG_E!F42+TI_CO_E!F42+TI_BF_E!F42+TI_GW_E!F42+TI_RPI_E!F42+TI_PF_E!F42+TI_BKBPB_E!F42+TI_CL_E!F42+TI_BNG_E!F42+TI_LBB_E!F42+TI_CPP_E!F42+TI_GTL_E!F42+TI_NSP_E!F42</f>
        <v>46.766036113499567</v>
      </c>
      <c r="G42" s="10">
        <f>TI_EHG_E!G42+TI_CO_E!G42+TI_BF_E!G42+TI_GW_E!G42+TI_RPI_E!G42+TI_PF_E!G42+TI_BKBPB_E!G42+TI_CL_E!G42+TI_BNG_E!G42+TI_LBB_E!G42+TI_CPP_E!G42+TI_GTL_E!G42+TI_NSP_E!G42</f>
        <v>48.89174548581255</v>
      </c>
      <c r="H42" s="10">
        <f>TI_EHG_E!H42+TI_CO_E!H42+TI_BF_E!H42+TI_GW_E!H42+TI_RPI_E!H42+TI_PF_E!H42+TI_BKBPB_E!H42+TI_CL_E!H42+TI_BNG_E!H42+TI_LBB_E!H42+TI_CPP_E!H42+TI_GTL_E!H42+TI_NSP_E!H42</f>
        <v>39.325967325881336</v>
      </c>
      <c r="I42" s="10">
        <f>TI_EHG_E!I42+TI_CO_E!I42+TI_BF_E!I42+TI_GW_E!I42+TI_RPI_E!I42+TI_PF_E!I42+TI_BKBPB_E!I42+TI_CL_E!I42+TI_BNG_E!I42+TI_LBB_E!I42+TI_CPP_E!I42+TI_GTL_E!I42+TI_NSP_E!I42</f>
        <v>25.508770421324162</v>
      </c>
      <c r="J42" s="10">
        <f>TI_EHG_E!J42+TI_CO_E!J42+TI_BF_E!J42+TI_GW_E!J42+TI_RPI_E!J42+TI_PF_E!J42+TI_BKBPB_E!J42+TI_CL_E!J42+TI_BNG_E!J42+TI_LBB_E!J42+TI_CPP_E!J42+TI_GTL_E!J42+TI_NSP_E!J42</f>
        <v>23.382975064488392</v>
      </c>
      <c r="K42" s="10">
        <f>TI_EHG_E!K42+TI_CO_E!K42+TI_BF_E!K42+TI_GW_E!K42+TI_RPI_E!K42+TI_PF_E!K42+TI_BKBPB_E!K42+TI_CL_E!K42+TI_BNG_E!K42+TI_LBB_E!K42+TI_CPP_E!K42+TI_GTL_E!K42+TI_NSP_E!K42</f>
        <v>19.131556319862419</v>
      </c>
      <c r="L42" s="10">
        <f>TI_EHG_E!L42+TI_CO_E!L42+TI_BF_E!L42+TI_GW_E!L42+TI_RPI_E!L42+TI_PF_E!L42+TI_BKBPB_E!L42+TI_CL_E!L42+TI_BNG_E!L42+TI_LBB_E!L42+TI_CPP_E!L42+TI_GTL_E!L42+TI_NSP_E!L42</f>
        <v>13.81719690455718</v>
      </c>
      <c r="M42" s="10">
        <f>TI_EHG_E!M42+TI_CO_E!M42+TI_BF_E!M42+TI_GW_E!M42+TI_RPI_E!M42+TI_PF_E!M42+TI_BKBPB_E!M42+TI_CL_E!M42+TI_BNG_E!M42+TI_LBB_E!M42+TI_CPP_E!M42+TI_GTL_E!M42+TI_NSP_E!M42</f>
        <v>13.81719690455718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366.96173688736019</v>
      </c>
      <c r="V42" s="10">
        <f>TI_EHG_E!V42+TI_CO_E!V42+TI_BF_E!V42+TI_GW_E!V42+TI_RPI_E!V42+TI_PF_E!V42+TI_BKBPB_E!V42+TI_CL_E!V42+TI_BNG_E!V42+TI_LBB_E!V42+TI_CPP_E!V42+TI_GTL_E!V42+TI_NSP_E!V42</f>
        <v>521.31375752364568</v>
      </c>
      <c r="W42" s="10">
        <f>TI_EHG_E!W42+TI_CO_E!W42+TI_BF_E!W42+TI_GW_E!W42+TI_RPI_E!W42+TI_PF_E!W42+TI_BKBPB_E!W42+TI_CL_E!W42+TI_BNG_E!W42+TI_LBB_E!W42+TI_CPP_E!W42+TI_GTL_E!W42+TI_NSP_E!W42</f>
        <v>234.59217540842644</v>
      </c>
      <c r="X42" s="10">
        <f>TI_EHG_E!X42+TI_CO_E!X42+TI_BF_E!X42+TI_GW_E!X42+TI_RPI_E!X42+TI_PF_E!X42+TI_BKBPB_E!X42+TI_CL_E!X42+TI_BNG_E!X42+TI_LBB_E!X42+TI_CPP_E!X42+TI_GTL_E!X42+TI_NSP_E!X42</f>
        <v>206.5310404127257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111.94703353396388</v>
      </c>
      <c r="D43" s="10">
        <f>TI_EHG_E!D43+TI_CO_E!D43+TI_BF_E!D43+TI_GW_E!D43+TI_RPI_E!D43+TI_PF_E!D43+TI_BKBPB_E!D43+TI_CL_E!D43+TI_BNG_E!D43+TI_LBB_E!D43+TI_CPP_E!D43+TI_GTL_E!D43+TI_NSP_E!D43</f>
        <v>125.29853826311262</v>
      </c>
      <c r="E43" s="10">
        <f>TI_EHG_E!E43+TI_CO_E!E43+TI_BF_E!E43+TI_GW_E!E43+TI_RPI_E!E43+TI_PF_E!E43+TI_BKBPB_E!E43+TI_CL_E!E43+TI_BNG_E!E43+TI_LBB_E!E43+TI_CPP_E!E43+TI_GTL_E!E43+TI_NSP_E!E43</f>
        <v>187.94780739466893</v>
      </c>
      <c r="F43" s="10">
        <f>TI_EHG_E!F43+TI_CO_E!F43+TI_BF_E!F43+TI_GW_E!F43+TI_RPI_E!F43+TI_PF_E!F43+TI_BKBPB_E!F43+TI_CL_E!F43+TI_BNG_E!F43+TI_LBB_E!F43+TI_CPP_E!F43+TI_GTL_E!F43+TI_NSP_E!F43</f>
        <v>440.59905417024936</v>
      </c>
      <c r="G43" s="10">
        <f>TI_EHG_E!G43+TI_CO_E!G43+TI_BF_E!G43+TI_GW_E!G43+TI_RPI_E!G43+TI_PF_E!G43+TI_BKBPB_E!G43+TI_CL_E!G43+TI_BNG_E!G43+TI_LBB_E!G43+TI_CPP_E!G43+TI_GTL_E!G43+TI_NSP_E!G43</f>
        <v>141.73121238177129</v>
      </c>
      <c r="H43" s="10">
        <f>TI_EHG_E!H43+TI_CO_E!H43+TI_BF_E!H43+TI_GW_E!H43+TI_RPI_E!H43+TI_PF_E!H43+TI_BKBPB_E!H43+TI_CL_E!H43+TI_BNG_E!H43+TI_LBB_E!H43+TI_CPP_E!H43+TI_GTL_E!H43+TI_NSP_E!H43</f>
        <v>149.94746345657782</v>
      </c>
      <c r="I43" s="10">
        <f>TI_EHG_E!I43+TI_CO_E!I43+TI_BF_E!I43+TI_GW_E!I43+TI_RPI_E!I43+TI_PF_E!I43+TI_BKBPB_E!I43+TI_CL_E!I43+TI_BNG_E!I43+TI_LBB_E!I43+TI_CPP_E!I43+TI_GTL_E!I43+TI_NSP_E!I43</f>
        <v>193.08297506448838</v>
      </c>
      <c r="J43" s="10">
        <f>TI_EHG_E!J43+TI_CO_E!J43+TI_BF_E!J43+TI_GW_E!J43+TI_RPI_E!J43+TI_PF_E!J43+TI_BKBPB_E!J43+TI_CL_E!J43+TI_BNG_E!J43+TI_LBB_E!J43+TI_CPP_E!J43+TI_GTL_E!J43+TI_NSP_E!J43</f>
        <v>72.919604471195171</v>
      </c>
      <c r="K43" s="10">
        <f>TI_EHG_E!K43+TI_CO_E!K43+TI_BF_E!K43+TI_GW_E!K43+TI_RPI_E!K43+TI_PF_E!K43+TI_BKBPB_E!K43+TI_CL_E!K43+TI_BNG_E!K43+TI_LBB_E!K43+TI_CPP_E!K43+TI_GTL_E!K43+TI_NSP_E!K43</f>
        <v>54.433018056749773</v>
      </c>
      <c r="L43" s="10">
        <f>TI_EHG_E!L43+TI_CO_E!L43+TI_BF_E!L43+TI_GW_E!L43+TI_RPI_E!L43+TI_PF_E!L43+TI_BKBPB_E!L43+TI_CL_E!L43+TI_BNG_E!L43+TI_LBB_E!L43+TI_CPP_E!L43+TI_GTL_E!L43+TI_NSP_E!L43</f>
        <v>84.217024935511617</v>
      </c>
      <c r="M43" s="10">
        <f>TI_EHG_E!M43+TI_CO_E!M43+TI_BF_E!M43+TI_GW_E!M43+TI_RPI_E!M43+TI_PF_E!M43+TI_BKBPB_E!M43+TI_CL_E!M43+TI_BNG_E!M43+TI_LBB_E!M43+TI_CPP_E!M43+TI_GTL_E!M43+TI_NSP_E!M43</f>
        <v>188.97480653482373</v>
      </c>
      <c r="N43" s="10">
        <f>TI_EHG_E!N43+TI_CO_E!N43+TI_BF_E!N43+TI_GW_E!N43+TI_RPI_E!N43+TI_PF_E!N43+TI_BKBPB_E!N43+TI_CL_E!N43+TI_BNG_E!N43+TI_LBB_E!N43+TI_CPP_E!N43+TI_GTL_E!N43+TI_NSP_E!N43</f>
        <v>97.568443680137563</v>
      </c>
      <c r="O43" s="10">
        <f>TI_EHG_E!O43+TI_CO_E!O43+TI_BF_E!O43+TI_GW_E!O43+TI_RPI_E!O43+TI_PF_E!O43+TI_BKBPB_E!O43+TI_CL_E!O43+TI_BNG_E!O43+TI_LBB_E!O43+TI_CPP_E!O43+TI_GTL_E!O43+TI_NSP_E!O43</f>
        <v>74.973774720550296</v>
      </c>
      <c r="P43" s="10">
        <f>TI_EHG_E!P43+TI_CO_E!P43+TI_BF_E!P43+TI_GW_E!P43+TI_RPI_E!P43+TI_PF_E!P43+TI_BKBPB_E!P43+TI_CL_E!P43+TI_BNG_E!P43+TI_LBB_E!P43+TI_CPP_E!P43+TI_GTL_E!P43+TI_NSP_E!P43</f>
        <v>54.432932072227004</v>
      </c>
      <c r="Q43" s="10">
        <f>TI_EHG_E!Q43+TI_CO_E!Q43+TI_BF_E!Q43+TI_GW_E!Q43+TI_RPI_E!Q43+TI_PF_E!Q43+TI_BKBPB_E!Q43+TI_CL_E!Q43+TI_BNG_E!Q43+TI_LBB_E!Q43+TI_CPP_E!Q43+TI_GTL_E!Q43+TI_NSP_E!Q43</f>
        <v>23.62184006878762</v>
      </c>
      <c r="R43" s="10">
        <f>TI_EHG_E!R43+TI_CO_E!R43+TI_BF_E!R43+TI_GW_E!R43+TI_RPI_E!R43+TI_PF_E!R43+TI_BKBPB_E!R43+TI_CL_E!R43+TI_BNG_E!R43+TI_LBB_E!R43+TI_CPP_E!R43+TI_GTL_E!R43+TI_NSP_E!R43</f>
        <v>51.351762682717116</v>
      </c>
      <c r="S43" s="10">
        <f>TI_EHG_E!S43+TI_CO_E!S43+TI_BF_E!S43+TI_GW_E!S43+TI_RPI_E!S43+TI_PF_E!S43+TI_BKBPB_E!S43+TI_CL_E!S43+TI_BNG_E!S43+TI_LBB_E!S43+TI_CPP_E!S43+TI_GTL_E!S43+TI_NSP_E!S43</f>
        <v>71.892605331040414</v>
      </c>
      <c r="T43" s="10">
        <f>TI_EHG_E!T43+TI_CO_E!T43+TI_BF_E!T43+TI_GW_E!T43+TI_RPI_E!T43+TI_PF_E!T43+TI_BKBPB_E!T43+TI_CL_E!T43+TI_BNG_E!T43+TI_LBB_E!T43+TI_CPP_E!T43+TI_GTL_E!T43+TI_NSP_E!T43</f>
        <v>215.93207222699914</v>
      </c>
      <c r="U43" s="10">
        <f>TI_EHG_E!U43+TI_CO_E!U43+TI_BF_E!U43+TI_GW_E!U43+TI_RPI_E!U43+TI_PF_E!U43+TI_BKBPB_E!U43+TI_CL_E!U43+TI_BNG_E!U43+TI_LBB_E!U43+TI_CPP_E!U43+TI_GTL_E!U43+TI_NSP_E!U43</f>
        <v>59.532674118658647</v>
      </c>
      <c r="V43" s="10">
        <f>TI_EHG_E!V43+TI_CO_E!V43+TI_BF_E!V43+TI_GW_E!V43+TI_RPI_E!V43+TI_PF_E!V43+TI_BKBPB_E!V43+TI_CL_E!V43+TI_BNG_E!V43+TI_LBB_E!V43+TI_CPP_E!V43+TI_GTL_E!V43+TI_NSP_E!V43</f>
        <v>59.532674118658633</v>
      </c>
      <c r="W43" s="10">
        <f>TI_EHG_E!W43+TI_CO_E!W43+TI_BF_E!W43+TI_GW_E!W43+TI_RPI_E!W43+TI_PF_E!W43+TI_BKBPB_E!W43+TI_CL_E!W43+TI_BNG_E!W43+TI_LBB_E!W43+TI_CPP_E!W43+TI_GTL_E!W43+TI_NSP_E!W43</f>
        <v>35.315993121238165</v>
      </c>
      <c r="X43" s="10">
        <f>TI_EHG_E!X43+TI_CO_E!X43+TI_BF_E!X43+TI_GW_E!X43+TI_RPI_E!X43+TI_PF_E!X43+TI_BKBPB_E!X43+TI_CL_E!X43+TI_BNG_E!X43+TI_LBB_E!X43+TI_CPP_E!X43+TI_GTL_E!X43+TI_NSP_E!X43</f>
        <v>68.613929492691298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523.96096302665512</v>
      </c>
      <c r="D44" s="10">
        <f>TI_EHG_E!D44+TI_CO_E!D44+TI_BF_E!D44+TI_GW_E!D44+TI_RPI_E!D44+TI_PF_E!D44+TI_BKBPB_E!D44+TI_CL_E!D44+TI_BNG_E!D44+TI_LBB_E!D44+TI_CPP_E!D44+TI_GTL_E!D44+TI_NSP_E!D44</f>
        <v>775.80963026655218</v>
      </c>
      <c r="E44" s="10">
        <f>TI_EHG_E!E44+TI_CO_E!E44+TI_BF_E!E44+TI_GW_E!E44+TI_RPI_E!E44+TI_PF_E!E44+TI_BKBPB_E!E44+TI_CL_E!E44+TI_BNG_E!E44+TI_LBB_E!E44+TI_CPP_E!E44+TI_GTL_E!E44+TI_NSP_E!E44</f>
        <v>664.84187446259659</v>
      </c>
      <c r="F44" s="10">
        <f>TI_EHG_E!F44+TI_CO_E!F44+TI_BF_E!F44+TI_GW_E!F44+TI_RPI_E!F44+TI_PF_E!F44+TI_BKBPB_E!F44+TI_CL_E!F44+TI_BNG_E!F44+TI_LBB_E!F44+TI_CPP_E!F44+TI_GTL_E!F44+TI_NSP_E!F44</f>
        <v>697.64978503869304</v>
      </c>
      <c r="G44" s="10">
        <f>TI_EHG_E!G44+TI_CO_E!G44+TI_BF_E!G44+TI_GW_E!G44+TI_RPI_E!G44+TI_PF_E!G44+TI_BKBPB_E!G44+TI_CL_E!G44+TI_BNG_E!G44+TI_LBB_E!G44+TI_CPP_E!G44+TI_GTL_E!G44+TI_NSP_E!G44</f>
        <v>457.380309544282</v>
      </c>
      <c r="H44" s="10">
        <f>TI_EHG_E!H44+TI_CO_E!H44+TI_BF_E!H44+TI_GW_E!H44+TI_RPI_E!H44+TI_PF_E!H44+TI_BKBPB_E!H44+TI_CL_E!H44+TI_BNG_E!H44+TI_LBB_E!H44+TI_CPP_E!H44+TI_GTL_E!H44+TI_NSP_E!H44</f>
        <v>337.72803095442816</v>
      </c>
      <c r="I44" s="10">
        <f>TI_EHG_E!I44+TI_CO_E!I44+TI_BF_E!I44+TI_GW_E!I44+TI_RPI_E!I44+TI_PF_E!I44+TI_BKBPB_E!I44+TI_CL_E!I44+TI_BNG_E!I44+TI_LBB_E!I44+TI_CPP_E!I44+TI_GTL_E!I44+TI_NSP_E!I44</f>
        <v>405.27368873602751</v>
      </c>
      <c r="J44" s="10">
        <f>TI_EHG_E!J44+TI_CO_E!J44+TI_BF_E!J44+TI_GW_E!J44+TI_RPI_E!J44+TI_PF_E!J44+TI_BKBPB_E!J44+TI_CL_E!J44+TI_BNG_E!J44+TI_LBB_E!J44+TI_CPP_E!J44+TI_GTL_E!J44+TI_NSP_E!J44</f>
        <v>242.19922613929489</v>
      </c>
      <c r="K44" s="10">
        <f>TI_EHG_E!K44+TI_CO_E!K44+TI_BF_E!K44+TI_GW_E!K44+TI_RPI_E!K44+TI_PF_E!K44+TI_BKBPB_E!K44+TI_CL_E!K44+TI_BNG_E!K44+TI_LBB_E!K44+TI_CPP_E!K44+TI_GTL_E!K44+TI_NSP_E!K44</f>
        <v>152.46010318142734</v>
      </c>
      <c r="L44" s="10">
        <f>TI_EHG_E!L44+TI_CO_E!L44+TI_BF_E!L44+TI_GW_E!L44+TI_RPI_E!L44+TI_PF_E!L44+TI_BKBPB_E!L44+TI_CL_E!L44+TI_BNG_E!L44+TI_LBB_E!L44+TI_CPP_E!L44+TI_GTL_E!L44+TI_NSP_E!L44</f>
        <v>224.83052450558901</v>
      </c>
      <c r="M44" s="10">
        <f>TI_EHG_E!M44+TI_CO_E!M44+TI_BF_E!M44+TI_GW_E!M44+TI_RPI_E!M44+TI_PF_E!M44+TI_BKBPB_E!M44+TI_CL_E!M44+TI_BNG_E!M44+TI_LBB_E!M44+TI_CPP_E!M44+TI_GTL_E!M44+TI_NSP_E!M44</f>
        <v>412.99320722269988</v>
      </c>
      <c r="N44" s="10">
        <f>TI_EHG_E!N44+TI_CO_E!N44+TI_BF_E!N44+TI_GW_E!N44+TI_RPI_E!N44+TI_PF_E!N44+TI_BKBPB_E!N44+TI_CL_E!N44+TI_BNG_E!N44+TI_LBB_E!N44+TI_CPP_E!N44+TI_GTL_E!N44+TI_NSP_E!N44</f>
        <v>357.99183147033528</v>
      </c>
      <c r="O44" s="10">
        <f>TI_EHG_E!O44+TI_CO_E!O44+TI_BF_E!O44+TI_GW_E!O44+TI_RPI_E!O44+TI_PF_E!O44+TI_BKBPB_E!O44+TI_CL_E!O44+TI_BNG_E!O44+TI_LBB_E!O44+TI_CPP_E!O44+TI_GTL_E!O44+TI_NSP_E!O44</f>
        <v>434.22192605331031</v>
      </c>
      <c r="P44" s="10">
        <f>TI_EHG_E!P44+TI_CO_E!P44+TI_BF_E!P44+TI_GW_E!P44+TI_RPI_E!P44+TI_PF_E!P44+TI_BKBPB_E!P44+TI_CL_E!P44+TI_BNG_E!P44+TI_LBB_E!P44+TI_CPP_E!P44+TI_GTL_E!P44+TI_NSP_E!P44</f>
        <v>528.78572656921745</v>
      </c>
      <c r="Q44" s="10">
        <f>TI_EHG_E!Q44+TI_CO_E!Q44+TI_BF_E!Q44+TI_GW_E!Q44+TI_RPI_E!Q44+TI_PF_E!Q44+TI_BKBPB_E!Q44+TI_CL_E!Q44+TI_BNG_E!Q44+TI_LBB_E!Q44+TI_CPP_E!Q44+TI_GTL_E!Q44+TI_NSP_E!Q44</f>
        <v>89.739208942390363</v>
      </c>
      <c r="R44" s="10">
        <f>TI_EHG_E!R44+TI_CO_E!R44+TI_BF_E!R44+TI_GW_E!R44+TI_RPI_E!R44+TI_PF_E!R44+TI_BKBPB_E!R44+TI_CL_E!R44+TI_BNG_E!R44+TI_LBB_E!R44+TI_CPP_E!R44+TI_GTL_E!R44+TI_NSP_E!R44</f>
        <v>103.24840928632847</v>
      </c>
      <c r="S44" s="10">
        <f>TI_EHG_E!S44+TI_CO_E!S44+TI_BF_E!S44+TI_GW_E!S44+TI_RPI_E!S44+TI_PF_E!S44+TI_BKBPB_E!S44+TI_CL_E!S44+TI_BNG_E!S44+TI_LBB_E!S44+TI_CPP_E!S44+TI_GTL_E!S44+TI_NSP_E!S44</f>
        <v>82.984608770421318</v>
      </c>
      <c r="T44" s="10">
        <f>TI_EHG_E!T44+TI_CO_E!T44+TI_BF_E!T44+TI_GW_E!T44+TI_RPI_E!T44+TI_PF_E!T44+TI_BKBPB_E!T44+TI_CL_E!T44+TI_BNG_E!T44+TI_LBB_E!T44+TI_CPP_E!T44+TI_GTL_E!T44+TI_NSP_E!T44</f>
        <v>49.768357695614782</v>
      </c>
      <c r="U44" s="10">
        <f>TI_EHG_E!U44+TI_CO_E!U44+TI_BF_E!U44+TI_GW_E!U44+TI_RPI_E!U44+TI_PF_E!U44+TI_BKBPB_E!U44+TI_CL_E!U44+TI_BNG_E!U44+TI_LBB_E!U44+TI_CPP_E!U44+TI_GTL_E!U44+TI_NSP_E!U44</f>
        <v>1216.3377472055029</v>
      </c>
      <c r="V44" s="10">
        <f>TI_EHG_E!V44+TI_CO_E!V44+TI_BF_E!V44+TI_GW_E!V44+TI_RPI_E!V44+TI_PF_E!V44+TI_BKBPB_E!V44+TI_CL_E!V44+TI_BNG_E!V44+TI_LBB_E!V44+TI_CPP_E!V44+TI_GTL_E!V44+TI_NSP_E!V44</f>
        <v>678.72734307824589</v>
      </c>
      <c r="W44" s="10">
        <f>TI_EHG_E!W44+TI_CO_E!W44+TI_BF_E!W44+TI_GW_E!W44+TI_RPI_E!W44+TI_PF_E!W44+TI_BKBPB_E!W44+TI_CL_E!W44+TI_BNG_E!W44+TI_LBB_E!W44+TI_CPP_E!W44+TI_GTL_E!W44+TI_NSP_E!W44</f>
        <v>312.98495270851242</v>
      </c>
      <c r="X44" s="10">
        <f>TI_EHG_E!X44+TI_CO_E!X44+TI_BF_E!X44+TI_GW_E!X44+TI_RPI_E!X44+TI_PF_E!X44+TI_BKBPB_E!X44+TI_CL_E!X44+TI_BNG_E!X44+TI_LBB_E!X44+TI_CPP_E!X44+TI_GTL_E!X44+TI_NSP_E!X44</f>
        <v>430.20335339638859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1.098710232158211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2.5643164230438522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2.8804815133276009</v>
      </c>
      <c r="E47" s="10">
        <f>TI_EHG_E!E47+TI_CO_E!E47+TI_BF_E!E47+TI_GW_E!E47+TI_RPI_E!E47+TI_PF_E!E47+TI_BKBPB_E!E47+TI_CL_E!E47+TI_BNG_E!E47+TI_LBB_E!E47+TI_CPP_E!E47+TI_GTL_E!E47+TI_NSP_E!E47</f>
        <v>3.8406706792777299</v>
      </c>
      <c r="F47" s="10">
        <f>TI_EHG_E!F47+TI_CO_E!F47+TI_BF_E!F47+TI_GW_E!F47+TI_RPI_E!F47+TI_PF_E!F47+TI_BKBPB_E!F47+TI_CL_E!F47+TI_BNG_E!F47+TI_LBB_E!F47+TI_CPP_E!F47+TI_GTL_E!F47+TI_NSP_E!F47</f>
        <v>14.402407566638001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5.7609630266552019</v>
      </c>
      <c r="O47" s="10">
        <f>TI_EHG_E!O47+TI_CO_E!O47+TI_BF_E!O47+TI_GW_E!O47+TI_RPI_E!O47+TI_PF_E!O47+TI_BKBPB_E!O47+TI_CL_E!O47+TI_BNG_E!O47+TI_LBB_E!O47+TI_CPP_E!O47+TI_GTL_E!O47+TI_NSP_E!O47</f>
        <v>11.5219260533104</v>
      </c>
      <c r="P47" s="10">
        <f>TI_EHG_E!P47+TI_CO_E!P47+TI_BF_E!P47+TI_GW_E!P47+TI_RPI_E!P47+TI_PF_E!P47+TI_BKBPB_E!P47+TI_CL_E!P47+TI_BNG_E!P47+TI_LBB_E!P47+TI_CPP_E!P47+TI_GTL_E!P47+TI_NSP_E!P47</f>
        <v>18.243078245915729</v>
      </c>
      <c r="Q47" s="10">
        <f>TI_EHG_E!Q47+TI_CO_E!Q47+TI_BF_E!Q47+TI_GW_E!Q47+TI_RPI_E!Q47+TI_PF_E!Q47+TI_BKBPB_E!Q47+TI_CL_E!Q47+TI_BNG_E!Q47+TI_LBB_E!Q47+TI_CPP_E!Q47+TI_GTL_E!Q47+TI_NSP_E!Q47</f>
        <v>15.362596732588131</v>
      </c>
      <c r="R47" s="10">
        <f>TI_EHG_E!R47+TI_CO_E!R47+TI_BF_E!R47+TI_GW_E!R47+TI_RPI_E!R47+TI_PF_E!R47+TI_BKBPB_E!R47+TI_CL_E!R47+TI_BNG_E!R47+TI_LBB_E!R47+TI_CPP_E!R47+TI_GTL_E!R47+TI_NSP_E!R47</f>
        <v>18.243078245915729</v>
      </c>
      <c r="S47" s="10">
        <f>TI_EHG_E!S47+TI_CO_E!S47+TI_BF_E!S47+TI_GW_E!S47+TI_RPI_E!S47+TI_PF_E!S47+TI_BKBPB_E!S47+TI_CL_E!S47+TI_BNG_E!S47+TI_LBB_E!S47+TI_CPP_E!S47+TI_GTL_E!S47+TI_NSP_E!S47</f>
        <v>28.804815133276009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0.8879621668099742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24.063714531384349</v>
      </c>
      <c r="D48" s="10">
        <f>TI_EHG_E!D48+TI_CO_E!D48+TI_BF_E!D48+TI_GW_E!D48+TI_RPI_E!D48+TI_PF_E!D48+TI_BKBPB_E!D48+TI_CL_E!D48+TI_BNG_E!D48+TI_LBB_E!D48+TI_CPP_E!D48+TI_GTL_E!D48+TI_NSP_E!D48</f>
        <v>19.40619088564058</v>
      </c>
      <c r="E48" s="10">
        <f>TI_EHG_E!E48+TI_CO_E!E48+TI_BF_E!E48+TI_GW_E!E48+TI_RPI_E!E48+TI_PF_E!E48+TI_BKBPB_E!E48+TI_CL_E!E48+TI_BNG_E!E48+TI_LBB_E!E48+TI_CPP_E!E48+TI_GTL_E!E48+TI_NSP_E!E48</f>
        <v>12.419948409286331</v>
      </c>
      <c r="F48" s="10">
        <f>TI_EHG_E!F48+TI_CO_E!F48+TI_BF_E!F48+TI_GW_E!F48+TI_RPI_E!F48+TI_PF_E!F48+TI_BKBPB_E!F48+TI_CL_E!F48+TI_BNG_E!F48+TI_LBB_E!F48+TI_CPP_E!F48+TI_GTL_E!F48+TI_NSP_E!F48</f>
        <v>6.2099742046431636</v>
      </c>
      <c r="G48" s="10">
        <f>TI_EHG_E!G48+TI_CO_E!G48+TI_BF_E!G48+TI_GW_E!G48+TI_RPI_E!G48+TI_PF_E!G48+TI_BKBPB_E!G48+TI_CL_E!G48+TI_BNG_E!G48+TI_LBB_E!G48+TI_CPP_E!G48+TI_GTL_E!G48+TI_NSP_E!G48</f>
        <v>3.1049871023215818</v>
      </c>
      <c r="H48" s="10">
        <f>TI_EHG_E!H48+TI_CO_E!H48+TI_BF_E!H48+TI_GW_E!H48+TI_RPI_E!H48+TI_PF_E!H48+TI_BKBPB_E!H48+TI_CL_E!H48+TI_BNG_E!H48+TI_LBB_E!H48+TI_CPP_E!H48+TI_GTL_E!H48+TI_NSP_E!H48</f>
        <v>28.597764402407559</v>
      </c>
      <c r="I48" s="10">
        <f>TI_EHG_E!I48+TI_CO_E!I48+TI_BF_E!I48+TI_GW_E!I48+TI_RPI_E!I48+TI_PF_E!I48+TI_BKBPB_E!I48+TI_CL_E!I48+TI_BNG_E!I48+TI_LBB_E!I48+TI_CPP_E!I48+TI_GTL_E!I48+TI_NSP_E!I48</f>
        <v>35.715993121238178</v>
      </c>
      <c r="J48" s="10">
        <f>TI_EHG_E!J48+TI_CO_E!J48+TI_BF_E!J48+TI_GW_E!J48+TI_RPI_E!J48+TI_PF_E!J48+TI_BKBPB_E!J48+TI_CL_E!J48+TI_BNG_E!J48+TI_LBB_E!J48+TI_CPP_E!J48+TI_GTL_E!J48+TI_NSP_E!J48</f>
        <v>33.444711951848667</v>
      </c>
      <c r="K48" s="10">
        <f>TI_EHG_E!K48+TI_CO_E!K48+TI_BF_E!K48+TI_GW_E!K48+TI_RPI_E!K48+TI_PF_E!K48+TI_BKBPB_E!K48+TI_CL_E!K48+TI_BNG_E!K48+TI_LBB_E!K48+TI_CPP_E!K48+TI_GTL_E!K48+TI_NSP_E!K48</f>
        <v>37.023989681857273</v>
      </c>
      <c r="L48" s="10">
        <f>TI_EHG_E!L48+TI_CO_E!L48+TI_BF_E!L48+TI_GW_E!L48+TI_RPI_E!L48+TI_PF_E!L48+TI_BKBPB_E!L48+TI_CL_E!L48+TI_BNG_E!L48+TI_LBB_E!L48+TI_CPP_E!L48+TI_GTL_E!L48+TI_NSP_E!L48</f>
        <v>7.9783319002579516</v>
      </c>
      <c r="M48" s="10">
        <f>TI_EHG_E!M48+TI_CO_E!M48+TI_BF_E!M48+TI_GW_E!M48+TI_RPI_E!M48+TI_PF_E!M48+TI_BKBPB_E!M48+TI_CL_E!M48+TI_BNG_E!M48+TI_LBB_E!M48+TI_CPP_E!M48+TI_GTL_E!M48+TI_NSP_E!M48</f>
        <v>24.673086844368012</v>
      </c>
      <c r="N48" s="10">
        <f>TI_EHG_E!N48+TI_CO_E!N48+TI_BF_E!N48+TI_GW_E!N48+TI_RPI_E!N48+TI_PF_E!N48+TI_BKBPB_E!N48+TI_CL_E!N48+TI_BNG_E!N48+TI_LBB_E!N48+TI_CPP_E!N48+TI_GTL_E!N48+TI_NSP_E!N48</f>
        <v>15.453568357695611</v>
      </c>
      <c r="O48" s="10">
        <f>TI_EHG_E!O48+TI_CO_E!O48+TI_BF_E!O48+TI_GW_E!O48+TI_RPI_E!O48+TI_PF_E!O48+TI_BKBPB_E!O48+TI_CL_E!O48+TI_BNG_E!O48+TI_LBB_E!O48+TI_CPP_E!O48+TI_GTL_E!O48+TI_NSP_E!O48</f>
        <v>19.233877901977639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1290.4557179707649</v>
      </c>
      <c r="D50" s="10">
        <f>TI_EHG_E!D50+TI_CO_E!D50+TI_BF_E!D50+TI_GW_E!D50+TI_RPI_E!D50+TI_PF_E!D50+TI_BKBPB_E!D50+TI_CL_E!D50+TI_BNG_E!D50+TI_LBB_E!D50+TI_CPP_E!D50+TI_GTL_E!D50+TI_NSP_E!D50</f>
        <v>1038.893637145314</v>
      </c>
      <c r="E50" s="10">
        <f>TI_EHG_E!E50+TI_CO_E!E50+TI_BF_E!E50+TI_GW_E!E50+TI_RPI_E!E50+TI_PF_E!E50+TI_BKBPB_E!E50+TI_CL_E!E50+TI_BNG_E!E50+TI_LBB_E!E50+TI_CPP_E!E50+TI_GTL_E!E50+TI_NSP_E!E50</f>
        <v>938.07678417884779</v>
      </c>
      <c r="F50" s="10">
        <f>TI_EHG_E!F50+TI_CO_E!F50+TI_BF_E!F50+TI_GW_E!F50+TI_RPI_E!F50+TI_PF_E!F50+TI_BKBPB_E!F50+TI_CL_E!F50+TI_BNG_E!F50+TI_LBB_E!F50+TI_CPP_E!F50+TI_GTL_E!F50+TI_NSP_E!F50</f>
        <v>333.17566638005161</v>
      </c>
      <c r="G50" s="10">
        <f>TI_EHG_E!G50+TI_CO_E!G50+TI_BF_E!G50+TI_GW_E!G50+TI_RPI_E!G50+TI_PF_E!G50+TI_BKBPB_E!G50+TI_CL_E!G50+TI_BNG_E!G50+TI_LBB_E!G50+TI_CPP_E!G50+TI_GTL_E!G50+TI_NSP_E!G50</f>
        <v>367.74144453998281</v>
      </c>
      <c r="H50" s="10">
        <f>TI_EHG_E!H50+TI_CO_E!H50+TI_BF_E!H50+TI_GW_E!H50+TI_RPI_E!H50+TI_PF_E!H50+TI_BKBPB_E!H50+TI_CL_E!H50+TI_BNG_E!H50+TI_LBB_E!H50+TI_CPP_E!H50+TI_GTL_E!H50+TI_NSP_E!H50</f>
        <v>695.15623387790197</v>
      </c>
      <c r="I50" s="10">
        <f>TI_EHG_E!I50+TI_CO_E!I50+TI_BF_E!I50+TI_GW_E!I50+TI_RPI_E!I50+TI_PF_E!I50+TI_BKBPB_E!I50+TI_CL_E!I50+TI_BNG_E!I50+TI_LBB_E!I50+TI_CPP_E!I50+TI_GTL_E!I50+TI_NSP_E!I50</f>
        <v>711.47893379191737</v>
      </c>
      <c r="J50" s="10">
        <f>TI_EHG_E!J50+TI_CO_E!J50+TI_BF_E!J50+TI_GW_E!J50+TI_RPI_E!J50+TI_PF_E!J50+TI_BKBPB_E!J50+TI_CL_E!J50+TI_BNG_E!J50+TI_LBB_E!J50+TI_CPP_E!J50+TI_GTL_E!J50+TI_NSP_E!J50</f>
        <v>1030.2521926053309</v>
      </c>
      <c r="K50" s="10">
        <f>TI_EHG_E!K50+TI_CO_E!K50+TI_BF_E!K50+TI_GW_E!K50+TI_RPI_E!K50+TI_PF_E!K50+TI_BKBPB_E!K50+TI_CL_E!K50+TI_BNG_E!K50+TI_LBB_E!K50+TI_CPP_E!K50+TI_GTL_E!K50+TI_NSP_E!K50</f>
        <v>960.16053310404118</v>
      </c>
      <c r="L50" s="10">
        <f>TI_EHG_E!L50+TI_CO_E!L50+TI_BF_E!L50+TI_GW_E!L50+TI_RPI_E!L50+TI_PF_E!L50+TI_BKBPB_E!L50+TI_CL_E!L50+TI_BNG_E!L50+TI_LBB_E!L50+TI_CPP_E!L50+TI_GTL_E!L50+TI_NSP_E!L50</f>
        <v>953.43938091143593</v>
      </c>
      <c r="M50" s="10">
        <f>TI_EHG_E!M50+TI_CO_E!M50+TI_BF_E!M50+TI_GW_E!M50+TI_RPI_E!M50+TI_PF_E!M50+TI_BKBPB_E!M50+TI_CL_E!M50+TI_BNG_E!M50+TI_LBB_E!M50+TI_CPP_E!M50+TI_GTL_E!M50+TI_NSP_E!M50</f>
        <v>1534.336457437661</v>
      </c>
      <c r="N50" s="10">
        <f>TI_EHG_E!N50+TI_CO_E!N50+TI_BF_E!N50+TI_GW_E!N50+TI_RPI_E!N50+TI_PF_E!N50+TI_BKBPB_E!N50+TI_CL_E!N50+TI_BNG_E!N50+TI_LBB_E!N50+TI_CPP_E!N50+TI_GTL_E!N50+TI_NSP_E!N50</f>
        <v>1225.1648323301799</v>
      </c>
      <c r="O50" s="10">
        <f>TI_EHG_E!O50+TI_CO_E!O50+TI_BF_E!O50+TI_GW_E!O50+TI_RPI_E!O50+TI_PF_E!O50+TI_BKBPB_E!O50+TI_CL_E!O50+TI_BNG_E!O50+TI_LBB_E!O50+TI_CPP_E!O50+TI_GTL_E!O50+TI_NSP_E!O50</f>
        <v>1200.20060189166</v>
      </c>
      <c r="P50" s="10">
        <f>TI_EHG_E!P50+TI_CO_E!P50+TI_BF_E!P50+TI_GW_E!P50+TI_RPI_E!P50+TI_PF_E!P50+TI_BKBPB_E!P50+TI_CL_E!P50+TI_BNG_E!P50+TI_LBB_E!P50+TI_CPP_E!P50+TI_GTL_E!P50+TI_NSP_E!P50</f>
        <v>1230.925795356836</v>
      </c>
      <c r="Q50" s="10">
        <f>TI_EHG_E!Q50+TI_CO_E!Q50+TI_BF_E!Q50+TI_GW_E!Q50+TI_RPI_E!Q50+TI_PF_E!Q50+TI_BKBPB_E!Q50+TI_CL_E!Q50+TI_BNG_E!Q50+TI_LBB_E!Q50+TI_CPP_E!Q50+TI_GTL_E!Q50+TI_NSP_E!Q50</f>
        <v>1638.0337919174549</v>
      </c>
      <c r="R50" s="10">
        <f>TI_EHG_E!R50+TI_CO_E!R50+TI_BF_E!R50+TI_GW_E!R50+TI_RPI_E!R50+TI_PF_E!R50+TI_BKBPB_E!R50+TI_CL_E!R50+TI_BNG_E!R50+TI_LBB_E!R50+TI_CPP_E!R50+TI_GTL_E!R50+TI_NSP_E!R50</f>
        <v>1733.089681857266</v>
      </c>
      <c r="S50" s="10">
        <f>TI_EHG_E!S50+TI_CO_E!S50+TI_BF_E!S50+TI_GW_E!S50+TI_RPI_E!S50+TI_PF_E!S50+TI_BKBPB_E!S50+TI_CL_E!S50+TI_BNG_E!S50+TI_LBB_E!S50+TI_CPP_E!S50+TI_GTL_E!S50+TI_NSP_E!S50</f>
        <v>1999.0541702493549</v>
      </c>
      <c r="T50" s="10">
        <f>TI_EHG_E!T50+TI_CO_E!T50+TI_BF_E!T50+TI_GW_E!T50+TI_RPI_E!T50+TI_PF_E!T50+TI_BKBPB_E!T50+TI_CL_E!T50+TI_BNG_E!T50+TI_LBB_E!T50+TI_CPP_E!T50+TI_GTL_E!T50+TI_NSP_E!T50</f>
        <v>1728.288907996561</v>
      </c>
      <c r="U50" s="10">
        <f>TI_EHG_E!U50+TI_CO_E!U50+TI_BF_E!U50+TI_GW_E!U50+TI_RPI_E!U50+TI_PF_E!U50+TI_BKBPB_E!U50+TI_CL_E!U50+TI_BNG_E!U50+TI_LBB_E!U50+TI_CPP_E!U50+TI_GTL_E!U50+TI_NSP_E!U50</f>
        <v>117.1395528804815</v>
      </c>
      <c r="V50" s="10">
        <f>TI_EHG_E!V50+TI_CO_E!V50+TI_BF_E!V50+TI_GW_E!V50+TI_RPI_E!V50+TI_PF_E!V50+TI_BKBPB_E!V50+TI_CL_E!V50+TI_BNG_E!V50+TI_LBB_E!V50+TI_CPP_E!V50+TI_GTL_E!V50+TI_NSP_E!V50</f>
        <v>2312.5629406706789</v>
      </c>
      <c r="W50" s="10">
        <f>TI_EHG_E!W50+TI_CO_E!W50+TI_BF_E!W50+TI_GW_E!W50+TI_RPI_E!W50+TI_PF_E!W50+TI_BKBPB_E!W50+TI_CL_E!W50+TI_BNG_E!W50+TI_LBB_E!W50+TI_CPP_E!W50+TI_GTL_E!W50+TI_NSP_E!W50</f>
        <v>3930.7866723989682</v>
      </c>
      <c r="X50" s="10">
        <f>TI_EHG_E!X50+TI_CO_E!X50+TI_BF_E!X50+TI_GW_E!X50+TI_RPI_E!X50+TI_PF_E!X50+TI_BKBPB_E!X50+TI_CL_E!X50+TI_BNG_E!X50+TI_LBB_E!X50+TI_CPP_E!X50+TI_GTL_E!X50+TI_NSP_E!X50</f>
        <v>4348.2146173688734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261.26397248495272</v>
      </c>
      <c r="D51" s="37">
        <f>TI_EHG_E!D51+TI_CO_E!D51+TI_BF_E!D51+TI_GW_E!D51+TI_RPI_E!D51+TI_PF_E!D51+TI_BKBPB_E!D51+TI_CL_E!D51+TI_BNG_E!D51+TI_LBB_E!D51+TI_CPP_E!D51+TI_GTL_E!D51+TI_NSP_E!D51</f>
        <v>302.83748925193458</v>
      </c>
      <c r="E51" s="37">
        <f>TI_EHG_E!E51+TI_CO_E!E51+TI_BF_E!E51+TI_GW_E!E51+TI_RPI_E!E51+TI_PF_E!E51+TI_BKBPB_E!E51+TI_CL_E!E51+TI_BNG_E!E51+TI_LBB_E!E51+TI_CPP_E!E51+TI_GTL_E!E51+TI_NSP_E!E51</f>
        <v>339.70335339638859</v>
      </c>
      <c r="F51" s="37">
        <f>TI_EHG_E!F51+TI_CO_E!F51+TI_BF_E!F51+TI_GW_E!F51+TI_RPI_E!F51+TI_PF_E!F51+TI_BKBPB_E!F51+TI_CL_E!F51+TI_BNG_E!F51+TI_LBB_E!F51+TI_CPP_E!F51+TI_GTL_E!F51+TI_NSP_E!F51</f>
        <v>336.82287188306105</v>
      </c>
      <c r="G51" s="37">
        <f>TI_EHG_E!G51+TI_CO_E!G51+TI_BF_E!G51+TI_GW_E!G51+TI_RPI_E!G51+TI_PF_E!G51+TI_BKBPB_E!G51+TI_CL_E!G51+TI_BNG_E!G51+TI_LBB_E!G51+TI_CPP_E!G51+TI_GTL_E!G51+TI_NSP_E!G51</f>
        <v>280.07308684436788</v>
      </c>
      <c r="H51" s="37">
        <f>TI_EHG_E!H51+TI_CO_E!H51+TI_BF_E!H51+TI_GW_E!H51+TI_RPI_E!H51+TI_PF_E!H51+TI_BKBPB_E!H51+TI_CL_E!H51+TI_BNG_E!H51+TI_LBB_E!H51+TI_CPP_E!H51+TI_GTL_E!H51+TI_NSP_E!H51</f>
        <v>230.71797076526227</v>
      </c>
      <c r="I51" s="37">
        <f>TI_EHG_E!I51+TI_CO_E!I51+TI_BF_E!I51+TI_GW_E!I51+TI_RPI_E!I51+TI_PF_E!I51+TI_BKBPB_E!I51+TI_CL_E!I51+TI_BNG_E!I51+TI_LBB_E!I51+TI_CPP_E!I51+TI_GTL_E!I51+TI_NSP_E!I51</f>
        <v>224.16165090283749</v>
      </c>
      <c r="J51" s="37">
        <f>TI_EHG_E!J51+TI_CO_E!J51+TI_BF_E!J51+TI_GW_E!J51+TI_RPI_E!J51+TI_PF_E!J51+TI_BKBPB_E!J51+TI_CL_E!J51+TI_BNG_E!J51+TI_LBB_E!J51+TI_CPP_E!J51+TI_GTL_E!J51+TI_NSP_E!J51</f>
        <v>290.52020636285459</v>
      </c>
      <c r="K51" s="37">
        <f>TI_EHG_E!K51+TI_CO_E!K51+TI_BF_E!K51+TI_GW_E!K51+TI_RPI_E!K51+TI_PF_E!K51+TI_BKBPB_E!K51+TI_CL_E!K51+TI_BNG_E!K51+TI_LBB_E!K51+TI_CPP_E!K51+TI_GTL_E!K51+TI_NSP_E!K51</f>
        <v>220.76526225279451</v>
      </c>
      <c r="L51" s="37">
        <f>TI_EHG_E!L51+TI_CO_E!L51+TI_BF_E!L51+TI_GW_E!L51+TI_RPI_E!L51+TI_PF_E!L51+TI_BKBPB_E!L51+TI_CL_E!L51+TI_BNG_E!L51+TI_LBB_E!L51+TI_CPP_E!L51+TI_GTL_E!L51+TI_NSP_E!L51</f>
        <v>550.62338779019774</v>
      </c>
      <c r="M51" s="37">
        <f>TI_EHG_E!M51+TI_CO_E!M51+TI_BF_E!M51+TI_GW_E!M51+TI_RPI_E!M51+TI_PF_E!M51+TI_BKBPB_E!M51+TI_CL_E!M51+TI_BNG_E!M51+TI_LBB_E!M51+TI_CPP_E!M51+TI_GTL_E!M51+TI_NSP_E!M51</f>
        <v>730.50300945829747</v>
      </c>
      <c r="N51" s="37">
        <f>TI_EHG_E!N51+TI_CO_E!N51+TI_BF_E!N51+TI_GW_E!N51+TI_RPI_E!N51+TI_PF_E!N51+TI_BKBPB_E!N51+TI_CL_E!N51+TI_BNG_E!N51+TI_LBB_E!N51+TI_CPP_E!N51+TI_GTL_E!N51+TI_NSP_E!N51</f>
        <v>483.8564058469475</v>
      </c>
      <c r="O51" s="37">
        <f>TI_EHG_E!O51+TI_CO_E!O51+TI_BF_E!O51+TI_GW_E!O51+TI_RPI_E!O51+TI_PF_E!O51+TI_BKBPB_E!O51+TI_CL_E!O51+TI_BNG_E!O51+TI_LBB_E!O51+TI_CPP_E!O51+TI_GTL_E!O51+TI_NSP_E!O51</f>
        <v>338.30610490111775</v>
      </c>
      <c r="P51" s="37">
        <f>TI_EHG_E!P51+TI_CO_E!P51+TI_BF_E!P51+TI_GW_E!P51+TI_RPI_E!P51+TI_PF_E!P51+TI_BKBPB_E!P51+TI_CL_E!P51+TI_BNG_E!P51+TI_LBB_E!P51+TI_CPP_E!P51+TI_GTL_E!P51+TI_NSP_E!P51</f>
        <v>334.93121238177122</v>
      </c>
      <c r="Q51" s="37">
        <f>TI_EHG_E!Q51+TI_CO_E!Q51+TI_BF_E!Q51+TI_GW_E!Q51+TI_RPI_E!Q51+TI_PF_E!Q51+TI_BKBPB_E!Q51+TI_CL_E!Q51+TI_BNG_E!Q51+TI_LBB_E!Q51+TI_CPP_E!Q51+TI_GTL_E!Q51+TI_NSP_E!Q51</f>
        <v>180.86844368013755</v>
      </c>
      <c r="R51" s="37">
        <f>TI_EHG_E!R51+TI_CO_E!R51+TI_BF_E!R51+TI_GW_E!R51+TI_RPI_E!R51+TI_PF_E!R51+TI_BKBPB_E!R51+TI_CL_E!R51+TI_BNG_E!R51+TI_LBB_E!R51+TI_CPP_E!R51+TI_GTL_E!R51+TI_NSP_E!R51</f>
        <v>189.31642304385207</v>
      </c>
      <c r="S51" s="37">
        <f>TI_EHG_E!S51+TI_CO_E!S51+TI_BF_E!S51+TI_GW_E!S51+TI_RPI_E!S51+TI_PF_E!S51+TI_BKBPB_E!S51+TI_CL_E!S51+TI_BNG_E!S51+TI_LBB_E!S51+TI_CPP_E!S51+TI_GTL_E!S51+TI_NSP_E!S51</f>
        <v>259.78073946689591</v>
      </c>
      <c r="T51" s="37">
        <f>TI_EHG_E!T51+TI_CO_E!T51+TI_BF_E!T51+TI_GW_E!T51+TI_RPI_E!T51+TI_PF_E!T51+TI_BKBPB_E!T51+TI_CL_E!T51+TI_BNG_E!T51+TI_LBB_E!T51+TI_CPP_E!T51+TI_GTL_E!T51+TI_NSP_E!T51</f>
        <v>82.116165090283744</v>
      </c>
      <c r="U51" s="37">
        <f>TI_EHG_E!U51+TI_CO_E!U51+TI_BF_E!U51+TI_GW_E!U51+TI_RPI_E!U51+TI_PF_E!U51+TI_BKBPB_E!U51+TI_CL_E!U51+TI_BNG_E!U51+TI_LBB_E!U51+TI_CPP_E!U51+TI_GTL_E!U51+TI_NSP_E!U51</f>
        <v>156.9432502149613</v>
      </c>
      <c r="V51" s="37">
        <f>TI_EHG_E!V51+TI_CO_E!V51+TI_BF_E!V51+TI_GW_E!V51+TI_RPI_E!V51+TI_PF_E!V51+TI_BKBPB_E!V51+TI_CL_E!V51+TI_BNG_E!V51+TI_LBB_E!V51+TI_CPP_E!V51+TI_GTL_E!V51+TI_NSP_E!V51</f>
        <v>115.32794496990542</v>
      </c>
      <c r="W51" s="37">
        <f>TI_EHG_E!W51+TI_CO_E!W51+TI_BF_E!W51+TI_GW_E!W51+TI_RPI_E!W51+TI_PF_E!W51+TI_BKBPB_E!W51+TI_CL_E!W51+TI_BNG_E!W51+TI_LBB_E!W51+TI_CPP_E!W51+TI_GTL_E!W51+TI_NSP_E!W51</f>
        <v>38.091143594153053</v>
      </c>
      <c r="X51" s="37">
        <f>TI_EHG_E!X51+TI_CO_E!X51+TI_BF_E!X51+TI_GW_E!X51+TI_RPI_E!X51+TI_PF_E!X51+TI_BKBPB_E!X51+TI_CL_E!X51+TI_BNG_E!X51+TI_LBB_E!X51+TI_CPP_E!X51+TI_GTL_E!X51+TI_NSP_E!X51</f>
        <v>122.11951848667242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9446.8975064488386</v>
      </c>
      <c r="D52" s="37">
        <f t="shared" si="20"/>
        <v>9778.3758383490967</v>
      </c>
      <c r="E52" s="37">
        <f t="shared" si="20"/>
        <v>8697.7670679277726</v>
      </c>
      <c r="F52" s="37">
        <f t="shared" si="20"/>
        <v>8028.8486672398949</v>
      </c>
      <c r="G52" s="37">
        <f t="shared" si="20"/>
        <v>8835.4443680137574</v>
      </c>
      <c r="H52" s="37">
        <f t="shared" si="20"/>
        <v>10264.679535683574</v>
      </c>
      <c r="I52" s="37">
        <f t="shared" si="20"/>
        <v>9521.2160791057613</v>
      </c>
      <c r="J52" s="37">
        <f t="shared" si="20"/>
        <v>10134.291143594155</v>
      </c>
      <c r="K52" s="37">
        <f t="shared" si="20"/>
        <v>10658.753740326742</v>
      </c>
      <c r="L52" s="37">
        <f t="shared" si="20"/>
        <v>10709.499140154772</v>
      </c>
      <c r="M52" s="37">
        <f t="shared" si="20"/>
        <v>11664.870421324162</v>
      </c>
      <c r="N52" s="37">
        <f t="shared" si="20"/>
        <v>11073.8901977644</v>
      </c>
      <c r="O52" s="37">
        <f t="shared" si="20"/>
        <v>13188.688392089422</v>
      </c>
      <c r="P52" s="37">
        <f t="shared" si="20"/>
        <v>11792.220722269989</v>
      </c>
      <c r="Q52" s="37">
        <f t="shared" si="20"/>
        <v>12103.581255374029</v>
      </c>
      <c r="R52" s="37">
        <f t="shared" si="20"/>
        <v>13747.643336199479</v>
      </c>
      <c r="S52" s="37">
        <f t="shared" si="20"/>
        <v>12845.990713671537</v>
      </c>
      <c r="T52" s="37">
        <f t="shared" si="20"/>
        <v>13697.214187446258</v>
      </c>
      <c r="U52" s="37">
        <f t="shared" si="20"/>
        <v>13544.580137575234</v>
      </c>
      <c r="V52" s="37">
        <f t="shared" si="20"/>
        <v>14229.416337059327</v>
      </c>
      <c r="W52" s="37">
        <f t="shared" si="20"/>
        <v>15207.709286328462</v>
      </c>
      <c r="X52" s="37">
        <f t="shared" ref="X52" si="21">SUM(X53:X70)</f>
        <v>16327.214789337921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6757.0077386070507</v>
      </c>
      <c r="D53" s="10">
        <f>TI_EHG_E!D53+TI_CO_E!D53+TI_BF_E!D53+TI_GW_E!D53+TI_RPI_E!D53+TI_PF_E!D53+TI_BKBPB_E!D53+TI_CL_E!D53+TI_BNG_E!D53+TI_LBB_E!D53+TI_CPP_E!D53+TI_GTL_E!D53+TI_NSP_E!D53</f>
        <v>6797.9363714531382</v>
      </c>
      <c r="E53" s="10">
        <f>TI_EHG_E!E53+TI_CO_E!E53+TI_BF_E!E53+TI_GW_E!E53+TI_RPI_E!E53+TI_PF_E!E53+TI_BKBPB_E!E53+TI_CL_E!E53+TI_BNG_E!E53+TI_LBB_E!E53+TI_CPP_E!E53+TI_GTL_E!E53+TI_NSP_E!E53</f>
        <v>5705.9329320722263</v>
      </c>
      <c r="F53" s="10">
        <f>TI_EHG_E!F53+TI_CO_E!F53+TI_BF_E!F53+TI_GW_E!F53+TI_RPI_E!F53+TI_PF_E!F53+TI_BKBPB_E!F53+TI_CL_E!F53+TI_BNG_E!F53+TI_LBB_E!F53+TI_CPP_E!F53+TI_GTL_E!F53+TI_NSP_E!F53</f>
        <v>4603.611177987962</v>
      </c>
      <c r="G53" s="10">
        <f>TI_EHG_E!G53+TI_CO_E!G53+TI_BF_E!G53+TI_GW_E!G53+TI_RPI_E!G53+TI_PF_E!G53+TI_BKBPB_E!G53+TI_CL_E!G53+TI_BNG_E!G53+TI_LBB_E!G53+TI_CPP_E!G53+TI_GTL_E!G53+TI_NSP_E!G53</f>
        <v>5169.6759243336192</v>
      </c>
      <c r="H53" s="10">
        <f>TI_EHG_E!H53+TI_CO_E!H53+TI_BF_E!H53+TI_GW_E!H53+TI_RPI_E!H53+TI_PF_E!H53+TI_BKBPB_E!H53+TI_CL_E!H53+TI_BNG_E!H53+TI_LBB_E!H53+TI_CPP_E!H53+TI_GTL_E!H53+TI_NSP_E!H53</f>
        <v>6259.9312123817708</v>
      </c>
      <c r="I53" s="10">
        <f>TI_EHG_E!I53+TI_CO_E!I53+TI_BF_E!I53+TI_GW_E!I53+TI_RPI_E!I53+TI_PF_E!I53+TI_BKBPB_E!I53+TI_CL_E!I53+TI_BNG_E!I53+TI_LBB_E!I53+TI_CPP_E!I53+TI_GTL_E!I53+TI_NSP_E!I53</f>
        <v>5307.1544282029226</v>
      </c>
      <c r="J53" s="10">
        <f>TI_EHG_E!J53+TI_CO_E!J53+TI_BF_E!J53+TI_GW_E!J53+TI_RPI_E!J53+TI_PF_E!J53+TI_BKBPB_E!J53+TI_CL_E!J53+TI_BNG_E!J53+TI_LBB_E!J53+TI_CPP_E!J53+TI_GTL_E!J53+TI_NSP_E!J53</f>
        <v>5688.6434221840072</v>
      </c>
      <c r="K53" s="10">
        <f>TI_EHG_E!K53+TI_CO_E!K53+TI_BF_E!K53+TI_GW_E!K53+TI_RPI_E!K53+TI_PF_E!K53+TI_BKBPB_E!K53+TI_CL_E!K53+TI_BNG_E!K53+TI_LBB_E!K53+TI_CPP_E!K53+TI_GTL_E!K53+TI_NSP_E!K53</f>
        <v>5938.8926913155638</v>
      </c>
      <c r="L53" s="10">
        <f>TI_EHG_E!L53+TI_CO_E!L53+TI_BF_E!L53+TI_GW_E!L53+TI_RPI_E!L53+TI_PF_E!L53+TI_BKBPB_E!L53+TI_CL_E!L53+TI_BNG_E!L53+TI_LBB_E!L53+TI_CPP_E!L53+TI_GTL_E!L53+TI_NSP_E!L53</f>
        <v>5662.2256233877906</v>
      </c>
      <c r="M53" s="10">
        <f>TI_EHG_E!M53+TI_CO_E!M53+TI_BF_E!M53+TI_GW_E!M53+TI_RPI_E!M53+TI_PF_E!M53+TI_BKBPB_E!M53+TI_CL_E!M53+TI_BNG_E!M53+TI_LBB_E!M53+TI_CPP_E!M53+TI_GTL_E!M53+TI_NSP_E!M53</f>
        <v>5709.1821152192597</v>
      </c>
      <c r="N53" s="10">
        <f>TI_EHG_E!N53+TI_CO_E!N53+TI_BF_E!N53+TI_GW_E!N53+TI_RPI_E!N53+TI_PF_E!N53+TI_BKBPB_E!N53+TI_CL_E!N53+TI_BNG_E!N53+TI_LBB_E!N53+TI_CPP_E!N53+TI_GTL_E!N53+TI_NSP_E!N53</f>
        <v>5712.2957867583827</v>
      </c>
      <c r="O53" s="10">
        <f>TI_EHG_E!O53+TI_CO_E!O53+TI_BF_E!O53+TI_GW_E!O53+TI_RPI_E!O53+TI_PF_E!O53+TI_BKBPB_E!O53+TI_CL_E!O53+TI_BNG_E!O53+TI_LBB_E!O53+TI_CPP_E!O53+TI_GTL_E!O53+TI_NSP_E!O53</f>
        <v>6786.930352536544</v>
      </c>
      <c r="P53" s="10">
        <f>TI_EHG_E!P53+TI_CO_E!P53+TI_BF_E!P53+TI_GW_E!P53+TI_RPI_E!P53+TI_PF_E!P53+TI_BKBPB_E!P53+TI_CL_E!P53+TI_BNG_E!P53+TI_LBB_E!P53+TI_CPP_E!P53+TI_GTL_E!P53+TI_NSP_E!P53</f>
        <v>5276.0845227858981</v>
      </c>
      <c r="Q53" s="10">
        <f>TI_EHG_E!Q53+TI_CO_E!Q53+TI_BF_E!Q53+TI_GW_E!Q53+TI_RPI_E!Q53+TI_PF_E!Q53+TI_BKBPB_E!Q53+TI_CL_E!Q53+TI_BNG_E!Q53+TI_LBB_E!Q53+TI_CPP_E!Q53+TI_GTL_E!Q53+TI_NSP_E!Q53</f>
        <v>5482.6282889079957</v>
      </c>
      <c r="R53" s="10">
        <f>TI_EHG_E!R53+TI_CO_E!R53+TI_BF_E!R53+TI_GW_E!R53+TI_RPI_E!R53+TI_PF_E!R53+TI_BKBPB_E!R53+TI_CL_E!R53+TI_BNG_E!R53+TI_LBB_E!R53+TI_CPP_E!R53+TI_GTL_E!R53+TI_NSP_E!R53</f>
        <v>6475.7078245915727</v>
      </c>
      <c r="S53" s="10">
        <f>TI_EHG_E!S53+TI_CO_E!S53+TI_BF_E!S53+TI_GW_E!S53+TI_RPI_E!S53+TI_PF_E!S53+TI_BKBPB_E!S53+TI_CL_E!S53+TI_BNG_E!S53+TI_LBB_E!S53+TI_CPP_E!S53+TI_GTL_E!S53+TI_NSP_E!S53</f>
        <v>5332.5503009458289</v>
      </c>
      <c r="T53" s="10">
        <f>TI_EHG_E!T53+TI_CO_E!T53+TI_BF_E!T53+TI_GW_E!T53+TI_RPI_E!T53+TI_PF_E!T53+TI_BKBPB_E!T53+TI_CL_E!T53+TI_BNG_E!T53+TI_LBB_E!T53+TI_CPP_E!T53+TI_GTL_E!T53+TI_NSP_E!T53</f>
        <v>5601.2897678417876</v>
      </c>
      <c r="U53" s="10">
        <f>TI_EHG_E!U53+TI_CO_E!U53+TI_BF_E!U53+TI_GW_E!U53+TI_RPI_E!U53+TI_PF_E!U53+TI_BKBPB_E!U53+TI_CL_E!U53+TI_BNG_E!U53+TI_LBB_E!U53+TI_CPP_E!U53+TI_GTL_E!U53+TI_NSP_E!U53</f>
        <v>5349.0971625107477</v>
      </c>
      <c r="V53" s="10">
        <f>TI_EHG_E!V53+TI_CO_E!V53+TI_BF_E!V53+TI_GW_E!V53+TI_RPI_E!V53+TI_PF_E!V53+TI_BKBPB_E!V53+TI_CL_E!V53+TI_BNG_E!V53+TI_LBB_E!V53+TI_CPP_E!V53+TI_GTL_E!V53+TI_NSP_E!V53</f>
        <v>5620.894239036973</v>
      </c>
      <c r="W53" s="10">
        <f>TI_EHG_E!W53+TI_CO_E!W53+TI_BF_E!W53+TI_GW_E!W53+TI_RPI_E!W53+TI_PF_E!W53+TI_BKBPB_E!W53+TI_CL_E!W53+TI_BNG_E!W53+TI_LBB_E!W53+TI_CPP_E!W53+TI_GTL_E!W53+TI_NSP_E!W53</f>
        <v>6224.3336199484093</v>
      </c>
      <c r="X53" s="10">
        <f>TI_EHG_E!X53+TI_CO_E!X53+TI_BF_E!X53+TI_GW_E!X53+TI_RPI_E!X53+TI_PF_E!X53+TI_BKBPB_E!X53+TI_CL_E!X53+TI_BNG_E!X53+TI_LBB_E!X53+TI_CPP_E!X53+TI_GTL_E!X53+TI_NSP_E!X53</f>
        <v>6352.9664660361132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39.294926913155628</v>
      </c>
      <c r="D55" s="10">
        <f>TI_EHG_E!D55+TI_CO_E!D55+TI_BF_E!D55+TI_GW_E!D55+TI_RPI_E!D55+TI_PF_E!D55+TI_BKBPB_E!D55+TI_CL_E!D55+TI_BNG_E!D55+TI_LBB_E!D55+TI_CPP_E!D55+TI_GTL_E!D55+TI_NSP_E!D55</f>
        <v>41.444539982803093</v>
      </c>
      <c r="E55" s="10">
        <f>TI_EHG_E!E55+TI_CO_E!E55+TI_BF_E!E55+TI_GW_E!E55+TI_RPI_E!E55+TI_PF_E!E55+TI_BKBPB_E!E55+TI_CL_E!E55+TI_BNG_E!E55+TI_LBB_E!E55+TI_CPP_E!E55+TI_GTL_E!E55+TI_NSP_E!E55</f>
        <v>52.278589853826311</v>
      </c>
      <c r="F55" s="10">
        <f>TI_EHG_E!F55+TI_CO_E!F55+TI_BF_E!F55+TI_GW_E!F55+TI_RPI_E!F55+TI_PF_E!F55+TI_BKBPB_E!F55+TI_CL_E!F55+TI_BNG_E!F55+TI_LBB_E!F55+TI_CPP_E!F55+TI_GTL_E!F55+TI_NSP_E!F55</f>
        <v>58.3834909716251</v>
      </c>
      <c r="G55" s="10">
        <f>TI_EHG_E!G55+TI_CO_E!G55+TI_BF_E!G55+TI_GW_E!G55+TI_RPI_E!G55+TI_PF_E!G55+TI_BKBPB_E!G55+TI_CL_E!G55+TI_BNG_E!G55+TI_LBB_E!G55+TI_CPP_E!G55+TI_GTL_E!G55+TI_NSP_E!G55</f>
        <v>73.946689595872741</v>
      </c>
      <c r="H55" s="10">
        <f>TI_EHG_E!H55+TI_CO_E!H55+TI_BF_E!H55+TI_GW_E!H55+TI_RPI_E!H55+TI_PF_E!H55+TI_BKBPB_E!H55+TI_CL_E!H55+TI_BNG_E!H55+TI_LBB_E!H55+TI_CPP_E!H55+TI_GTL_E!H55+TI_NSP_E!H55</f>
        <v>80.395528804815129</v>
      </c>
      <c r="I55" s="10">
        <f>TI_EHG_E!I55+TI_CO_E!I55+TI_BF_E!I55+TI_GW_E!I55+TI_RPI_E!I55+TI_PF_E!I55+TI_BKBPB_E!I55+TI_CL_E!I55+TI_BNG_E!I55+TI_LBB_E!I55+TI_CPP_E!I55+TI_GTL_E!I55+TI_NSP_E!I55</f>
        <v>84.608770421324152</v>
      </c>
      <c r="J55" s="10">
        <f>TI_EHG_E!J55+TI_CO_E!J55+TI_BF_E!J55+TI_GW_E!J55+TI_RPI_E!J55+TI_PF_E!J55+TI_BKBPB_E!J55+TI_CL_E!J55+TI_BNG_E!J55+TI_LBB_E!J55+TI_CPP_E!J55+TI_GTL_E!J55+TI_NSP_E!J55</f>
        <v>122.6139294926913</v>
      </c>
      <c r="K55" s="10">
        <f>TI_EHG_E!K55+TI_CO_E!K55+TI_BF_E!K55+TI_GW_E!K55+TI_RPI_E!K55+TI_PF_E!K55+TI_BKBPB_E!K55+TI_CL_E!K55+TI_BNG_E!K55+TI_LBB_E!K55+TI_CPP_E!K55+TI_GTL_E!K55+TI_NSP_E!K55</f>
        <v>171.79707652622531</v>
      </c>
      <c r="L55" s="10">
        <f>TI_EHG_E!L55+TI_CO_E!L55+TI_BF_E!L55+TI_GW_E!L55+TI_RPI_E!L55+TI_PF_E!L55+TI_BKBPB_E!L55+TI_CL_E!L55+TI_BNG_E!L55+TI_LBB_E!L55+TI_CPP_E!L55+TI_GTL_E!L55+TI_NSP_E!L55</f>
        <v>214.18744625967321</v>
      </c>
      <c r="M55" s="10">
        <f>TI_EHG_E!M55+TI_CO_E!M55+TI_BF_E!M55+TI_GW_E!M55+TI_RPI_E!M55+TI_PF_E!M55+TI_BKBPB_E!M55+TI_CL_E!M55+TI_BNG_E!M55+TI_LBB_E!M55+TI_CPP_E!M55+TI_GTL_E!M55+TI_NSP_E!M55</f>
        <v>299.82803095442819</v>
      </c>
      <c r="N55" s="10">
        <f>TI_EHG_E!N55+TI_CO_E!N55+TI_BF_E!N55+TI_GW_E!N55+TI_RPI_E!N55+TI_PF_E!N55+TI_BKBPB_E!N55+TI_CL_E!N55+TI_BNG_E!N55+TI_LBB_E!N55+TI_CPP_E!N55+TI_GTL_E!N55+TI_NSP_E!N55</f>
        <v>525.1074806534823</v>
      </c>
      <c r="O55" s="10">
        <f>TI_EHG_E!O55+TI_CO_E!O55+TI_BF_E!O55+TI_GW_E!O55+TI_RPI_E!O55+TI_PF_E!O55+TI_BKBPB_E!O55+TI_CL_E!O55+TI_BNG_E!O55+TI_LBB_E!O55+TI_CPP_E!O55+TI_GTL_E!O55+TI_NSP_E!O55</f>
        <v>615.99312123817708</v>
      </c>
      <c r="P55" s="10">
        <f>TI_EHG_E!P55+TI_CO_E!P55+TI_BF_E!P55+TI_GW_E!P55+TI_RPI_E!P55+TI_PF_E!P55+TI_BKBPB_E!P55+TI_CL_E!P55+TI_BNG_E!P55+TI_LBB_E!P55+TI_CPP_E!P55+TI_GTL_E!P55+TI_NSP_E!P55</f>
        <v>846.25967325881334</v>
      </c>
      <c r="Q55" s="10">
        <f>TI_EHG_E!Q55+TI_CO_E!Q55+TI_BF_E!Q55+TI_GW_E!Q55+TI_RPI_E!Q55+TI_PF_E!Q55+TI_BKBPB_E!Q55+TI_CL_E!Q55+TI_BNG_E!Q55+TI_LBB_E!Q55+TI_CPP_E!Q55+TI_GTL_E!Q55+TI_NSP_E!Q55</f>
        <v>966.03611349956998</v>
      </c>
      <c r="R55" s="10">
        <f>TI_EHG_E!R55+TI_CO_E!R55+TI_BF_E!R55+TI_GW_E!R55+TI_RPI_E!R55+TI_PF_E!R55+TI_BKBPB_E!R55+TI_CL_E!R55+TI_BNG_E!R55+TI_LBB_E!R55+TI_CPP_E!R55+TI_GTL_E!R55+TI_NSP_E!R55</f>
        <v>1403.439380911436</v>
      </c>
      <c r="S55" s="10">
        <f>TI_EHG_E!S55+TI_CO_E!S55+TI_BF_E!S55+TI_GW_E!S55+TI_RPI_E!S55+TI_PF_E!S55+TI_BKBPB_E!S55+TI_CL_E!S55+TI_BNG_E!S55+TI_LBB_E!S55+TI_CPP_E!S55+TI_GTL_E!S55+TI_NSP_E!S55</f>
        <v>1330.9544282029231</v>
      </c>
      <c r="T55" s="10">
        <f>TI_EHG_E!T55+TI_CO_E!T55+TI_BF_E!T55+TI_GW_E!T55+TI_RPI_E!T55+TI_PF_E!T55+TI_BKBPB_E!T55+TI_CL_E!T55+TI_BNG_E!T55+TI_LBB_E!T55+TI_CPP_E!T55+TI_GTL_E!T55+TI_NSP_E!T55</f>
        <v>1514.1014617368869</v>
      </c>
      <c r="U55" s="10">
        <f>TI_EHG_E!U55+TI_CO_E!U55+TI_BF_E!U55+TI_GW_E!U55+TI_RPI_E!U55+TI_PF_E!U55+TI_BKBPB_E!U55+TI_CL_E!U55+TI_BNG_E!U55+TI_LBB_E!U55+TI_CPP_E!U55+TI_GTL_E!U55+TI_NSP_E!U55</f>
        <v>1429.3207222699909</v>
      </c>
      <c r="V55" s="10">
        <f>TI_EHG_E!V55+TI_CO_E!V55+TI_BF_E!V55+TI_GW_E!V55+TI_RPI_E!V55+TI_PF_E!V55+TI_BKBPB_E!V55+TI_CL_E!V55+TI_BNG_E!V55+TI_LBB_E!V55+TI_CPP_E!V55+TI_GTL_E!V55+TI_NSP_E!V55</f>
        <v>1706.534823731728</v>
      </c>
      <c r="W55" s="10">
        <f>TI_EHG_E!W55+TI_CO_E!W55+TI_BF_E!W55+TI_GW_E!W55+TI_RPI_E!W55+TI_PF_E!W55+TI_BKBPB_E!W55+TI_CL_E!W55+TI_BNG_E!W55+TI_LBB_E!W55+TI_CPP_E!W55+TI_GTL_E!W55+TI_NSP_E!W55</f>
        <v>2366.8099742046429</v>
      </c>
      <c r="X55" s="10">
        <f>TI_EHG_E!X55+TI_CO_E!X55+TI_BF_E!X55+TI_GW_E!X55+TI_RPI_E!X55+TI_PF_E!X55+TI_BKBPB_E!X55+TI_CL_E!X55+TI_BNG_E!X55+TI_LBB_E!X55+TI_CPP_E!X55+TI_GTL_E!X55+TI_NSP_E!X55</f>
        <v>2342.5623387790201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0.1219260533104041</v>
      </c>
      <c r="D56" s="10">
        <f>TI_EHG_E!D56+TI_CO_E!D56+TI_BF_E!D56+TI_GW_E!D56+TI_RPI_E!D56+TI_PF_E!D56+TI_BKBPB_E!D56+TI_CL_E!D56+TI_BNG_E!D56+TI_LBB_E!D56+TI_CPP_E!D56+TI_GTL_E!D56+TI_NSP_E!D56</f>
        <v>0.13061049011177989</v>
      </c>
      <c r="E56" s="10">
        <f>TI_EHG_E!E56+TI_CO_E!E56+TI_BF_E!E56+TI_GW_E!E56+TI_RPI_E!E56+TI_PF_E!E56+TI_BKBPB_E!E56+TI_CL_E!E56+TI_BNG_E!E56+TI_LBB_E!E56+TI_CPP_E!E56+TI_GTL_E!E56+TI_NSP_E!E56</f>
        <v>0.14368013757523651</v>
      </c>
      <c r="F56" s="10">
        <f>TI_EHG_E!F56+TI_CO_E!F56+TI_BF_E!F56+TI_GW_E!F56+TI_RPI_E!F56+TI_PF_E!F56+TI_BKBPB_E!F56+TI_CL_E!F56+TI_BNG_E!F56+TI_LBB_E!F56+TI_CPP_E!F56+TI_GTL_E!F56+TI_NSP_E!F56</f>
        <v>0.156749785038693</v>
      </c>
      <c r="G56" s="10">
        <f>TI_EHG_E!G56+TI_CO_E!G56+TI_BF_E!G56+TI_GW_E!G56+TI_RPI_E!G56+TI_PF_E!G56+TI_BKBPB_E!G56+TI_CL_E!G56+TI_BNG_E!G56+TI_LBB_E!G56+TI_CPP_E!G56+TI_GTL_E!G56+TI_NSP_E!G56</f>
        <v>0.16981943250214959</v>
      </c>
      <c r="H56" s="10">
        <f>TI_EHG_E!H56+TI_CO_E!H56+TI_BF_E!H56+TI_GW_E!H56+TI_RPI_E!H56+TI_PF_E!H56+TI_BKBPB_E!H56+TI_CL_E!H56+TI_BNG_E!H56+TI_LBB_E!H56+TI_CPP_E!H56+TI_GTL_E!H56+TI_NSP_E!H56</f>
        <v>0.18288907996560619</v>
      </c>
      <c r="I56" s="10">
        <f>TI_EHG_E!I56+TI_CO_E!I56+TI_BF_E!I56+TI_GW_E!I56+TI_RPI_E!I56+TI_PF_E!I56+TI_BKBPB_E!I56+TI_CL_E!I56+TI_BNG_E!I56+TI_LBB_E!I56+TI_CPP_E!I56+TI_GTL_E!I56+TI_NSP_E!I56</f>
        <v>0.20894239036973339</v>
      </c>
      <c r="J56" s="10">
        <f>TI_EHG_E!J56+TI_CO_E!J56+TI_BF_E!J56+TI_GW_E!J56+TI_RPI_E!J56+TI_PF_E!J56+TI_BKBPB_E!J56+TI_CL_E!J56+TI_BNG_E!J56+TI_LBB_E!J56+TI_CPP_E!J56+TI_GTL_E!J56+TI_NSP_E!J56</f>
        <v>0.26990541702493548</v>
      </c>
      <c r="K56" s="10">
        <f>TI_EHG_E!K56+TI_CO_E!K56+TI_BF_E!K56+TI_GW_E!K56+TI_RPI_E!K56+TI_PF_E!K56+TI_BKBPB_E!K56+TI_CL_E!K56+TI_BNG_E!K56+TI_LBB_E!K56+TI_CPP_E!K56+TI_GTL_E!K56+TI_NSP_E!K56</f>
        <v>0.34393809114359408</v>
      </c>
      <c r="L56" s="10">
        <f>TI_EHG_E!L56+TI_CO_E!L56+TI_BF_E!L56+TI_GW_E!L56+TI_RPI_E!L56+TI_PF_E!L56+TI_BKBPB_E!L56+TI_CL_E!L56+TI_BNG_E!L56+TI_LBB_E!L56+TI_CPP_E!L56+TI_GTL_E!L56+TI_NSP_E!L56</f>
        <v>0.60189165950128976</v>
      </c>
      <c r="M56" s="10">
        <f>TI_EHG_E!M56+TI_CO_E!M56+TI_BF_E!M56+TI_GW_E!M56+TI_RPI_E!M56+TI_PF_E!M56+TI_BKBPB_E!M56+TI_CL_E!M56+TI_BNG_E!M56+TI_LBB_E!M56+TI_CPP_E!M56+TI_GTL_E!M56+TI_NSP_E!M56</f>
        <v>0.73946689595872739</v>
      </c>
      <c r="N56" s="10">
        <f>TI_EHG_E!N56+TI_CO_E!N56+TI_BF_E!N56+TI_GW_E!N56+TI_RPI_E!N56+TI_PF_E!N56+TI_BKBPB_E!N56+TI_CL_E!N56+TI_BNG_E!N56+TI_LBB_E!N56+TI_CPP_E!N56+TI_GTL_E!N56+TI_NSP_E!N56</f>
        <v>0.94582975064488384</v>
      </c>
      <c r="O56" s="10">
        <f>TI_EHG_E!O56+TI_CO_E!O56+TI_BF_E!O56+TI_GW_E!O56+TI_RPI_E!O56+TI_PF_E!O56+TI_BKBPB_E!O56+TI_CL_E!O56+TI_BNG_E!O56+TI_LBB_E!O56+TI_CPP_E!O56+TI_GTL_E!O56+TI_NSP_E!O56</f>
        <v>1.633705932932072</v>
      </c>
      <c r="P56" s="10">
        <f>TI_EHG_E!P56+TI_CO_E!P56+TI_BF_E!P56+TI_GW_E!P56+TI_RPI_E!P56+TI_PF_E!P56+TI_BKBPB_E!P56+TI_CL_E!P56+TI_BNG_E!P56+TI_LBB_E!P56+TI_CPP_E!P56+TI_GTL_E!P56+TI_NSP_E!P56</f>
        <v>3.0094582975064492</v>
      </c>
      <c r="Q56" s="10">
        <f>TI_EHG_E!Q56+TI_CO_E!Q56+TI_BF_E!Q56+TI_GW_E!Q56+TI_RPI_E!Q56+TI_PF_E!Q56+TI_BKBPB_E!Q56+TI_CL_E!Q56+TI_BNG_E!Q56+TI_LBB_E!Q56+TI_CPP_E!Q56+TI_GTL_E!Q56+TI_NSP_E!Q56</f>
        <v>4.041272570937231</v>
      </c>
      <c r="R56" s="10">
        <f>TI_EHG_E!R56+TI_CO_E!R56+TI_BF_E!R56+TI_GW_E!R56+TI_RPI_E!R56+TI_PF_E!R56+TI_BKBPB_E!R56+TI_CL_E!R56+TI_BNG_E!R56+TI_LBB_E!R56+TI_CPP_E!R56+TI_GTL_E!R56+TI_NSP_E!R56</f>
        <v>8.3404987102321577</v>
      </c>
      <c r="S56" s="10">
        <f>TI_EHG_E!S56+TI_CO_E!S56+TI_BF_E!S56+TI_GW_E!S56+TI_RPI_E!S56+TI_PF_E!S56+TI_BKBPB_E!S56+TI_CL_E!S56+TI_BNG_E!S56+TI_LBB_E!S56+TI_CPP_E!S56+TI_GTL_E!S56+TI_NSP_E!S56</f>
        <v>12.295786758383491</v>
      </c>
      <c r="T56" s="10">
        <f>TI_EHG_E!T56+TI_CO_E!T56+TI_BF_E!T56+TI_GW_E!T56+TI_RPI_E!T56+TI_PF_E!T56+TI_BKBPB_E!T56+TI_CL_E!T56+TI_BNG_E!T56+TI_LBB_E!T56+TI_CPP_E!T56+TI_GTL_E!T56+TI_NSP_E!T56</f>
        <v>19.77644024075666</v>
      </c>
      <c r="U56" s="10">
        <f>TI_EHG_E!U56+TI_CO_E!U56+TI_BF_E!U56+TI_GW_E!U56+TI_RPI_E!U56+TI_PF_E!U56+TI_BKBPB_E!U56+TI_CL_E!U56+TI_BNG_E!U56+TI_LBB_E!U56+TI_CPP_E!U56+TI_GTL_E!U56+TI_NSP_E!U56</f>
        <v>34.995700773860698</v>
      </c>
      <c r="V56" s="10">
        <f>TI_EHG_E!V56+TI_CO_E!V56+TI_BF_E!V56+TI_GW_E!V56+TI_RPI_E!V56+TI_PF_E!V56+TI_BKBPB_E!V56+TI_CL_E!V56+TI_BNG_E!V56+TI_LBB_E!V56+TI_CPP_E!V56+TI_GTL_E!V56+TI_NSP_E!V56</f>
        <v>58.3834909716251</v>
      </c>
      <c r="W56" s="10">
        <f>TI_EHG_E!W56+TI_CO_E!W56+TI_BF_E!W56+TI_GW_E!W56+TI_RPI_E!W56+TI_PF_E!W56+TI_BKBPB_E!W56+TI_CL_E!W56+TI_BNG_E!W56+TI_LBB_E!W56+TI_CPP_E!W56+TI_GTL_E!W56+TI_NSP_E!W56</f>
        <v>90.369733447979357</v>
      </c>
      <c r="X56" s="10">
        <f>TI_EHG_E!X56+TI_CO_E!X56+TI_BF_E!X56+TI_GW_E!X56+TI_RPI_E!X56+TI_PF_E!X56+TI_BKBPB_E!X56+TI_CL_E!X56+TI_BNG_E!X56+TI_LBB_E!X56+TI_CPP_E!X56+TI_GTL_E!X56+TI_NSP_E!X56</f>
        <v>131.2123817712812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2419.0551160791056</v>
      </c>
      <c r="D59" s="10">
        <f>TI_EHG_E!D59+TI_CO_E!D59+TI_BF_E!D59+TI_GW_E!D59+TI_RPI_E!D59+TI_PF_E!D59+TI_BKBPB_E!D59+TI_CL_E!D59+TI_BNG_E!D59+TI_LBB_E!D59+TI_CPP_E!D59+TI_GTL_E!D59+TI_NSP_E!D59</f>
        <v>2692.0320722269994</v>
      </c>
      <c r="E59" s="10">
        <f>TI_EHG_E!E59+TI_CO_E!E59+TI_BF_E!E59+TI_GW_E!E59+TI_RPI_E!E59+TI_PF_E!E59+TI_BKBPB_E!E59+TI_CL_E!E59+TI_BNG_E!E59+TI_LBB_E!E59+TI_CPP_E!E59+TI_GTL_E!E59+TI_NSP_E!E59</f>
        <v>2683.8874462596737</v>
      </c>
      <c r="F59" s="10">
        <f>TI_EHG_E!F59+TI_CO_E!F59+TI_BF_E!F59+TI_GW_E!F59+TI_RPI_E!F59+TI_PF_E!F59+TI_BKBPB_E!F59+TI_CL_E!F59+TI_BNG_E!F59+TI_LBB_E!F59+TI_CPP_E!F59+TI_GTL_E!F59+TI_NSP_E!F59</f>
        <v>3000.5254514187436</v>
      </c>
      <c r="G59" s="10">
        <f>TI_EHG_E!G59+TI_CO_E!G59+TI_BF_E!G59+TI_GW_E!G59+TI_RPI_E!G59+TI_PF_E!G59+TI_BKBPB_E!G59+TI_CL_E!G59+TI_BNG_E!G59+TI_LBB_E!G59+TI_CPP_E!G59+TI_GTL_E!G59+TI_NSP_E!G59</f>
        <v>3113.7861564918312</v>
      </c>
      <c r="H59" s="10">
        <f>TI_EHG_E!H59+TI_CO_E!H59+TI_BF_E!H59+TI_GW_E!H59+TI_RPI_E!H59+TI_PF_E!H59+TI_BKBPB_E!H59+TI_CL_E!H59+TI_BNG_E!H59+TI_LBB_E!H59+TI_CPP_E!H59+TI_GTL_E!H59+TI_NSP_E!H59</f>
        <v>3362.9024935511607</v>
      </c>
      <c r="I59" s="10">
        <f>TI_EHG_E!I59+TI_CO_E!I59+TI_BF_E!I59+TI_GW_E!I59+TI_RPI_E!I59+TI_PF_E!I59+TI_BKBPB_E!I59+TI_CL_E!I59+TI_BNG_E!I59+TI_LBB_E!I59+TI_CPP_E!I59+TI_GTL_E!I59+TI_NSP_E!I59</f>
        <v>3461.4742046431643</v>
      </c>
      <c r="J59" s="10">
        <f>TI_EHG_E!J59+TI_CO_E!J59+TI_BF_E!J59+TI_GW_E!J59+TI_RPI_E!J59+TI_PF_E!J59+TI_BKBPB_E!J59+TI_CL_E!J59+TI_BNG_E!J59+TI_LBB_E!J59+TI_CPP_E!J59+TI_GTL_E!J59+TI_NSP_E!J59</f>
        <v>3402.1447979363711</v>
      </c>
      <c r="K59" s="10">
        <f>TI_EHG_E!K59+TI_CO_E!K59+TI_BF_E!K59+TI_GW_E!K59+TI_RPI_E!K59+TI_PF_E!K59+TI_BKBPB_E!K59+TI_CL_E!K59+TI_BNG_E!K59+TI_LBB_E!K59+TI_CPP_E!K59+TI_GTL_E!K59+TI_NSP_E!K59</f>
        <v>3462.955030094583</v>
      </c>
      <c r="L59" s="10">
        <f>TI_EHG_E!L59+TI_CO_E!L59+TI_BF_E!L59+TI_GW_E!L59+TI_RPI_E!L59+TI_PF_E!L59+TI_BKBPB_E!L59+TI_CL_E!L59+TI_BNG_E!L59+TI_LBB_E!L59+TI_CPP_E!L59+TI_GTL_E!L59+TI_NSP_E!L59</f>
        <v>3614.6938091143593</v>
      </c>
      <c r="M59" s="10">
        <f>TI_EHG_E!M59+TI_CO_E!M59+TI_BF_E!M59+TI_GW_E!M59+TI_RPI_E!M59+TI_PF_E!M59+TI_BKBPB_E!M59+TI_CL_E!M59+TI_BNG_E!M59+TI_LBB_E!M59+TI_CPP_E!M59+TI_GTL_E!M59+TI_NSP_E!M59</f>
        <v>4288.4780739466896</v>
      </c>
      <c r="N59" s="10">
        <f>TI_EHG_E!N59+TI_CO_E!N59+TI_BF_E!N59+TI_GW_E!N59+TI_RPI_E!N59+TI_PF_E!N59+TI_BKBPB_E!N59+TI_CL_E!N59+TI_BNG_E!N59+TI_LBB_E!N59+TI_CPP_E!N59+TI_GTL_E!N59+TI_NSP_E!N59</f>
        <v>3273.5980223559759</v>
      </c>
      <c r="O59" s="10">
        <f>TI_EHG_E!O59+TI_CO_E!O59+TI_BF_E!O59+TI_GW_E!O59+TI_RPI_E!O59+TI_PF_E!O59+TI_BKBPB_E!O59+TI_CL_E!O59+TI_BNG_E!O59+TI_LBB_E!O59+TI_CPP_E!O59+TI_GTL_E!O59+TI_NSP_E!O59</f>
        <v>4072.6091143594153</v>
      </c>
      <c r="P59" s="10">
        <f>TI_EHG_E!P59+TI_CO_E!P59+TI_BF_E!P59+TI_GW_E!P59+TI_RPI_E!P59+TI_PF_E!P59+TI_BKBPB_E!P59+TI_CL_E!P59+TI_BNG_E!P59+TI_LBB_E!P59+TI_CPP_E!P59+TI_GTL_E!P59+TI_NSP_E!P59</f>
        <v>3939.1898538263104</v>
      </c>
      <c r="Q59" s="10">
        <f>TI_EHG_E!Q59+TI_CO_E!Q59+TI_BF_E!Q59+TI_GW_E!Q59+TI_RPI_E!Q59+TI_PF_E!Q59+TI_BKBPB_E!Q59+TI_CL_E!Q59+TI_BNG_E!Q59+TI_LBB_E!Q59+TI_CPP_E!Q59+TI_GTL_E!Q59+TI_NSP_E!Q59</f>
        <v>3737.2217540842639</v>
      </c>
      <c r="R59" s="10">
        <f>TI_EHG_E!R59+TI_CO_E!R59+TI_BF_E!R59+TI_GW_E!R59+TI_RPI_E!R59+TI_PF_E!R59+TI_BKBPB_E!R59+TI_CL_E!R59+TI_BNG_E!R59+TI_LBB_E!R59+TI_CPP_E!R59+TI_GTL_E!R59+TI_NSP_E!R59</f>
        <v>3757.9534823731728</v>
      </c>
      <c r="S59" s="10">
        <f>TI_EHG_E!S59+TI_CO_E!S59+TI_BF_E!S59+TI_GW_E!S59+TI_RPI_E!S59+TI_PF_E!S59+TI_BKBPB_E!S59+TI_CL_E!S59+TI_BNG_E!S59+TI_LBB_E!S59+TI_CPP_E!S59+TI_GTL_E!S59+TI_NSP_E!S59</f>
        <v>4042.6817712811694</v>
      </c>
      <c r="T59" s="10">
        <f>TI_EHG_E!T59+TI_CO_E!T59+TI_BF_E!T59+TI_GW_E!T59+TI_RPI_E!T59+TI_PF_E!T59+TI_BKBPB_E!T59+TI_CL_E!T59+TI_BNG_E!T59+TI_LBB_E!T59+TI_CPP_E!T59+TI_GTL_E!T59+TI_NSP_E!T59</f>
        <v>4254.0603611349961</v>
      </c>
      <c r="U59" s="10">
        <f>TI_EHG_E!U59+TI_CO_E!U59+TI_BF_E!U59+TI_GW_E!U59+TI_RPI_E!U59+TI_PF_E!U59+TI_BKBPB_E!U59+TI_CL_E!U59+TI_BNG_E!U59+TI_LBB_E!U59+TI_CPP_E!U59+TI_GTL_E!U59+TI_NSP_E!U59</f>
        <v>4220.0964746345653</v>
      </c>
      <c r="V59" s="10">
        <f>TI_EHG_E!V59+TI_CO_E!V59+TI_BF_E!V59+TI_GW_E!V59+TI_RPI_E!V59+TI_PF_E!V59+TI_BKBPB_E!V59+TI_CL_E!V59+TI_BNG_E!V59+TI_LBB_E!V59+TI_CPP_E!V59+TI_GTL_E!V59+TI_NSP_E!V59</f>
        <v>4442.7485812553732</v>
      </c>
      <c r="W59" s="10">
        <f>TI_EHG_E!W59+TI_CO_E!W59+TI_BF_E!W59+TI_GW_E!W59+TI_RPI_E!W59+TI_PF_E!W59+TI_BKBPB_E!W59+TI_CL_E!W59+TI_BNG_E!W59+TI_LBB_E!W59+TI_CPP_E!W59+TI_GTL_E!W59+TI_NSP_E!W59</f>
        <v>3920.6314703353401</v>
      </c>
      <c r="X59" s="10">
        <f>TI_EHG_E!X59+TI_CO_E!X59+TI_BF_E!X59+TI_GW_E!X59+TI_RPI_E!X59+TI_PF_E!X59+TI_BKBPB_E!X59+TI_CL_E!X59+TI_BNG_E!X59+TI_LBB_E!X59+TI_CPP_E!X59+TI_GTL_E!X59+TI_NSP_E!X59</f>
        <v>4723.5119518486672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32.053138435081678</v>
      </c>
      <c r="D61" s="10">
        <f>TI_EHG_E!D61+TI_CO_E!D61+TI_BF_E!D61+TI_GW_E!D61+TI_RPI_E!D61+TI_PF_E!D61+TI_BKBPB_E!D61+TI_CL_E!D61+TI_BNG_E!D61+TI_LBB_E!D61+TI_CPP_E!D61+TI_GTL_E!D61+TI_NSP_E!D61</f>
        <v>33.93998280309544</v>
      </c>
      <c r="E61" s="10">
        <f>TI_EHG_E!E61+TI_CO_E!E61+TI_BF_E!E61+TI_GW_E!E61+TI_RPI_E!E61+TI_PF_E!E61+TI_BKBPB_E!E61+TI_CL_E!E61+TI_BNG_E!E61+TI_LBB_E!E61+TI_CPP_E!E61+TI_GTL_E!E61+TI_NSP_E!E61</f>
        <v>31.169389509888219</v>
      </c>
      <c r="F61" s="10">
        <f>TI_EHG_E!F61+TI_CO_E!F61+TI_BF_E!F61+TI_GW_E!F61+TI_RPI_E!F61+TI_PF_E!F61+TI_BKBPB_E!F61+TI_CL_E!F61+TI_BNG_E!F61+TI_LBB_E!F61+TI_CPP_E!F61+TI_GTL_E!F61+TI_NSP_E!F61</f>
        <v>35.564144453998281</v>
      </c>
      <c r="G61" s="10">
        <f>TI_EHG_E!G61+TI_CO_E!G61+TI_BF_E!G61+TI_GW_E!G61+TI_RPI_E!G61+TI_PF_E!G61+TI_BKBPB_E!G61+TI_CL_E!G61+TI_BNG_E!G61+TI_LBB_E!G61+TI_CPP_E!G61+TI_GTL_E!G61+TI_NSP_E!G61</f>
        <v>35.301461736887362</v>
      </c>
      <c r="H61" s="10">
        <f>TI_EHG_E!H61+TI_CO_E!H61+TI_BF_E!H61+TI_GW_E!H61+TI_RPI_E!H61+TI_PF_E!H61+TI_BKBPB_E!H61+TI_CL_E!H61+TI_BNG_E!H61+TI_LBB_E!H61+TI_CPP_E!H61+TI_GTL_E!H61+TI_NSP_E!H61</f>
        <v>29.784006878761822</v>
      </c>
      <c r="I61" s="10">
        <f>TI_EHG_E!I61+TI_CO_E!I61+TI_BF_E!I61+TI_GW_E!I61+TI_RPI_E!I61+TI_PF_E!I61+TI_BKBPB_E!I61+TI_CL_E!I61+TI_BNG_E!I61+TI_LBB_E!I61+TI_CPP_E!I61+TI_GTL_E!I61+TI_NSP_E!I61</f>
        <v>32.435253654342219</v>
      </c>
      <c r="J61" s="10">
        <f>TI_EHG_E!J61+TI_CO_E!J61+TI_BF_E!J61+TI_GW_E!J61+TI_RPI_E!J61+TI_PF_E!J61+TI_BKBPB_E!J61+TI_CL_E!J61+TI_BNG_E!J61+TI_LBB_E!J61+TI_CPP_E!J61+TI_GTL_E!J61+TI_NSP_E!J61</f>
        <v>48.342390369733437</v>
      </c>
      <c r="K61" s="10">
        <f>TI_EHG_E!K61+TI_CO_E!K61+TI_BF_E!K61+TI_GW_E!K61+TI_RPI_E!K61+TI_PF_E!K61+TI_BKBPB_E!K61+TI_CL_E!K61+TI_BNG_E!K61+TI_LBB_E!K61+TI_CPP_E!K61+TI_GTL_E!K61+TI_NSP_E!K61</f>
        <v>25.413241616509033</v>
      </c>
      <c r="L61" s="10">
        <f>TI_EHG_E!L61+TI_CO_E!L61+TI_BF_E!L61+TI_GW_E!L61+TI_RPI_E!L61+TI_PF_E!L61+TI_BKBPB_E!L61+TI_CL_E!L61+TI_BNG_E!L61+TI_LBB_E!L61+TI_CPP_E!L61+TI_GTL_E!L61+TI_NSP_E!L61</f>
        <v>22.212725709372314</v>
      </c>
      <c r="M61" s="10">
        <f>TI_EHG_E!M61+TI_CO_E!M61+TI_BF_E!M61+TI_GW_E!M61+TI_RPI_E!M61+TI_PF_E!M61+TI_BKBPB_E!M61+TI_CL_E!M61+TI_BNG_E!M61+TI_LBB_E!M61+TI_CPP_E!M61+TI_GTL_E!M61+TI_NSP_E!M61</f>
        <v>24.171195184866718</v>
      </c>
      <c r="N61" s="10">
        <f>TI_EHG_E!N61+TI_CO_E!N61+TI_BF_E!N61+TI_GW_E!N61+TI_RPI_E!N61+TI_PF_E!N61+TI_BKBPB_E!N61+TI_CL_E!N61+TI_BNG_E!N61+TI_LBB_E!N61+TI_CPP_E!N61+TI_GTL_E!N61+TI_NSP_E!N61</f>
        <v>21.782717110920029</v>
      </c>
      <c r="O61" s="10">
        <f>TI_EHG_E!O61+TI_CO_E!O61+TI_BF_E!O61+TI_GW_E!O61+TI_RPI_E!O61+TI_PF_E!O61+TI_BKBPB_E!O61+TI_CL_E!O61+TI_BNG_E!O61+TI_LBB_E!O61+TI_CPP_E!O61+TI_GTL_E!O61+TI_NSP_E!O61</f>
        <v>15.214531384350815</v>
      </c>
      <c r="P61" s="10">
        <f>TI_EHG_E!P61+TI_CO_E!P61+TI_BF_E!P61+TI_GW_E!P61+TI_RPI_E!P61+TI_PF_E!P61+TI_BKBPB_E!P61+TI_CL_E!P61+TI_BNG_E!P61+TI_LBB_E!P61+TI_CPP_E!P61+TI_GTL_E!P61+TI_NSP_E!P61</f>
        <v>17.913499570077384</v>
      </c>
      <c r="Q61" s="10">
        <f>TI_EHG_E!Q61+TI_CO_E!Q61+TI_BF_E!Q61+TI_GW_E!Q61+TI_RPI_E!Q61+TI_PF_E!Q61+TI_BKBPB_E!Q61+TI_CL_E!Q61+TI_BNG_E!Q61+TI_LBB_E!Q61+TI_CPP_E!Q61+TI_GTL_E!Q61+TI_NSP_E!Q61</f>
        <v>11.942304385210662</v>
      </c>
      <c r="R61" s="10">
        <f>TI_EHG_E!R61+TI_CO_E!R61+TI_BF_E!R61+TI_GW_E!R61+TI_RPI_E!R61+TI_PF_E!R61+TI_BKBPB_E!R61+TI_CL_E!R61+TI_BNG_E!R61+TI_LBB_E!R61+TI_CPP_E!R61+TI_GTL_E!R61+TI_NSP_E!R61</f>
        <v>8.5506448839208939</v>
      </c>
      <c r="S61" s="10">
        <f>TI_EHG_E!S61+TI_CO_E!S61+TI_BF_E!S61+TI_GW_E!S61+TI_RPI_E!S61+TI_PF_E!S61+TI_BKBPB_E!S61+TI_CL_E!S61+TI_BNG_E!S61+TI_LBB_E!S61+TI_CPP_E!S61+TI_GTL_E!S61+TI_NSP_E!S61</f>
        <v>8.7895098882201204</v>
      </c>
      <c r="T61" s="10">
        <f>TI_EHG_E!T61+TI_CO_E!T61+TI_BF_E!T61+TI_GW_E!T61+TI_RPI_E!T61+TI_PF_E!T61+TI_BKBPB_E!T61+TI_CL_E!T61+TI_BNG_E!T61+TI_LBB_E!T61+TI_CPP_E!T61+TI_GTL_E!T61+TI_NSP_E!T61</f>
        <v>13.232072226999138</v>
      </c>
      <c r="U61" s="10">
        <f>TI_EHG_E!U61+TI_CO_E!U61+TI_BF_E!U61+TI_GW_E!U61+TI_RPI_E!U61+TI_PF_E!U61+TI_BKBPB_E!U61+TI_CL_E!U61+TI_BNG_E!U61+TI_LBB_E!U61+TI_CPP_E!U61+TI_GTL_E!U61+TI_NSP_E!U61</f>
        <v>10.007652622527942</v>
      </c>
      <c r="V61" s="10">
        <f>TI_EHG_E!V61+TI_CO_E!V61+TI_BF_E!V61+TI_GW_E!V61+TI_RPI_E!V61+TI_PF_E!V61+TI_BKBPB_E!V61+TI_CL_E!V61+TI_BNG_E!V61+TI_LBB_E!V61+TI_CPP_E!V61+TI_GTL_E!V61+TI_NSP_E!V61</f>
        <v>14.927858985382631</v>
      </c>
      <c r="W61" s="10">
        <f>TI_EHG_E!W61+TI_CO_E!W61+TI_BF_E!W61+TI_GW_E!W61+TI_RPI_E!W61+TI_PF_E!W61+TI_BKBPB_E!W61+TI_CL_E!W61+TI_BNG_E!W61+TI_LBB_E!W61+TI_CPP_E!W61+TI_GTL_E!W61+TI_NSP_E!W61</f>
        <v>38.693035253654344</v>
      </c>
      <c r="X61" s="10">
        <f>TI_EHG_E!X61+TI_CO_E!X61+TI_BF_E!X61+TI_GW_E!X61+TI_RPI_E!X61+TI_PF_E!X61+TI_BKBPB_E!X61+TI_CL_E!X61+TI_BNG_E!X61+TI_LBB_E!X61+TI_CPP_E!X61+TI_GTL_E!X61+TI_NSP_E!X61</f>
        <v>39.218486672398967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199.36466036113501</v>
      </c>
      <c r="D62" s="10">
        <f>TI_EHG_E!D62+TI_CO_E!D62+TI_BF_E!D62+TI_GW_E!D62+TI_RPI_E!D62+TI_PF_E!D62+TI_BKBPB_E!D62+TI_CL_E!D62+TI_BNG_E!D62+TI_LBB_E!D62+TI_CPP_E!D62+TI_GTL_E!D62+TI_NSP_E!D62</f>
        <v>198.00326741186589</v>
      </c>
      <c r="E62" s="10">
        <f>TI_EHG_E!E62+TI_CO_E!E62+TI_BF_E!E62+TI_GW_E!E62+TI_RPI_E!E62+TI_PF_E!E62+TI_BKBPB_E!E62+TI_CL_E!E62+TI_BNG_E!E62+TI_LBB_E!E62+TI_CPP_E!E62+TI_GTL_E!E62+TI_NSP_E!E62</f>
        <v>192.12768701633703</v>
      </c>
      <c r="F62" s="10">
        <f>TI_EHG_E!F62+TI_CO_E!F62+TI_BF_E!F62+TI_GW_E!F62+TI_RPI_E!F62+TI_PF_E!F62+TI_BKBPB_E!F62+TI_CL_E!F62+TI_BNG_E!F62+TI_LBB_E!F62+TI_CPP_E!F62+TI_GTL_E!F62+TI_NSP_E!F62</f>
        <v>240.68503869303521</v>
      </c>
      <c r="G62" s="10">
        <f>TI_EHG_E!G62+TI_CO_E!G62+TI_BF_E!G62+TI_GW_E!G62+TI_RPI_E!G62+TI_PF_E!G62+TI_BKBPB_E!G62+TI_CL_E!G62+TI_BNG_E!G62+TI_LBB_E!G62+TI_CPP_E!G62+TI_GTL_E!G62+TI_NSP_E!G62</f>
        <v>254.08426483233009</v>
      </c>
      <c r="H62" s="10">
        <f>TI_EHG_E!H62+TI_CO_E!H62+TI_BF_E!H62+TI_GW_E!H62+TI_RPI_E!H62+TI_PF_E!H62+TI_BKBPB_E!H62+TI_CL_E!H62+TI_BNG_E!H62+TI_LBB_E!H62+TI_CPP_E!H62+TI_GTL_E!H62+TI_NSP_E!H62</f>
        <v>294.54479793637148</v>
      </c>
      <c r="I62" s="10">
        <f>TI_EHG_E!I62+TI_CO_E!I62+TI_BF_E!I62+TI_GW_E!I62+TI_RPI_E!I62+TI_PF_E!I62+TI_BKBPB_E!I62+TI_CL_E!I62+TI_BNG_E!I62+TI_LBB_E!I62+TI_CPP_E!I62+TI_GTL_E!I62+TI_NSP_E!I62</f>
        <v>305.9854686156491</v>
      </c>
      <c r="J62" s="10">
        <f>TI_EHG_E!J62+TI_CO_E!J62+TI_BF_E!J62+TI_GW_E!J62+TI_RPI_E!J62+TI_PF_E!J62+TI_BKBPB_E!J62+TI_CL_E!J62+TI_BNG_E!J62+TI_LBB_E!J62+TI_CPP_E!J62+TI_GTL_E!J62+TI_NSP_E!J62</f>
        <v>553.59699054170233</v>
      </c>
      <c r="K62" s="10">
        <f>TI_EHG_E!K62+TI_CO_E!K62+TI_BF_E!K62+TI_GW_E!K62+TI_RPI_E!K62+TI_PF_E!K62+TI_BKBPB_E!K62+TI_CL_E!K62+TI_BNG_E!K62+TI_LBB_E!K62+TI_CPP_E!K62+TI_GTL_E!K62+TI_NSP_E!K62</f>
        <v>635.11513327601028</v>
      </c>
      <c r="L62" s="10">
        <f>TI_EHG_E!L62+TI_CO_E!L62+TI_BF_E!L62+TI_GW_E!L62+TI_RPI_E!L62+TI_PF_E!L62+TI_BKBPB_E!L62+TI_CL_E!L62+TI_BNG_E!L62+TI_LBB_E!L62+TI_CPP_E!L62+TI_GTL_E!L62+TI_NSP_E!L62</f>
        <v>645.55270851246769</v>
      </c>
      <c r="M62" s="10">
        <f>TI_EHG_E!M62+TI_CO_E!M62+TI_BF_E!M62+TI_GW_E!M62+TI_RPI_E!M62+TI_PF_E!M62+TI_BKBPB_E!M62+TI_CL_E!M62+TI_BNG_E!M62+TI_LBB_E!M62+TI_CPP_E!M62+TI_GTL_E!M62+TI_NSP_E!M62</f>
        <v>742.81074806534821</v>
      </c>
      <c r="N62" s="10">
        <f>TI_EHG_E!N62+TI_CO_E!N62+TI_BF_E!N62+TI_GW_E!N62+TI_RPI_E!N62+TI_PF_E!N62+TI_BKBPB_E!N62+TI_CL_E!N62+TI_BNG_E!N62+TI_LBB_E!N62+TI_CPP_E!N62+TI_GTL_E!N62+TI_NSP_E!N62</f>
        <v>713.456577815993</v>
      </c>
      <c r="O62" s="10">
        <f>TI_EHG_E!O62+TI_CO_E!O62+TI_BF_E!O62+TI_GW_E!O62+TI_RPI_E!O62+TI_PF_E!O62+TI_BKBPB_E!O62+TI_CL_E!O62+TI_BNG_E!O62+TI_LBB_E!O62+TI_CPP_E!O62+TI_GTL_E!O62+TI_NSP_E!O62</f>
        <v>769.53766122098011</v>
      </c>
      <c r="P62" s="10">
        <f>TI_EHG_E!P62+TI_CO_E!P62+TI_BF_E!P62+TI_GW_E!P62+TI_RPI_E!P62+TI_PF_E!P62+TI_BKBPB_E!P62+TI_CL_E!P62+TI_BNG_E!P62+TI_LBB_E!P62+TI_CPP_E!P62+TI_GTL_E!P62+TI_NSP_E!P62</f>
        <v>820.17300085984527</v>
      </c>
      <c r="Q62" s="10">
        <f>TI_EHG_E!Q62+TI_CO_E!Q62+TI_BF_E!Q62+TI_GW_E!Q62+TI_RPI_E!Q62+TI_PF_E!Q62+TI_BKBPB_E!Q62+TI_CL_E!Q62+TI_BNG_E!Q62+TI_LBB_E!Q62+TI_CPP_E!Q62+TI_GTL_E!Q62+TI_NSP_E!Q62</f>
        <v>857.71951848667231</v>
      </c>
      <c r="R62" s="10">
        <f>TI_EHG_E!R62+TI_CO_E!R62+TI_BF_E!R62+TI_GW_E!R62+TI_RPI_E!R62+TI_PF_E!R62+TI_BKBPB_E!R62+TI_CL_E!R62+TI_BNG_E!R62+TI_LBB_E!R62+TI_CPP_E!R62+TI_GTL_E!R62+TI_NSP_E!R62</f>
        <v>908.37867583834895</v>
      </c>
      <c r="S62" s="10">
        <f>TI_EHG_E!S62+TI_CO_E!S62+TI_BF_E!S62+TI_GW_E!S62+TI_RPI_E!S62+TI_PF_E!S62+TI_BKBPB_E!S62+TI_CL_E!S62+TI_BNG_E!S62+TI_LBB_E!S62+TI_CPP_E!S62+TI_GTL_E!S62+TI_NSP_E!S62</f>
        <v>832.01969045571786</v>
      </c>
      <c r="T62" s="10">
        <f>TI_EHG_E!T62+TI_CO_E!T62+TI_BF_E!T62+TI_GW_E!T62+TI_RPI_E!T62+TI_PF_E!T62+TI_BKBPB_E!T62+TI_CL_E!T62+TI_BNG_E!T62+TI_LBB_E!T62+TI_CPP_E!T62+TI_GTL_E!T62+TI_NSP_E!T62</f>
        <v>874.27153912295785</v>
      </c>
      <c r="U62" s="10">
        <f>TI_EHG_E!U62+TI_CO_E!U62+TI_BF_E!U62+TI_GW_E!U62+TI_RPI_E!U62+TI_PF_E!U62+TI_BKBPB_E!U62+TI_CL_E!U62+TI_BNG_E!U62+TI_LBB_E!U62+TI_CPP_E!U62+TI_GTL_E!U62+TI_NSP_E!U62</f>
        <v>817.13955288048135</v>
      </c>
      <c r="V62" s="10">
        <f>TI_EHG_E!V62+TI_CO_E!V62+TI_BF_E!V62+TI_GW_E!V62+TI_RPI_E!V62+TI_PF_E!V62+TI_BKBPB_E!V62+TI_CL_E!V62+TI_BNG_E!V62+TI_LBB_E!V62+TI_CPP_E!V62+TI_GTL_E!V62+TI_NSP_E!V62</f>
        <v>868.75417024935496</v>
      </c>
      <c r="W62" s="10">
        <f>TI_EHG_E!W62+TI_CO_E!W62+TI_BF_E!W62+TI_GW_E!W62+TI_RPI_E!W62+TI_PF_E!W62+TI_BKBPB_E!W62+TI_CL_E!W62+TI_BNG_E!W62+TI_LBB_E!W62+TI_CPP_E!W62+TI_GTL_E!W62+TI_NSP_E!W62</f>
        <v>965.0330180567496</v>
      </c>
      <c r="X62" s="10">
        <f>TI_EHG_E!X62+TI_CO_E!X62+TI_BF_E!X62+TI_GW_E!X62+TI_RPI_E!X62+TI_PF_E!X62+TI_BKBPB_E!X62+TI_CL_E!X62+TI_BNG_E!X62+TI_LBB_E!X62+TI_CPP_E!X62+TI_GTL_E!X62+TI_NSP_E!X62</f>
        <v>953.75941530524494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12.20103181427343</v>
      </c>
      <c r="E63" s="10">
        <f>TI_EHG_E!E63+TI_CO_E!E63+TI_BF_E!E63+TI_GW_E!E63+TI_RPI_E!E63+TI_PF_E!E63+TI_BKBPB_E!E63+TI_CL_E!E63+TI_BNG_E!E63+TI_LBB_E!E63+TI_CPP_E!E63+TI_GTL_E!E63+TI_NSP_E!E63</f>
        <v>29.539380911435941</v>
      </c>
      <c r="F63" s="10">
        <f>TI_EHG_E!F63+TI_CO_E!F63+TI_BF_E!F63+TI_GW_E!F63+TI_RPI_E!F63+TI_PF_E!F63+TI_BKBPB_E!F63+TI_CL_E!F63+TI_BNG_E!F63+TI_LBB_E!F63+TI_CPP_E!F63+TI_GTL_E!F63+TI_NSP_E!F63</f>
        <v>86.338693035253655</v>
      </c>
      <c r="G63" s="10">
        <f>TI_EHG_E!G63+TI_CO_E!G63+TI_BF_E!G63+TI_GW_E!G63+TI_RPI_E!G63+TI_PF_E!G63+TI_BKBPB_E!G63+TI_CL_E!G63+TI_BNG_E!G63+TI_LBB_E!G63+TI_CPP_E!G63+TI_GTL_E!G63+TI_NSP_E!G63</f>
        <v>163.86732588134129</v>
      </c>
      <c r="H63" s="10">
        <f>TI_EHG_E!H63+TI_CO_E!H63+TI_BF_E!H63+TI_GW_E!H63+TI_RPI_E!H63+TI_PF_E!H63+TI_BKBPB_E!H63+TI_CL_E!H63+TI_BNG_E!H63+TI_LBB_E!H63+TI_CPP_E!H63+TI_GTL_E!H63+TI_NSP_E!H63</f>
        <v>146.4127257093723</v>
      </c>
      <c r="I63" s="10">
        <f>TI_EHG_E!I63+TI_CO_E!I63+TI_BF_E!I63+TI_GW_E!I63+TI_RPI_E!I63+TI_PF_E!I63+TI_BKBPB_E!I63+TI_CL_E!I63+TI_BNG_E!I63+TI_LBB_E!I63+TI_CPP_E!I63+TI_GTL_E!I63+TI_NSP_E!I63</f>
        <v>141.27540842648321</v>
      </c>
      <c r="J63" s="10">
        <f>TI_EHG_E!J63+TI_CO_E!J63+TI_BF_E!J63+TI_GW_E!J63+TI_RPI_E!J63+TI_PF_E!J63+TI_BKBPB_E!J63+TI_CL_E!J63+TI_BNG_E!J63+TI_LBB_E!J63+TI_CPP_E!J63+TI_GTL_E!J63+TI_NSP_E!J63</f>
        <v>135.49595872742901</v>
      </c>
      <c r="K63" s="10">
        <f>TI_EHG_E!K63+TI_CO_E!K63+TI_BF_E!K63+TI_GW_E!K63+TI_RPI_E!K63+TI_PF_E!K63+TI_BKBPB_E!K63+TI_CL_E!K63+TI_BNG_E!K63+TI_LBB_E!K63+TI_CPP_E!K63+TI_GTL_E!K63+TI_NSP_E!K63</f>
        <v>170.17265692175411</v>
      </c>
      <c r="L63" s="10">
        <f>TI_EHG_E!L63+TI_CO_E!L63+TI_BF_E!L63+TI_GW_E!L63+TI_RPI_E!L63+TI_PF_E!L63+TI_BKBPB_E!L63+TI_CL_E!L63+TI_BNG_E!L63+TI_LBB_E!L63+TI_CPP_E!L63+TI_GTL_E!L63+TI_NSP_E!L63</f>
        <v>198.42777300085979</v>
      </c>
      <c r="M63" s="10">
        <f>TI_EHG_E!M63+TI_CO_E!M63+TI_BF_E!M63+TI_GW_E!M63+TI_RPI_E!M63+TI_PF_E!M63+TI_BKBPB_E!M63+TI_CL_E!M63+TI_BNG_E!M63+TI_LBB_E!M63+TI_CPP_E!M63+TI_GTL_E!M63+TI_NSP_E!M63</f>
        <v>174.66784178847811</v>
      </c>
      <c r="N63" s="10">
        <f>TI_EHG_E!N63+TI_CO_E!N63+TI_BF_E!N63+TI_GW_E!N63+TI_RPI_E!N63+TI_PF_E!N63+TI_BKBPB_E!N63+TI_CL_E!N63+TI_BNG_E!N63+TI_LBB_E!N63+TI_CPP_E!N63+TI_GTL_E!N63+TI_NSP_E!N63</f>
        <v>212.55528804815131</v>
      </c>
      <c r="O63" s="10">
        <f>TI_EHG_E!O63+TI_CO_E!O63+TI_BF_E!O63+TI_GW_E!O63+TI_RPI_E!O63+TI_PF_E!O63+TI_BKBPB_E!O63+TI_CL_E!O63+TI_BNG_E!O63+TI_LBB_E!O63+TI_CPP_E!O63+TI_GTL_E!O63+TI_NSP_E!O63</f>
        <v>207.41805674978499</v>
      </c>
      <c r="P63" s="10">
        <f>TI_EHG_E!P63+TI_CO_E!P63+TI_BF_E!P63+TI_GW_E!P63+TI_RPI_E!P63+TI_PF_E!P63+TI_BKBPB_E!P63+TI_CL_E!P63+TI_BNG_E!P63+TI_LBB_E!P63+TI_CPP_E!P63+TI_GTL_E!P63+TI_NSP_E!P63</f>
        <v>159.89810834049871</v>
      </c>
      <c r="Q63" s="10">
        <f>TI_EHG_E!Q63+TI_CO_E!Q63+TI_BF_E!Q63+TI_GW_E!Q63+TI_RPI_E!Q63+TI_PF_E!Q63+TI_BKBPB_E!Q63+TI_CL_E!Q63+TI_BNG_E!Q63+TI_LBB_E!Q63+TI_CPP_E!Q63+TI_GTL_E!Q63+TI_NSP_E!Q63</f>
        <v>139.99114359415299</v>
      </c>
      <c r="R63" s="10">
        <f>TI_EHG_E!R63+TI_CO_E!R63+TI_BF_E!R63+TI_GW_E!R63+TI_RPI_E!R63+TI_PF_E!R63+TI_BKBPB_E!R63+TI_CL_E!R63+TI_BNG_E!R63+TI_LBB_E!R63+TI_CPP_E!R63+TI_GTL_E!R63+TI_NSP_E!R63</f>
        <v>152.83430782459149</v>
      </c>
      <c r="S63" s="10">
        <f>TI_EHG_E!S63+TI_CO_E!S63+TI_BF_E!S63+TI_GW_E!S63+TI_RPI_E!S63+TI_PF_E!S63+TI_BKBPB_E!S63+TI_CL_E!S63+TI_BNG_E!S63+TI_LBB_E!S63+TI_CPP_E!S63+TI_GTL_E!S63+TI_NSP_E!S63</f>
        <v>134.85382631126399</v>
      </c>
      <c r="T63" s="10">
        <f>TI_EHG_E!T63+TI_CO_E!T63+TI_BF_E!T63+TI_GW_E!T63+TI_RPI_E!T63+TI_PF_E!T63+TI_BKBPB_E!T63+TI_CL_E!T63+TI_BNG_E!T63+TI_LBB_E!T63+TI_CPP_E!T63+TI_GTL_E!T63+TI_NSP_E!T63</f>
        <v>149.11736887360269</v>
      </c>
      <c r="U63" s="10">
        <f>TI_EHG_E!U63+TI_CO_E!U63+TI_BF_E!U63+TI_GW_E!U63+TI_RPI_E!U63+TI_PF_E!U63+TI_BKBPB_E!U63+TI_CL_E!U63+TI_BNG_E!U63+TI_LBB_E!U63+TI_CPP_E!U63+TI_GTL_E!U63+TI_NSP_E!U63</f>
        <v>174.49905417024931</v>
      </c>
      <c r="V63" s="10">
        <f>TI_EHG_E!V63+TI_CO_E!V63+TI_BF_E!V63+TI_GW_E!V63+TI_RPI_E!V63+TI_PF_E!V63+TI_BKBPB_E!V63+TI_CL_E!V63+TI_BNG_E!V63+TI_LBB_E!V63+TI_CPP_E!V63+TI_GTL_E!V63+TI_NSP_E!V63</f>
        <v>167.51908856405851</v>
      </c>
      <c r="W63" s="10">
        <f>TI_EHG_E!W63+TI_CO_E!W63+TI_BF_E!W63+TI_GW_E!W63+TI_RPI_E!W63+TI_PF_E!W63+TI_BKBPB_E!W63+TI_CL_E!W63+TI_BNG_E!W63+TI_LBB_E!W63+TI_CPP_E!W63+TI_GTL_E!W63+TI_NSP_E!W63</f>
        <v>153.5591573516767</v>
      </c>
      <c r="X63" s="10">
        <f>TI_EHG_E!X63+TI_CO_E!X63+TI_BF_E!X63+TI_GW_E!X63+TI_RPI_E!X63+TI_PF_E!X63+TI_BKBPB_E!X63+TI_CL_E!X63+TI_BNG_E!X63+TI_LBB_E!X63+TI_CPP_E!X63+TI_GTL_E!X63+TI_NSP_E!X63</f>
        <v>181.59828030954429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2.687962166809974</v>
      </c>
      <c r="E65" s="10">
        <f>TI_EHG_E!E65+TI_CO_E!E65+TI_BF_E!E65+TI_GW_E!E65+TI_RPI_E!E65+TI_PF_E!E65+TI_BKBPB_E!E65+TI_CL_E!E65+TI_BNG_E!E65+TI_LBB_E!E65+TI_CPP_E!E65+TI_GTL_E!E65+TI_NSP_E!E65</f>
        <v>2.687962166809974</v>
      </c>
      <c r="F65" s="10">
        <f>TI_EHG_E!F65+TI_CO_E!F65+TI_BF_E!F65+TI_GW_E!F65+TI_RPI_E!F65+TI_PF_E!F65+TI_BKBPB_E!F65+TI_CL_E!F65+TI_BNG_E!F65+TI_LBB_E!F65+TI_CPP_E!F65+TI_GTL_E!F65+TI_NSP_E!F65</f>
        <v>3.583920894239037</v>
      </c>
      <c r="G65" s="10">
        <f>TI_EHG_E!G65+TI_CO_E!G65+TI_BF_E!G65+TI_GW_E!G65+TI_RPI_E!G65+TI_PF_E!G65+TI_BKBPB_E!G65+TI_CL_E!G65+TI_BNG_E!G65+TI_LBB_E!G65+TI_CPP_E!G65+TI_GTL_E!G65+TI_NSP_E!G65</f>
        <v>7.1678417884780732</v>
      </c>
      <c r="H65" s="10">
        <f>TI_EHG_E!H65+TI_CO_E!H65+TI_BF_E!H65+TI_GW_E!H65+TI_RPI_E!H65+TI_PF_E!H65+TI_BKBPB_E!H65+TI_CL_E!H65+TI_BNG_E!H65+TI_LBB_E!H65+TI_CPP_E!H65+TI_GTL_E!H65+TI_NSP_E!H65</f>
        <v>7.1678417884780732</v>
      </c>
      <c r="I65" s="10">
        <f>TI_EHG_E!I65+TI_CO_E!I65+TI_BF_E!I65+TI_GW_E!I65+TI_RPI_E!I65+TI_PF_E!I65+TI_BKBPB_E!I65+TI_CL_E!I65+TI_BNG_E!I65+TI_LBB_E!I65+TI_CPP_E!I65+TI_GTL_E!I65+TI_NSP_E!I65</f>
        <v>56.446947549441091</v>
      </c>
      <c r="J65" s="10">
        <f>TI_EHG_E!J65+TI_CO_E!J65+TI_BF_E!J65+TI_GW_E!J65+TI_RPI_E!J65+TI_PF_E!J65+TI_BKBPB_E!J65+TI_CL_E!J65+TI_BNG_E!J65+TI_LBB_E!J65+TI_CPP_E!J65+TI_GTL_E!J65+TI_NSP_E!J65</f>
        <v>37.631298366294061</v>
      </c>
      <c r="K65" s="10">
        <f>TI_EHG_E!K65+TI_CO_E!K65+TI_BF_E!K65+TI_GW_E!K65+TI_RPI_E!K65+TI_PF_E!K65+TI_BKBPB_E!K65+TI_CL_E!K65+TI_BNG_E!K65+TI_LBB_E!K65+TI_CPP_E!K65+TI_GTL_E!K65+TI_NSP_E!K65</f>
        <v>142.46122098022349</v>
      </c>
      <c r="L65" s="10">
        <f>TI_EHG_E!L65+TI_CO_E!L65+TI_BF_E!L65+TI_GW_E!L65+TI_RPI_E!L65+TI_PF_E!L65+TI_BKBPB_E!L65+TI_CL_E!L65+TI_BNG_E!L65+TI_LBB_E!L65+TI_CPP_E!L65+TI_GTL_E!L65+TI_NSP_E!L65</f>
        <v>155.00498710232159</v>
      </c>
      <c r="M65" s="10">
        <f>TI_EHG_E!M65+TI_CO_E!M65+TI_BF_E!M65+TI_GW_E!M65+TI_RPI_E!M65+TI_PF_E!M65+TI_BKBPB_E!M65+TI_CL_E!M65+TI_BNG_E!M65+TI_LBB_E!M65+TI_CPP_E!M65+TI_GTL_E!M65+TI_NSP_E!M65</f>
        <v>183.67153912295791</v>
      </c>
      <c r="N65" s="10">
        <f>TI_EHG_E!N65+TI_CO_E!N65+TI_BF_E!N65+TI_GW_E!N65+TI_RPI_E!N65+TI_PF_E!N65+TI_BKBPB_E!N65+TI_CL_E!N65+TI_BNG_E!N65+TI_LBB_E!N65+TI_CPP_E!N65+TI_GTL_E!N65+TI_NSP_E!N65</f>
        <v>198.00687876182289</v>
      </c>
      <c r="O65" s="10">
        <f>TI_EHG_E!O65+TI_CO_E!O65+TI_BF_E!O65+TI_GW_E!O65+TI_RPI_E!O65+TI_PF_E!O65+TI_BKBPB_E!O65+TI_CL_E!O65+TI_BNG_E!O65+TI_LBB_E!O65+TI_CPP_E!O65+TI_GTL_E!O65+TI_NSP_E!O65</f>
        <v>248.1805674978504</v>
      </c>
      <c r="P65" s="10">
        <f>TI_EHG_E!P65+TI_CO_E!P65+TI_BF_E!P65+TI_GW_E!P65+TI_RPI_E!P65+TI_PF_E!P65+TI_BKBPB_E!P65+TI_CL_E!P65+TI_BNG_E!P65+TI_LBB_E!P65+TI_CPP_E!P65+TI_GTL_E!P65+TI_NSP_E!P65</f>
        <v>318.96130696474631</v>
      </c>
      <c r="Q65" s="10">
        <f>TI_EHG_E!Q65+TI_CO_E!Q65+TI_BF_E!Q65+TI_GW_E!Q65+TI_RPI_E!Q65+TI_PF_E!Q65+TI_BKBPB_E!Q65+TI_CL_E!Q65+TI_BNG_E!Q65+TI_LBB_E!Q65+TI_CPP_E!Q65+TI_GTL_E!Q65+TI_NSP_E!Q65</f>
        <v>538.4711951848667</v>
      </c>
      <c r="R65" s="10">
        <f>TI_EHG_E!R65+TI_CO_E!R65+TI_BF_E!R65+TI_GW_E!R65+TI_RPI_E!R65+TI_PF_E!R65+TI_BKBPB_E!R65+TI_CL_E!R65+TI_BNG_E!R65+TI_LBB_E!R65+TI_CPP_E!R65+TI_GTL_E!R65+TI_NSP_E!R65</f>
        <v>663.90541702493545</v>
      </c>
      <c r="S65" s="10">
        <f>TI_EHG_E!S65+TI_CO_E!S65+TI_BF_E!S65+TI_GW_E!S65+TI_RPI_E!S65+TI_PF_E!S65+TI_BKBPB_E!S65+TI_CL_E!S65+TI_BNG_E!S65+TI_LBB_E!S65+TI_CPP_E!S65+TI_GTL_E!S65+TI_NSP_E!S65</f>
        <v>790.23559759243335</v>
      </c>
      <c r="T65" s="10">
        <f>TI_EHG_E!T65+TI_CO_E!T65+TI_BF_E!T65+TI_GW_E!T65+TI_RPI_E!T65+TI_PF_E!T65+TI_BKBPB_E!T65+TI_CL_E!T65+TI_BNG_E!T65+TI_LBB_E!T65+TI_CPP_E!T65+TI_GTL_E!T65+TI_NSP_E!T65</f>
        <v>954.15236457437652</v>
      </c>
      <c r="U65" s="10">
        <f>TI_EHG_E!U65+TI_CO_E!U65+TI_BF_E!U65+TI_GW_E!U65+TI_RPI_E!U65+TI_PF_E!U65+TI_BKBPB_E!U65+TI_CL_E!U65+TI_BNG_E!U65+TI_LBB_E!U65+TI_CPP_E!U65+TI_GTL_E!U65+TI_NSP_E!U65</f>
        <v>1146.9915735167669</v>
      </c>
      <c r="V65" s="10">
        <f>TI_EHG_E!V65+TI_CO_E!V65+TI_BF_E!V65+TI_GW_E!V65+TI_RPI_E!V65+TI_PF_E!V65+TI_BKBPB_E!V65+TI_CL_E!V65+TI_BNG_E!V65+TI_LBB_E!V65+TI_CPP_E!V65+TI_GTL_E!V65+TI_NSP_E!V65</f>
        <v>996.33594153052445</v>
      </c>
      <c r="W65" s="10">
        <f>TI_EHG_E!W65+TI_CO_E!W65+TI_BF_E!W65+TI_GW_E!W65+TI_RPI_E!W65+TI_PF_E!W65+TI_BKBPB_E!W65+TI_CL_E!W65+TI_BNG_E!W65+TI_LBB_E!W65+TI_CPP_E!W65+TI_GTL_E!W65+TI_NSP_E!W65</f>
        <v>1109.8298366294071</v>
      </c>
      <c r="X65" s="10">
        <f>TI_EHG_E!X65+TI_CO_E!X65+TI_BF_E!X65+TI_GW_E!X65+TI_RPI_E!X65+TI_PF_E!X65+TI_BKBPB_E!X65+TI_CL_E!X65+TI_BNG_E!X65+TI_LBB_E!X65+TI_CPP_E!X65+TI_GTL_E!X65+TI_NSP_E!X65</f>
        <v>1176.0479793637139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17.444883920894235</v>
      </c>
      <c r="H69" s="10">
        <f>TI_EHG_E!H69+TI_CO_E!H69+TI_BF_E!H69+TI_GW_E!H69+TI_RPI_E!H69+TI_PF_E!H69+TI_BKBPB_E!H69+TI_CL_E!H69+TI_BNG_E!H69+TI_LBB_E!H69+TI_CPP_E!H69+TI_GTL_E!H69+TI_NSP_E!H69</f>
        <v>83.35803955288047</v>
      </c>
      <c r="I69" s="10">
        <f>TI_EHG_E!I69+TI_CO_E!I69+TI_BF_E!I69+TI_GW_E!I69+TI_RPI_E!I69+TI_PF_E!I69+TI_BKBPB_E!I69+TI_CL_E!I69+TI_BNG_E!I69+TI_LBB_E!I69+TI_CPP_E!I69+TI_GTL_E!I69+TI_NSP_E!I69</f>
        <v>131.62665520206363</v>
      </c>
      <c r="J69" s="10">
        <f>TI_EHG_E!J69+TI_CO_E!J69+TI_BF_E!J69+TI_GW_E!J69+TI_RPI_E!J69+TI_PF_E!J69+TI_BKBPB_E!J69+TI_CL_E!J69+TI_BNG_E!J69+TI_LBB_E!J69+TI_CPP_E!J69+TI_GTL_E!J69+TI_NSP_E!J69</f>
        <v>145.55245055889941</v>
      </c>
      <c r="K69" s="10">
        <f>TI_EHG_E!K69+TI_CO_E!K69+TI_BF_E!K69+TI_GW_E!K69+TI_RPI_E!K69+TI_PF_E!K69+TI_BKBPB_E!K69+TI_CL_E!K69+TI_BNG_E!K69+TI_LBB_E!K69+TI_CPP_E!K69+TI_GTL_E!K69+TI_NSP_E!K69</f>
        <v>111.60275150472913</v>
      </c>
      <c r="L69" s="10">
        <f>TI_EHG_E!L69+TI_CO_E!L69+TI_BF_E!L69+TI_GW_E!L69+TI_RPI_E!L69+TI_PF_E!L69+TI_BKBPB_E!L69+TI_CL_E!L69+TI_BNG_E!L69+TI_LBB_E!L69+TI_CPP_E!L69+TI_GTL_E!L69+TI_NSP_E!L69</f>
        <v>196.59217540842644</v>
      </c>
      <c r="M69" s="10">
        <f>TI_EHG_E!M69+TI_CO_E!M69+TI_BF_E!M69+TI_GW_E!M69+TI_RPI_E!M69+TI_PF_E!M69+TI_BKBPB_E!M69+TI_CL_E!M69+TI_BNG_E!M69+TI_LBB_E!M69+TI_CPP_E!M69+TI_GTL_E!M69+TI_NSP_E!M69</f>
        <v>241.32141014617363</v>
      </c>
      <c r="N69" s="10">
        <f>TI_EHG_E!N69+TI_CO_E!N69+TI_BF_E!N69+TI_GW_E!N69+TI_RPI_E!N69+TI_PF_E!N69+TI_BKBPB_E!N69+TI_CL_E!N69+TI_BNG_E!N69+TI_LBB_E!N69+TI_CPP_E!N69+TI_GTL_E!N69+TI_NSP_E!N69</f>
        <v>86.988048151332748</v>
      </c>
      <c r="O69" s="10">
        <f>TI_EHG_E!O69+TI_CO_E!O69+TI_BF_E!O69+TI_GW_E!O69+TI_RPI_E!O69+TI_PF_E!O69+TI_BKBPB_E!O69+TI_CL_E!O69+TI_BNG_E!O69+TI_LBB_E!O69+TI_CPP_E!O69+TI_GTL_E!O69+TI_NSP_E!O69</f>
        <v>107.62398968185721</v>
      </c>
      <c r="P69" s="10">
        <f>TI_EHG_E!P69+TI_CO_E!P69+TI_BF_E!P69+TI_GW_E!P69+TI_RPI_E!P69+TI_PF_E!P69+TI_BKBPB_E!P69+TI_CL_E!P69+TI_BNG_E!P69+TI_LBB_E!P69+TI_CPP_E!P69+TI_GTL_E!P69+TI_NSP_E!P69</f>
        <v>129.65743766122097</v>
      </c>
      <c r="Q69" s="10">
        <f>TI_EHG_E!Q69+TI_CO_E!Q69+TI_BF_E!Q69+TI_GW_E!Q69+TI_RPI_E!Q69+TI_PF_E!Q69+TI_BKBPB_E!Q69+TI_CL_E!Q69+TI_BNG_E!Q69+TI_LBB_E!Q69+TI_CPP_E!Q69+TI_GTL_E!Q69+TI_NSP_E!Q69</f>
        <v>66.20799656061908</v>
      </c>
      <c r="R69" s="10">
        <f>TI_EHG_E!R69+TI_CO_E!R69+TI_BF_E!R69+TI_GW_E!R69+TI_RPI_E!R69+TI_PF_E!R69+TI_BKBPB_E!R69+TI_CL_E!R69+TI_BNG_E!R69+TI_LBB_E!R69+TI_CPP_E!R69+TI_GTL_E!R69+TI_NSP_E!R69</f>
        <v>50.127687016337049</v>
      </c>
      <c r="S69" s="10">
        <f>TI_EHG_E!S69+TI_CO_E!S69+TI_BF_E!S69+TI_GW_E!S69+TI_RPI_E!S69+TI_PF_E!S69+TI_BKBPB_E!S69+TI_CL_E!S69+TI_BNG_E!S69+TI_LBB_E!S69+TI_CPP_E!S69+TI_GTL_E!S69+TI_NSP_E!S69</f>
        <v>73.824333619948391</v>
      </c>
      <c r="T69" s="10">
        <f>TI_EHG_E!T69+TI_CO_E!T69+TI_BF_E!T69+TI_GW_E!T69+TI_RPI_E!T69+TI_PF_E!T69+TI_BKBPB_E!T69+TI_CL_E!T69+TI_BNG_E!T69+TI_LBB_E!T69+TI_CPP_E!T69+TI_GTL_E!T69+TI_NSP_E!T69</f>
        <v>51.950558899398104</v>
      </c>
      <c r="U69" s="10">
        <f>TI_EHG_E!U69+TI_CO_E!U69+TI_BF_E!U69+TI_GW_E!U69+TI_RPI_E!U69+TI_PF_E!U69+TI_BKBPB_E!U69+TI_CL_E!U69+TI_BNG_E!U69+TI_LBB_E!U69+TI_CPP_E!U69+TI_GTL_E!U69+TI_NSP_E!U69</f>
        <v>82.027171109200339</v>
      </c>
      <c r="V69" s="10">
        <f>TI_EHG_E!V69+TI_CO_E!V69+TI_BF_E!V69+TI_GW_E!V69+TI_RPI_E!V69+TI_PF_E!V69+TI_BKBPB_E!V69+TI_CL_E!V69+TI_BNG_E!V69+TI_LBB_E!V69+TI_CPP_E!V69+TI_GTL_E!V69+TI_NSP_E!V69</f>
        <v>72.912983662940675</v>
      </c>
      <c r="W69" s="10">
        <f>TI_EHG_E!W69+TI_CO_E!W69+TI_BF_E!W69+TI_GW_E!W69+TI_RPI_E!W69+TI_PF_E!W69+TI_BKBPB_E!W69+TI_CL_E!W69+TI_BNG_E!W69+TI_LBB_E!W69+TI_CPP_E!W69+TI_GTL_E!W69+TI_NSP_E!W69</f>
        <v>35.54505588993981</v>
      </c>
      <c r="X69" s="10">
        <f>TI_EHG_E!X69+TI_CO_E!X69+TI_BF_E!X69+TI_GW_E!X69+TI_RPI_E!X69+TI_PF_E!X69+TI_BKBPB_E!X69+TI_CL_E!X69+TI_BNG_E!X69+TI_LBB_E!X69+TI_CPP_E!X69+TI_GTL_E!X69+TI_NSP_E!X69</f>
        <v>131.24333619948408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329.15356835769558</v>
      </c>
      <c r="O70" s="10">
        <f>TI_EHG_E!O70+TI_CO_E!O70+TI_BF_E!O70+TI_GW_E!O70+TI_RPI_E!O70+TI_PF_E!O70+TI_BKBPB_E!O70+TI_CL_E!O70+TI_BNG_E!O70+TI_LBB_E!O70+TI_CPP_E!O70+TI_GTL_E!O70+TI_NSP_E!O70</f>
        <v>363.54729148753222</v>
      </c>
      <c r="P70" s="10">
        <f>TI_EHG_E!P70+TI_CO_E!P70+TI_BF_E!P70+TI_GW_E!P70+TI_RPI_E!P70+TI_PF_E!P70+TI_BKBPB_E!P70+TI_CL_E!P70+TI_BNG_E!P70+TI_LBB_E!P70+TI_CPP_E!P70+TI_GTL_E!P70+TI_NSP_E!P70</f>
        <v>281.073860705073</v>
      </c>
      <c r="Q70" s="10">
        <f>TI_EHG_E!Q70+TI_CO_E!Q70+TI_BF_E!Q70+TI_GW_E!Q70+TI_RPI_E!Q70+TI_PF_E!Q70+TI_BKBPB_E!Q70+TI_CL_E!Q70+TI_BNG_E!Q70+TI_LBB_E!Q70+TI_CPP_E!Q70+TI_GTL_E!Q70+TI_NSP_E!Q70</f>
        <v>299.32166809974206</v>
      </c>
      <c r="R70" s="10">
        <f>TI_EHG_E!R70+TI_CO_E!R70+TI_BF_E!R70+TI_GW_E!R70+TI_RPI_E!R70+TI_PF_E!R70+TI_BKBPB_E!R70+TI_CL_E!R70+TI_BNG_E!R70+TI_LBB_E!R70+TI_CPP_E!R70+TI_GTL_E!R70+TI_NSP_E!R70</f>
        <v>318.4054170249355</v>
      </c>
      <c r="S70" s="10">
        <f>TI_EHG_E!S70+TI_CO_E!S70+TI_BF_E!S70+TI_GW_E!S70+TI_RPI_E!S70+TI_PF_E!S70+TI_BKBPB_E!S70+TI_CL_E!S70+TI_BNG_E!S70+TI_LBB_E!S70+TI_CPP_E!S70+TI_GTL_E!S70+TI_NSP_E!S70</f>
        <v>287.78546861564911</v>
      </c>
      <c r="T70" s="10">
        <f>TI_EHG_E!T70+TI_CO_E!T70+TI_BF_E!T70+TI_GW_E!T70+TI_RPI_E!T70+TI_PF_E!T70+TI_BKBPB_E!T70+TI_CL_E!T70+TI_BNG_E!T70+TI_LBB_E!T70+TI_CPP_E!T70+TI_GTL_E!T70+TI_NSP_E!T70</f>
        <v>265.26225279449704</v>
      </c>
      <c r="U70" s="10">
        <f>TI_EHG_E!U70+TI_CO_E!U70+TI_BF_E!U70+TI_GW_E!U70+TI_RPI_E!U70+TI_PF_E!U70+TI_BKBPB_E!U70+TI_CL_E!U70+TI_BNG_E!U70+TI_LBB_E!U70+TI_CPP_E!U70+TI_GTL_E!U70+TI_NSP_E!U70</f>
        <v>280.40507308684431</v>
      </c>
      <c r="V70" s="10">
        <f>TI_EHG_E!V70+TI_CO_E!V70+TI_BF_E!V70+TI_GW_E!V70+TI_RPI_E!V70+TI_PF_E!V70+TI_BKBPB_E!V70+TI_CL_E!V70+TI_BNG_E!V70+TI_LBB_E!V70+TI_CPP_E!V70+TI_GTL_E!V70+TI_NSP_E!V70</f>
        <v>280.40515907136705</v>
      </c>
      <c r="W70" s="10">
        <f>TI_EHG_E!W70+TI_CO_E!W70+TI_BF_E!W70+TI_GW_E!W70+TI_RPI_E!W70+TI_PF_E!W70+TI_BKBPB_E!W70+TI_CL_E!W70+TI_BNG_E!W70+TI_LBB_E!W70+TI_CPP_E!W70+TI_GTL_E!W70+TI_NSP_E!W70</f>
        <v>302.9043852106621</v>
      </c>
      <c r="X70" s="10">
        <f>TI_EHG_E!X70+TI_CO_E!X70+TI_BF_E!X70+TI_GW_E!X70+TI_RPI_E!X70+TI_PF_E!X70+TI_BKBPB_E!X70+TI_CL_E!X70+TI_BNG_E!X70+TI_LBB_E!X70+TI_CPP_E!X70+TI_GTL_E!X70+TI_NSP_E!X70</f>
        <v>295.09415305245062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324.42433361994836</v>
      </c>
      <c r="D71" s="37">
        <f t="shared" si="22"/>
        <v>324.73490971625102</v>
      </c>
      <c r="E71" s="37">
        <f t="shared" si="22"/>
        <v>339.11341358555461</v>
      </c>
      <c r="F71" s="37">
        <f t="shared" si="22"/>
        <v>409.50128976784174</v>
      </c>
      <c r="G71" s="37">
        <f t="shared" si="22"/>
        <v>403.84058469475485</v>
      </c>
      <c r="H71" s="37">
        <f t="shared" si="22"/>
        <v>482.18202923473774</v>
      </c>
      <c r="I71" s="37">
        <f t="shared" si="22"/>
        <v>518.60610490111765</v>
      </c>
      <c r="J71" s="37">
        <f t="shared" si="22"/>
        <v>400.49673258813414</v>
      </c>
      <c r="K71" s="37">
        <f t="shared" si="22"/>
        <v>434.46070507308679</v>
      </c>
      <c r="L71" s="37">
        <f t="shared" si="22"/>
        <v>450.58280309544278</v>
      </c>
      <c r="M71" s="37">
        <f t="shared" si="22"/>
        <v>515.14282029234732</v>
      </c>
      <c r="N71" s="37">
        <f t="shared" si="22"/>
        <v>504.58589853826294</v>
      </c>
      <c r="O71" s="37">
        <f t="shared" si="22"/>
        <v>531.26491831470332</v>
      </c>
      <c r="P71" s="37">
        <f t="shared" si="22"/>
        <v>572.77635425623384</v>
      </c>
      <c r="Q71" s="37">
        <f t="shared" si="22"/>
        <v>592.4572656921755</v>
      </c>
      <c r="R71" s="37">
        <f t="shared" si="22"/>
        <v>623.48340498710218</v>
      </c>
      <c r="S71" s="37">
        <f t="shared" si="22"/>
        <v>785.82682717110924</v>
      </c>
      <c r="T71" s="37">
        <f t="shared" si="22"/>
        <v>824.90206362854667</v>
      </c>
      <c r="U71" s="37">
        <f t="shared" si="22"/>
        <v>772.30816852966461</v>
      </c>
      <c r="V71" s="37">
        <f t="shared" si="22"/>
        <v>819.69527085124662</v>
      </c>
      <c r="W71" s="37">
        <f t="shared" si="22"/>
        <v>904.27059329320718</v>
      </c>
      <c r="X71" s="37">
        <f t="shared" ref="X71" si="23">SUM(X72:X73)</f>
        <v>883.41926053310397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25.34153052450559</v>
      </c>
      <c r="D72" s="10">
        <f>TI_EHG_E!D72+TI_CO_E!D72+TI_BF_E!D72+TI_GW_E!D72+TI_RPI_E!D72+TI_PF_E!D72+TI_BKBPB_E!D72+TI_CL_E!D72+TI_BNG_E!D72+TI_LBB_E!D72+TI_CPP_E!D72+TI_GTL_E!D72+TI_NSP_E!D72</f>
        <v>27.73000859845228</v>
      </c>
      <c r="E72" s="10">
        <f>TI_EHG_E!E72+TI_CO_E!E72+TI_BF_E!E72+TI_GW_E!E72+TI_RPI_E!E72+TI_PF_E!E72+TI_BKBPB_E!E72+TI_CL_E!E72+TI_BNG_E!E72+TI_LBB_E!E72+TI_CPP_E!E72+TI_GTL_E!E72+TI_NSP_E!E72</f>
        <v>50.945829750644883</v>
      </c>
      <c r="F72" s="10">
        <f>TI_EHG_E!F72+TI_CO_E!F72+TI_BF_E!F72+TI_GW_E!F72+TI_RPI_E!F72+TI_PF_E!F72+TI_BKBPB_E!F72+TI_CL_E!F72+TI_BNG_E!F72+TI_LBB_E!F72+TI_CPP_E!F72+TI_GTL_E!F72+TI_NSP_E!F72</f>
        <v>48.461822871883058</v>
      </c>
      <c r="G72" s="10">
        <f>TI_EHG_E!G72+TI_CO_E!G72+TI_BF_E!G72+TI_GW_E!G72+TI_RPI_E!G72+TI_PF_E!G72+TI_BKBPB_E!G72+TI_CL_E!G72+TI_BNG_E!G72+TI_LBB_E!G72+TI_CPP_E!G72+TI_GTL_E!G72+TI_NSP_E!G72</f>
        <v>22.738091143594151</v>
      </c>
      <c r="H72" s="10">
        <f>TI_EHG_E!H72+TI_CO_E!H72+TI_BF_E!H72+TI_GW_E!H72+TI_RPI_E!H72+TI_PF_E!H72+TI_BKBPB_E!H72+TI_CL_E!H72+TI_BNG_E!H72+TI_LBB_E!H72+TI_CPP_E!H72+TI_GTL_E!H72+TI_NSP_E!H72</f>
        <v>40.67540842648323</v>
      </c>
      <c r="I72" s="10">
        <f>TI_EHG_E!I72+TI_CO_E!I72+TI_BF_E!I72+TI_GW_E!I72+TI_RPI_E!I72+TI_PF_E!I72+TI_BKBPB_E!I72+TI_CL_E!I72+TI_BNG_E!I72+TI_LBB_E!I72+TI_CPP_E!I72+TI_GTL_E!I72+TI_NSP_E!I72</f>
        <v>59.615907136715393</v>
      </c>
      <c r="J72" s="10">
        <f>TI_EHG_E!J72+TI_CO_E!J72+TI_BF_E!J72+TI_GW_E!J72+TI_RPI_E!J72+TI_PF_E!J72+TI_BKBPB_E!J72+TI_CL_E!J72+TI_BNG_E!J72+TI_LBB_E!J72+TI_CPP_E!J72+TI_GTL_E!J72+TI_NSP_E!J72</f>
        <v>31.264918314703351</v>
      </c>
      <c r="K72" s="10">
        <f>TI_EHG_E!K72+TI_CO_E!K72+TI_BF_E!K72+TI_GW_E!K72+TI_RPI_E!K72+TI_PF_E!K72+TI_BKBPB_E!K72+TI_CL_E!K72+TI_BNG_E!K72+TI_LBB_E!K72+TI_CPP_E!K72+TI_GTL_E!K72+TI_NSP_E!K72</f>
        <v>11.058555460017196</v>
      </c>
      <c r="L72" s="10">
        <f>TI_EHG_E!L72+TI_CO_E!L72+TI_BF_E!L72+TI_GW_E!L72+TI_RPI_E!L72+TI_PF_E!L72+TI_BKBPB_E!L72+TI_CL_E!L72+TI_BNG_E!L72+TI_LBB_E!L72+TI_CPP_E!L72+TI_GTL_E!L72+TI_NSP_E!L72</f>
        <v>20.206362854686159</v>
      </c>
      <c r="M72" s="10">
        <f>TI_EHG_E!M72+TI_CO_E!M72+TI_BF_E!M72+TI_GW_E!M72+TI_RPI_E!M72+TI_PF_E!M72+TI_BKBPB_E!M72+TI_CL_E!M72+TI_BNG_E!M72+TI_LBB_E!M72+TI_CPP_E!M72+TI_GTL_E!M72+TI_NSP_E!M72</f>
        <v>20.731814273430782</v>
      </c>
      <c r="N72" s="10">
        <f>TI_EHG_E!N72+TI_CO_E!N72+TI_BF_E!N72+TI_GW_E!N72+TI_RPI_E!N72+TI_PF_E!N72+TI_BKBPB_E!N72+TI_CL_E!N72+TI_BNG_E!N72+TI_LBB_E!N72+TI_CPP_E!N72+TI_GTL_E!N72+TI_NSP_E!N72</f>
        <v>28.924247635425619</v>
      </c>
      <c r="O72" s="10">
        <f>TI_EHG_E!O72+TI_CO_E!O72+TI_BF_E!O72+TI_GW_E!O72+TI_RPI_E!O72+TI_PF_E!O72+TI_BKBPB_E!O72+TI_CL_E!O72+TI_BNG_E!O72+TI_LBB_E!O72+TI_CPP_E!O72+TI_GTL_E!O72+TI_NSP_E!O72</f>
        <v>18.247807394668953</v>
      </c>
      <c r="P72" s="10">
        <f>TI_EHG_E!P72+TI_CO_E!P72+TI_BF_E!P72+TI_GW_E!P72+TI_RPI_E!P72+TI_PF_E!P72+TI_BKBPB_E!P72+TI_CL_E!P72+TI_BNG_E!P72+TI_LBB_E!P72+TI_CPP_E!P72+TI_GTL_E!P72+TI_NSP_E!P72</f>
        <v>25.962510748065348</v>
      </c>
      <c r="Q72" s="10">
        <f>TI_EHG_E!Q72+TI_CO_E!Q72+TI_BF_E!Q72+TI_GW_E!Q72+TI_RPI_E!Q72+TI_PF_E!Q72+TI_BKBPB_E!Q72+TI_CL_E!Q72+TI_BNG_E!Q72+TI_LBB_E!Q72+TI_CPP_E!Q72+TI_GTL_E!Q72+TI_NSP_E!Q72</f>
        <v>20.612381771281171</v>
      </c>
      <c r="R72" s="10">
        <f>TI_EHG_E!R72+TI_CO_E!R72+TI_BF_E!R72+TI_GW_E!R72+TI_RPI_E!R72+TI_PF_E!R72+TI_BKBPB_E!R72+TI_CL_E!R72+TI_BNG_E!R72+TI_LBB_E!R72+TI_CPP_E!R72+TI_GTL_E!R72+TI_NSP_E!R72</f>
        <v>17.889595872742909</v>
      </c>
      <c r="S72" s="10">
        <f>TI_EHG_E!S72+TI_CO_E!S72+TI_BF_E!S72+TI_GW_E!S72+TI_RPI_E!S72+TI_PF_E!S72+TI_BKBPB_E!S72+TI_CL_E!S72+TI_BNG_E!S72+TI_LBB_E!S72+TI_CPP_E!S72+TI_GTL_E!S72+TI_NSP_E!S72</f>
        <v>17.817884780739469</v>
      </c>
      <c r="T72" s="10">
        <f>TI_EHG_E!T72+TI_CO_E!T72+TI_BF_E!T72+TI_GW_E!T72+TI_RPI_E!T72+TI_PF_E!T72+TI_BKBPB_E!T72+TI_CL_E!T72+TI_BNG_E!T72+TI_LBB_E!T72+TI_CPP_E!T72+TI_GTL_E!T72+TI_NSP_E!T72</f>
        <v>17.865692175408419</v>
      </c>
      <c r="U72" s="10">
        <f>TI_EHG_E!U72+TI_CO_E!U72+TI_BF_E!U72+TI_GW_E!U72+TI_RPI_E!U72+TI_PF_E!U72+TI_BKBPB_E!U72+TI_CL_E!U72+TI_BNG_E!U72+TI_LBB_E!U72+TI_CPP_E!U72+TI_GTL_E!U72+TI_NSP_E!U72</f>
        <v>18.032846087704211</v>
      </c>
      <c r="V72" s="10">
        <f>TI_EHG_E!V72+TI_CO_E!V72+TI_BF_E!V72+TI_GW_E!V72+TI_RPI_E!V72+TI_PF_E!V72+TI_BKBPB_E!V72+TI_CL_E!V72+TI_BNG_E!V72+TI_LBB_E!V72+TI_CPP_E!V72+TI_GTL_E!V72+TI_NSP_E!V72</f>
        <v>17.770163370593291</v>
      </c>
      <c r="W72" s="10">
        <f>TI_EHG_E!W72+TI_CO_E!W72+TI_BF_E!W72+TI_GW_E!W72+TI_RPI_E!W72+TI_PF_E!W72+TI_BKBPB_E!W72+TI_CL_E!W72+TI_BNG_E!W72+TI_LBB_E!W72+TI_CPP_E!W72+TI_GTL_E!W72+TI_NSP_E!W72</f>
        <v>13.47093723129837</v>
      </c>
      <c r="X72" s="10">
        <f>TI_EHG_E!X72+TI_CO_E!X72+TI_BF_E!X72+TI_GW_E!X72+TI_RPI_E!X72+TI_PF_E!X72+TI_BKBPB_E!X72+TI_CL_E!X72+TI_BNG_E!X72+TI_LBB_E!X72+TI_CPP_E!X72+TI_GTL_E!X72+TI_NSP_E!X72</f>
        <v>3.0094582975064492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299.08280309544278</v>
      </c>
      <c r="D73" s="10">
        <f>TI_EHG_E!D73+TI_CO_E!D73+TI_BF_E!D73+TI_GW_E!D73+TI_RPI_E!D73+TI_PF_E!D73+TI_BKBPB_E!D73+TI_CL_E!D73+TI_BNG_E!D73+TI_LBB_E!D73+TI_CPP_E!D73+TI_GTL_E!D73+TI_NSP_E!D73</f>
        <v>297.00490111779874</v>
      </c>
      <c r="E73" s="10">
        <f>TI_EHG_E!E73+TI_CO_E!E73+TI_BF_E!E73+TI_GW_E!E73+TI_RPI_E!E73+TI_PF_E!E73+TI_BKBPB_E!E73+TI_CL_E!E73+TI_BNG_E!E73+TI_LBB_E!E73+TI_CPP_E!E73+TI_GTL_E!E73+TI_NSP_E!E73</f>
        <v>288.16758383490975</v>
      </c>
      <c r="F73" s="10">
        <f>TI_EHG_E!F73+TI_CO_E!F73+TI_BF_E!F73+TI_GW_E!F73+TI_RPI_E!F73+TI_PF_E!F73+TI_BKBPB_E!F73+TI_CL_E!F73+TI_BNG_E!F73+TI_LBB_E!F73+TI_CPP_E!F73+TI_GTL_E!F73+TI_NSP_E!F73</f>
        <v>361.0394668959587</v>
      </c>
      <c r="G73" s="10">
        <f>TI_EHG_E!G73+TI_CO_E!G73+TI_BF_E!G73+TI_GW_E!G73+TI_RPI_E!G73+TI_PF_E!G73+TI_BKBPB_E!G73+TI_CL_E!G73+TI_BNG_E!G73+TI_LBB_E!G73+TI_CPP_E!G73+TI_GTL_E!G73+TI_NSP_E!G73</f>
        <v>381.10249355116071</v>
      </c>
      <c r="H73" s="10">
        <f>TI_EHG_E!H73+TI_CO_E!H73+TI_BF_E!H73+TI_GW_E!H73+TI_RPI_E!H73+TI_PF_E!H73+TI_BKBPB_E!H73+TI_CL_E!H73+TI_BNG_E!H73+TI_LBB_E!H73+TI_CPP_E!H73+TI_GTL_E!H73+TI_NSP_E!H73</f>
        <v>441.50662080825452</v>
      </c>
      <c r="I73" s="10">
        <f>TI_EHG_E!I73+TI_CO_E!I73+TI_BF_E!I73+TI_GW_E!I73+TI_RPI_E!I73+TI_PF_E!I73+TI_BKBPB_E!I73+TI_CL_E!I73+TI_BNG_E!I73+TI_LBB_E!I73+TI_CPP_E!I73+TI_GTL_E!I73+TI_NSP_E!I73</f>
        <v>458.9901977644023</v>
      </c>
      <c r="J73" s="10">
        <f>TI_EHG_E!J73+TI_CO_E!J73+TI_BF_E!J73+TI_GW_E!J73+TI_RPI_E!J73+TI_PF_E!J73+TI_BKBPB_E!J73+TI_CL_E!J73+TI_BNG_E!J73+TI_LBB_E!J73+TI_CPP_E!J73+TI_GTL_E!J73+TI_NSP_E!J73</f>
        <v>369.23181427343076</v>
      </c>
      <c r="K73" s="10">
        <f>TI_EHG_E!K73+TI_CO_E!K73+TI_BF_E!K73+TI_GW_E!K73+TI_RPI_E!K73+TI_PF_E!K73+TI_BKBPB_E!K73+TI_CL_E!K73+TI_BNG_E!K73+TI_LBB_E!K73+TI_CPP_E!K73+TI_GTL_E!K73+TI_NSP_E!K73</f>
        <v>423.40214961306958</v>
      </c>
      <c r="L73" s="10">
        <f>TI_EHG_E!L73+TI_CO_E!L73+TI_BF_E!L73+TI_GW_E!L73+TI_RPI_E!L73+TI_PF_E!L73+TI_BKBPB_E!L73+TI_CL_E!L73+TI_BNG_E!L73+TI_LBB_E!L73+TI_CPP_E!L73+TI_GTL_E!L73+TI_NSP_E!L73</f>
        <v>430.37644024075661</v>
      </c>
      <c r="M73" s="10">
        <f>TI_EHG_E!M73+TI_CO_E!M73+TI_BF_E!M73+TI_GW_E!M73+TI_RPI_E!M73+TI_PF_E!M73+TI_BKBPB_E!M73+TI_CL_E!M73+TI_BNG_E!M73+TI_LBB_E!M73+TI_CPP_E!M73+TI_GTL_E!M73+TI_NSP_E!M73</f>
        <v>494.41100601891657</v>
      </c>
      <c r="N73" s="10">
        <f>TI_EHG_E!N73+TI_CO_E!N73+TI_BF_E!N73+TI_GW_E!N73+TI_RPI_E!N73+TI_PF_E!N73+TI_BKBPB_E!N73+TI_CL_E!N73+TI_BNG_E!N73+TI_LBB_E!N73+TI_CPP_E!N73+TI_GTL_E!N73+TI_NSP_E!N73</f>
        <v>475.66165090283732</v>
      </c>
      <c r="O73" s="10">
        <f>TI_EHG_E!O73+TI_CO_E!O73+TI_BF_E!O73+TI_GW_E!O73+TI_RPI_E!O73+TI_PF_E!O73+TI_BKBPB_E!O73+TI_CL_E!O73+TI_BNG_E!O73+TI_LBB_E!O73+TI_CPP_E!O73+TI_GTL_E!O73+TI_NSP_E!O73</f>
        <v>513.01711092003438</v>
      </c>
      <c r="P73" s="10">
        <f>TI_EHG_E!P73+TI_CO_E!P73+TI_BF_E!P73+TI_GW_E!P73+TI_RPI_E!P73+TI_PF_E!P73+TI_BKBPB_E!P73+TI_CL_E!P73+TI_BNG_E!P73+TI_LBB_E!P73+TI_CPP_E!P73+TI_GTL_E!P73+TI_NSP_E!P73</f>
        <v>546.81384350816847</v>
      </c>
      <c r="Q73" s="10">
        <f>TI_EHG_E!Q73+TI_CO_E!Q73+TI_BF_E!Q73+TI_GW_E!Q73+TI_RPI_E!Q73+TI_PF_E!Q73+TI_BKBPB_E!Q73+TI_CL_E!Q73+TI_BNG_E!Q73+TI_LBB_E!Q73+TI_CPP_E!Q73+TI_GTL_E!Q73+TI_NSP_E!Q73</f>
        <v>571.84488392089429</v>
      </c>
      <c r="R73" s="10">
        <f>TI_EHG_E!R73+TI_CO_E!R73+TI_BF_E!R73+TI_GW_E!R73+TI_RPI_E!R73+TI_PF_E!R73+TI_BKBPB_E!R73+TI_CL_E!R73+TI_BNG_E!R73+TI_LBB_E!R73+TI_CPP_E!R73+TI_GTL_E!R73+TI_NSP_E!R73</f>
        <v>605.59380911435926</v>
      </c>
      <c r="S73" s="10">
        <f>TI_EHG_E!S73+TI_CO_E!S73+TI_BF_E!S73+TI_GW_E!S73+TI_RPI_E!S73+TI_PF_E!S73+TI_BKBPB_E!S73+TI_CL_E!S73+TI_BNG_E!S73+TI_LBB_E!S73+TI_CPP_E!S73+TI_GTL_E!S73+TI_NSP_E!S73</f>
        <v>768.00894239036973</v>
      </c>
      <c r="T73" s="10">
        <f>TI_EHG_E!T73+TI_CO_E!T73+TI_BF_E!T73+TI_GW_E!T73+TI_RPI_E!T73+TI_PF_E!T73+TI_BKBPB_E!T73+TI_CL_E!T73+TI_BNG_E!T73+TI_LBB_E!T73+TI_CPP_E!T73+TI_GTL_E!T73+TI_NSP_E!T73</f>
        <v>807.03637145313826</v>
      </c>
      <c r="U73" s="10">
        <f>TI_EHG_E!U73+TI_CO_E!U73+TI_BF_E!U73+TI_GW_E!U73+TI_RPI_E!U73+TI_PF_E!U73+TI_BKBPB_E!U73+TI_CL_E!U73+TI_BNG_E!U73+TI_LBB_E!U73+TI_CPP_E!U73+TI_GTL_E!U73+TI_NSP_E!U73</f>
        <v>754.27532244196038</v>
      </c>
      <c r="V73" s="10">
        <f>TI_EHG_E!V73+TI_CO_E!V73+TI_BF_E!V73+TI_GW_E!V73+TI_RPI_E!V73+TI_PF_E!V73+TI_BKBPB_E!V73+TI_CL_E!V73+TI_BNG_E!V73+TI_LBB_E!V73+TI_CPP_E!V73+TI_GTL_E!V73+TI_NSP_E!V73</f>
        <v>801.92510748065331</v>
      </c>
      <c r="W73" s="10">
        <f>TI_EHG_E!W73+TI_CO_E!W73+TI_BF_E!W73+TI_GW_E!W73+TI_RPI_E!W73+TI_PF_E!W73+TI_BKBPB_E!W73+TI_CL_E!W73+TI_BNG_E!W73+TI_LBB_E!W73+TI_CPP_E!W73+TI_GTL_E!W73+TI_NSP_E!W73</f>
        <v>890.79965606190876</v>
      </c>
      <c r="X73" s="10">
        <f>TI_EHG_E!X73+TI_CO_E!X73+TI_BF_E!X73+TI_GW_E!X73+TI_RPI_E!X73+TI_PF_E!X73+TI_BKBPB_E!X73+TI_CL_E!X73+TI_BNG_E!X73+TI_LBB_E!X73+TI_CPP_E!X73+TI_GTL_E!X73+TI_NSP_E!X73</f>
        <v>880.40980223559757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14784.86672398968</v>
      </c>
      <c r="D74" s="37">
        <f>TI_EHG_E!D74+TI_CO_E!D74+TI_BF_E!D74+TI_GW_E!D74+TI_RPI_E!D74+TI_PF_E!D74+TI_BKBPB_E!D74+TI_CL_E!D74+TI_BNG_E!D74+TI_LBB_E!D74+TI_CPP_E!D74+TI_GTL_E!D74+TI_NSP_E!D74</f>
        <v>18600.773860705071</v>
      </c>
      <c r="E74" s="37">
        <f>TI_EHG_E!E74+TI_CO_E!E74+TI_BF_E!E74+TI_GW_E!E74+TI_RPI_E!E74+TI_PF_E!E74+TI_BKBPB_E!E74+TI_CL_E!E74+TI_BNG_E!E74+TI_LBB_E!E74+TI_CPP_E!E74+TI_GTL_E!E74+TI_NSP_E!E74</f>
        <v>17569.47549441101</v>
      </c>
      <c r="F74" s="37">
        <f>TI_EHG_E!F74+TI_CO_E!F74+TI_BF_E!F74+TI_GW_E!F74+TI_RPI_E!F74+TI_PF_E!F74+TI_BKBPB_E!F74+TI_CL_E!F74+TI_BNG_E!F74+TI_LBB_E!F74+TI_CPP_E!F74+TI_GTL_E!F74+TI_NSP_E!F74</f>
        <v>17389.93981083405</v>
      </c>
      <c r="G74" s="37">
        <f>TI_EHG_E!G74+TI_CO_E!G74+TI_BF_E!G74+TI_GW_E!G74+TI_RPI_E!G74+TI_PF_E!G74+TI_BKBPB_E!G74+TI_CL_E!G74+TI_BNG_E!G74+TI_LBB_E!G74+TI_CPP_E!G74+TI_GTL_E!G74+TI_NSP_E!G74</f>
        <v>19987.7901977644</v>
      </c>
      <c r="H74" s="37">
        <f>TI_EHG_E!H74+TI_CO_E!H74+TI_BF_E!H74+TI_GW_E!H74+TI_RPI_E!H74+TI_PF_E!H74+TI_BKBPB_E!H74+TI_CL_E!H74+TI_BNG_E!H74+TI_LBB_E!H74+TI_CPP_E!H74+TI_GTL_E!H74+TI_NSP_E!H74</f>
        <v>18669.905417024929</v>
      </c>
      <c r="I74" s="37">
        <f>TI_EHG_E!I74+TI_CO_E!I74+TI_BF_E!I74+TI_GW_E!I74+TI_RPI_E!I74+TI_PF_E!I74+TI_BKBPB_E!I74+TI_CL_E!I74+TI_BNG_E!I74+TI_LBB_E!I74+TI_CPP_E!I74+TI_GTL_E!I74+TI_NSP_E!I74</f>
        <v>17276.956147893379</v>
      </c>
      <c r="J74" s="37">
        <f>TI_EHG_E!J74+TI_CO_E!J74+TI_BF_E!J74+TI_GW_E!J74+TI_RPI_E!J74+TI_PF_E!J74+TI_BKBPB_E!J74+TI_CL_E!J74+TI_BNG_E!J74+TI_LBB_E!J74+TI_CPP_E!J74+TI_GTL_E!J74+TI_NSP_E!J74</f>
        <v>17274.892519346511</v>
      </c>
      <c r="K74" s="37">
        <f>TI_EHG_E!K74+TI_CO_E!K74+TI_BF_E!K74+TI_GW_E!K74+TI_RPI_E!K74+TI_PF_E!K74+TI_BKBPB_E!K74+TI_CL_E!K74+TI_BNG_E!K74+TI_LBB_E!K74+TI_CPP_E!K74+TI_GTL_E!K74+TI_NSP_E!K74</f>
        <v>16480.395528804809</v>
      </c>
      <c r="L74" s="37">
        <f>TI_EHG_E!L74+TI_CO_E!L74+TI_BF_E!L74+TI_GW_E!L74+TI_RPI_E!L74+TI_PF_E!L74+TI_BKBPB_E!L74+TI_CL_E!L74+TI_BNG_E!L74+TI_LBB_E!L74+TI_CPP_E!L74+TI_GTL_E!L74+TI_NSP_E!L74</f>
        <v>12881</v>
      </c>
      <c r="M74" s="37">
        <f>TI_EHG_E!M74+TI_CO_E!M74+TI_BF_E!M74+TI_GW_E!M74+TI_RPI_E!M74+TI_PF_E!M74+TI_BKBPB_E!M74+TI_CL_E!M74+TI_BNG_E!M74+TI_LBB_E!M74+TI_CPP_E!M74+TI_GTL_E!M74+TI_NSP_E!M74</f>
        <v>14498</v>
      </c>
      <c r="N74" s="37">
        <f>TI_EHG_E!N74+TI_CO_E!N74+TI_BF_E!N74+TI_GW_E!N74+TI_RPI_E!N74+TI_PF_E!N74+TI_BKBPB_E!N74+TI_CL_E!N74+TI_BNG_E!N74+TI_LBB_E!N74+TI_CPP_E!N74+TI_GTL_E!N74+TI_NSP_E!N74</f>
        <v>15252</v>
      </c>
      <c r="O74" s="37">
        <f>TI_EHG_E!O74+TI_CO_E!O74+TI_BF_E!O74+TI_GW_E!O74+TI_RPI_E!O74+TI_PF_E!O74+TI_BKBPB_E!O74+TI_CL_E!O74+TI_BNG_E!O74+TI_LBB_E!O74+TI_CPP_E!O74+TI_GTL_E!O74+TI_NSP_E!O74</f>
        <v>15632</v>
      </c>
      <c r="P74" s="37">
        <f>TI_EHG_E!P74+TI_CO_E!P74+TI_BF_E!P74+TI_GW_E!P74+TI_RPI_E!P74+TI_PF_E!P74+TI_BKBPB_E!P74+TI_CL_E!P74+TI_BNG_E!P74+TI_LBB_E!P74+TI_CPP_E!P74+TI_GTL_E!P74+TI_NSP_E!P74</f>
        <v>15996</v>
      </c>
      <c r="Q74" s="37">
        <f>TI_EHG_E!Q74+TI_CO_E!Q74+TI_BF_E!Q74+TI_GW_E!Q74+TI_RPI_E!Q74+TI_PF_E!Q74+TI_BKBPB_E!Q74+TI_CL_E!Q74+TI_BNG_E!Q74+TI_LBB_E!Q74+TI_CPP_E!Q74+TI_GTL_E!Q74+TI_NSP_E!Q74</f>
        <v>16362</v>
      </c>
      <c r="R74" s="37">
        <f>TI_EHG_E!R74+TI_CO_E!R74+TI_BF_E!R74+TI_GW_E!R74+TI_RPI_E!R74+TI_PF_E!R74+TI_BKBPB_E!R74+TI_CL_E!R74+TI_BNG_E!R74+TI_LBB_E!R74+TI_CPP_E!R74+TI_GTL_E!R74+TI_NSP_E!R74</f>
        <v>15532</v>
      </c>
      <c r="S74" s="37">
        <f>TI_EHG_E!S74+TI_CO_E!S74+TI_BF_E!S74+TI_GW_E!S74+TI_RPI_E!S74+TI_PF_E!S74+TI_BKBPB_E!S74+TI_CL_E!S74+TI_BNG_E!S74+TI_LBB_E!S74+TI_CPP_E!S74+TI_GTL_E!S74+TI_NSP_E!S74</f>
        <v>15699</v>
      </c>
      <c r="T74" s="37">
        <f>TI_EHG_E!T74+TI_CO_E!T74+TI_BF_E!T74+TI_GW_E!T74+TI_RPI_E!T74+TI_PF_E!T74+TI_BKBPB_E!T74+TI_CL_E!T74+TI_BNG_E!T74+TI_LBB_E!T74+TI_CPP_E!T74+TI_GTL_E!T74+TI_NSP_E!T74</f>
        <v>16351</v>
      </c>
      <c r="U74" s="37">
        <f>TI_EHG_E!U74+TI_CO_E!U74+TI_BF_E!U74+TI_GW_E!U74+TI_RPI_E!U74+TI_PF_E!U74+TI_BKBPB_E!U74+TI_CL_E!U74+TI_BNG_E!U74+TI_LBB_E!U74+TI_CPP_E!U74+TI_GTL_E!U74+TI_NSP_E!U74</f>
        <v>16727</v>
      </c>
      <c r="V74" s="37">
        <f>TI_EHG_E!V74+TI_CO_E!V74+TI_BF_E!V74+TI_GW_E!V74+TI_RPI_E!V74+TI_PF_E!V74+TI_BKBPB_E!V74+TI_CL_E!V74+TI_BNG_E!V74+TI_LBB_E!V74+TI_CPP_E!V74+TI_GTL_E!V74+TI_NSP_E!V74</f>
        <v>16239</v>
      </c>
      <c r="W74" s="37">
        <f>TI_EHG_E!W74+TI_CO_E!W74+TI_BF_E!W74+TI_GW_E!W74+TI_RPI_E!W74+TI_PF_E!W74+TI_BKBPB_E!W74+TI_CL_E!W74+TI_BNG_E!W74+TI_LBB_E!W74+TI_CPP_E!W74+TI_GTL_E!W74+TI_NSP_E!W74</f>
        <v>12028</v>
      </c>
      <c r="X74" s="37">
        <f>TI_EHG_E!X74+TI_CO_E!X74+TI_BF_E!X74+TI_GW_E!X74+TI_RPI_E!X74+TI_PF_E!X74+TI_BKBPB_E!X74+TI_CL_E!X74+TI_BNG_E!X74+TI_LBB_E!X74+TI_CPP_E!X74+TI_GTL_E!X74+TI_NSP_E!X74</f>
        <v>12342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371.53912295786751</v>
      </c>
      <c r="D76" s="40">
        <f>TI_EHG_E!D76+TI_CO_E!D76+TI_BF_E!D76+TI_GW_E!D76+TI_RPI_E!D76+TI_PF_E!D76+TI_BKBPB_E!D76+TI_CL_E!D76+TI_BNG_E!D76+TI_LBB_E!D76+TI_CPP_E!D76+TI_GTL_E!D76+TI_NSP_E!D76</f>
        <v>338.52106620808246</v>
      </c>
      <c r="E76" s="40">
        <f>TI_EHG_E!E76+TI_CO_E!E76+TI_BF_E!E76+TI_GW_E!E76+TI_RPI_E!E76+TI_PF_E!E76+TI_BKBPB_E!E76+TI_CL_E!E76+TI_BNG_E!E76+TI_LBB_E!E76+TI_CPP_E!E76+TI_GTL_E!E76+TI_NSP_E!E76</f>
        <v>300.42992261392959</v>
      </c>
      <c r="F76" s="40">
        <f>TI_EHG_E!F76+TI_CO_E!F76+TI_BF_E!F76+TI_GW_E!F76+TI_RPI_E!F76+TI_PF_E!F76+TI_BKBPB_E!F76+TI_CL_E!F76+TI_BNG_E!F76+TI_LBB_E!F76+TI_CPP_E!F76+TI_GTL_E!F76+TI_NSP_E!F76</f>
        <v>226.48323301805672</v>
      </c>
      <c r="G76" s="40">
        <f>TI_EHG_E!G76+TI_CO_E!G76+TI_BF_E!G76+TI_GW_E!G76+TI_RPI_E!G76+TI_PF_E!G76+TI_BKBPB_E!G76+TI_CL_E!G76+TI_BNG_E!G76+TI_LBB_E!G76+TI_CPP_E!G76+TI_GTL_E!G76+TI_NSP_E!G76</f>
        <v>208.42648323301805</v>
      </c>
      <c r="H76" s="40">
        <f>TI_EHG_E!H76+TI_CO_E!H76+TI_BF_E!H76+TI_GW_E!H76+TI_RPI_E!H76+TI_PF_E!H76+TI_BKBPB_E!H76+TI_CL_E!H76+TI_BNG_E!H76+TI_LBB_E!H76+TI_CPP_E!H76+TI_GTL_E!H76+TI_NSP_E!H76</f>
        <v>196.5606190885641</v>
      </c>
      <c r="I76" s="40">
        <f>TI_EHG_E!I76+TI_CO_E!I76+TI_BF_E!I76+TI_GW_E!I76+TI_RPI_E!I76+TI_PF_E!I76+TI_BKBPB_E!I76+TI_CL_E!I76+TI_BNG_E!I76+TI_LBB_E!I76+TI_CPP_E!I76+TI_GTL_E!I76+TI_NSP_E!I76</f>
        <v>181.16938950988822</v>
      </c>
      <c r="J76" s="40">
        <f>TI_EHG_E!J76+TI_CO_E!J76+TI_BF_E!J76+TI_GW_E!J76+TI_RPI_E!J76+TI_PF_E!J76+TI_BKBPB_E!J76+TI_CL_E!J76+TI_BNG_E!J76+TI_LBB_E!J76+TI_CPP_E!J76+TI_GTL_E!J76+TI_NSP_E!J76</f>
        <v>176.7841788478074</v>
      </c>
      <c r="K76" s="40">
        <f>TI_EHG_E!K76+TI_CO_E!K76+TI_BF_E!K76+TI_GW_E!K76+TI_RPI_E!K76+TI_PF_E!K76+TI_BKBPB_E!K76+TI_CL_E!K76+TI_BNG_E!K76+TI_LBB_E!K76+TI_CPP_E!K76+TI_GTL_E!K76+TI_NSP_E!K76</f>
        <v>165.95012897678416</v>
      </c>
      <c r="L76" s="40">
        <f>TI_EHG_E!L76+TI_CO_E!L76+TI_BF_E!L76+TI_GW_E!L76+TI_RPI_E!L76+TI_PF_E!L76+TI_BKBPB_E!L76+TI_CL_E!L76+TI_BNG_E!L76+TI_LBB_E!L76+TI_CPP_E!L76+TI_GTL_E!L76+TI_NSP_E!L76</f>
        <v>154.68615649183147</v>
      </c>
      <c r="M76" s="40">
        <f>TI_EHG_E!M76+TI_CO_E!M76+TI_BF_E!M76+TI_GW_E!M76+TI_RPI_E!M76+TI_PF_E!M76+TI_BKBPB_E!M76+TI_CL_E!M76+TI_BNG_E!M76+TI_LBB_E!M76+TI_CPP_E!M76+TI_GTL_E!M76+TI_NSP_E!M76</f>
        <v>151.33276010318141</v>
      </c>
      <c r="N76" s="40">
        <f>TI_EHG_E!N76+TI_CO_E!N76+TI_BF_E!N76+TI_GW_E!N76+TI_RPI_E!N76+TI_PF_E!N76+TI_BKBPB_E!N76+TI_CL_E!N76+TI_BNG_E!N76+TI_LBB_E!N76+TI_CPP_E!N76+TI_GTL_E!N76+TI_NSP_E!N76</f>
        <v>129.57867583834911</v>
      </c>
      <c r="O76" s="40">
        <f>TI_EHG_E!O76+TI_CO_E!O76+TI_BF_E!O76+TI_GW_E!O76+TI_RPI_E!O76+TI_PF_E!O76+TI_BKBPB_E!O76+TI_CL_E!O76+TI_BNG_E!O76+TI_LBB_E!O76+TI_CPP_E!O76+TI_GTL_E!O76+TI_NSP_E!O76</f>
        <v>169.64746345657778</v>
      </c>
      <c r="P76" s="40">
        <f>TI_EHG_E!P76+TI_CO_E!P76+TI_BF_E!P76+TI_GW_E!P76+TI_RPI_E!P76+TI_PF_E!P76+TI_BKBPB_E!P76+TI_CL_E!P76+TI_BNG_E!P76+TI_LBB_E!P76+TI_CPP_E!P76+TI_GTL_E!P76+TI_NSP_E!P76</f>
        <v>142.04643164230444</v>
      </c>
      <c r="Q76" s="40">
        <f>TI_EHG_E!Q76+TI_CO_E!Q76+TI_BF_E!Q76+TI_GW_E!Q76+TI_RPI_E!Q76+TI_PF_E!Q76+TI_BKBPB_E!Q76+TI_CL_E!Q76+TI_BNG_E!Q76+TI_LBB_E!Q76+TI_CPP_E!Q76+TI_GTL_E!Q76+TI_NSP_E!Q76</f>
        <v>168.35769561478929</v>
      </c>
      <c r="R76" s="40">
        <f>TI_EHG_E!R76+TI_CO_E!R76+TI_BF_E!R76+TI_GW_E!R76+TI_RPI_E!R76+TI_PF_E!R76+TI_BKBPB_E!R76+TI_CL_E!R76+TI_BNG_E!R76+TI_LBB_E!R76+TI_CPP_E!R76+TI_GTL_E!R76+TI_NSP_E!R76</f>
        <v>142.39036973344798</v>
      </c>
      <c r="S76" s="40">
        <f>TI_EHG_E!S76+TI_CO_E!S76+TI_BF_E!S76+TI_GW_E!S76+TI_RPI_E!S76+TI_PF_E!S76+TI_BKBPB_E!S76+TI_CL_E!S76+TI_BNG_E!S76+TI_LBB_E!S76+TI_CPP_E!S76+TI_GTL_E!S76+TI_NSP_E!S76</f>
        <v>138.69303525365433</v>
      </c>
      <c r="T76" s="40">
        <f>TI_EHG_E!T76+TI_CO_E!T76+TI_BF_E!T76+TI_GW_E!T76+TI_RPI_E!T76+TI_PF_E!T76+TI_BKBPB_E!T76+TI_CL_E!T76+TI_BNG_E!T76+TI_LBB_E!T76+TI_CPP_E!T76+TI_GTL_E!T76+TI_NSP_E!T76</f>
        <v>135.85554600171972</v>
      </c>
      <c r="U76" s="40">
        <f>TI_EHG_E!U76+TI_CO_E!U76+TI_BF_E!U76+TI_GW_E!U76+TI_RPI_E!U76+TI_PF_E!U76+TI_BKBPB_E!U76+TI_CL_E!U76+TI_BNG_E!U76+TI_LBB_E!U76+TI_CPP_E!U76+TI_GTL_E!U76+TI_NSP_E!U76</f>
        <v>115.73516766981942</v>
      </c>
      <c r="V76" s="40">
        <f>TI_EHG_E!V76+TI_CO_E!V76+TI_BF_E!V76+TI_GW_E!V76+TI_RPI_E!V76+TI_PF_E!V76+TI_BKBPB_E!V76+TI_CL_E!V76+TI_BNG_E!V76+TI_LBB_E!V76+TI_CPP_E!V76+TI_GTL_E!V76+TI_NSP_E!V76</f>
        <v>109.20034393809114</v>
      </c>
      <c r="W76" s="40">
        <f>TI_EHG_E!W76+TI_CO_E!W76+TI_BF_E!W76+TI_GW_E!W76+TI_RPI_E!W76+TI_PF_E!W76+TI_BKBPB_E!W76+TI_CL_E!W76+TI_BNG_E!W76+TI_LBB_E!W76+TI_CPP_E!W76+TI_GTL_E!W76+TI_NSP_E!W76</f>
        <v>138.00515907136719</v>
      </c>
      <c r="X76" s="40">
        <f>TI_EHG_E!X76+TI_CO_E!X76+TI_BF_E!X76+TI_GW_E!X76+TI_RPI_E!X76+TI_PF_E!X76+TI_BKBPB_E!X76+TI_CL_E!X76+TI_BNG_E!X76+TI_LBB_E!X76+TI_CPP_E!X76+TI_GTL_E!X76+TI_NSP_E!X76</f>
        <v>119.51848667239896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26416.262338779015</v>
      </c>
      <c r="D2" s="31">
        <f t="shared" ref="D2:W2" si="1">SUM(D3,D17,D22,D25,D26,D51,D52,D71,D74,D75,D76)</f>
        <v>30808.744024075666</v>
      </c>
      <c r="E2" s="31">
        <f t="shared" si="1"/>
        <v>28989.51496130697</v>
      </c>
      <c r="F2" s="31">
        <f t="shared" si="1"/>
        <v>28262.414273430782</v>
      </c>
      <c r="G2" s="31">
        <f t="shared" si="1"/>
        <v>31220.937059329317</v>
      </c>
      <c r="H2" s="31">
        <f t="shared" si="1"/>
        <v>31020.10404127256</v>
      </c>
      <c r="I2" s="31">
        <f t="shared" si="1"/>
        <v>28927.665778159928</v>
      </c>
      <c r="J2" s="31">
        <f t="shared" si="1"/>
        <v>29212.501891659496</v>
      </c>
      <c r="K2" s="31">
        <f t="shared" si="1"/>
        <v>28710.292691315557</v>
      </c>
      <c r="L2" s="31">
        <f t="shared" si="1"/>
        <v>25435.882029234741</v>
      </c>
      <c r="M2" s="31">
        <f t="shared" si="1"/>
        <v>28627.577300085988</v>
      </c>
      <c r="N2" s="31">
        <f t="shared" si="1"/>
        <v>27904.367669819432</v>
      </c>
      <c r="O2" s="31">
        <f t="shared" si="1"/>
        <v>30125.466466036112</v>
      </c>
      <c r="P2" s="31">
        <f t="shared" si="1"/>
        <v>29068.665348237319</v>
      </c>
      <c r="Q2" s="31">
        <f t="shared" si="1"/>
        <v>29276.216595012895</v>
      </c>
      <c r="R2" s="31">
        <f t="shared" si="1"/>
        <v>29901.283404987094</v>
      </c>
      <c r="S2" s="31">
        <f t="shared" si="1"/>
        <v>29299.564488392087</v>
      </c>
      <c r="T2" s="31">
        <f t="shared" si="1"/>
        <v>30487.292691315557</v>
      </c>
      <c r="U2" s="31">
        <f t="shared" si="1"/>
        <v>30558.015133276011</v>
      </c>
      <c r="V2" s="31">
        <f t="shared" si="1"/>
        <v>30738.445915735163</v>
      </c>
      <c r="W2" s="31">
        <f t="shared" si="1"/>
        <v>27245.766809974204</v>
      </c>
      <c r="X2" s="31">
        <f t="shared" ref="X2" si="2">SUM(X3,X17,X22,X25,X26,X51,X52,X71,X74,X75,X76)</f>
        <v>28705.829664660363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334.42725709372303</v>
      </c>
      <c r="D3" s="34">
        <f t="shared" ref="D3:W3" si="4">SUM(D4,D8,D11)</f>
        <v>338.44944110060186</v>
      </c>
      <c r="E3" s="34">
        <f t="shared" si="4"/>
        <v>392.29484092863282</v>
      </c>
      <c r="F3" s="34">
        <f t="shared" si="4"/>
        <v>461.57446259673253</v>
      </c>
      <c r="G3" s="34">
        <f t="shared" si="4"/>
        <v>401.11298366294068</v>
      </c>
      <c r="H3" s="34">
        <f t="shared" si="4"/>
        <v>282.49733447979355</v>
      </c>
      <c r="I3" s="34">
        <f t="shared" si="4"/>
        <v>373.82725709372312</v>
      </c>
      <c r="J3" s="34">
        <f t="shared" si="4"/>
        <v>268.55116079105761</v>
      </c>
      <c r="K3" s="34">
        <f t="shared" si="4"/>
        <v>221.22622527944966</v>
      </c>
      <c r="L3" s="34">
        <f t="shared" si="4"/>
        <v>228.56835769561479</v>
      </c>
      <c r="M3" s="34">
        <f t="shared" si="4"/>
        <v>291.87446259673249</v>
      </c>
      <c r="N3" s="34">
        <f t="shared" si="4"/>
        <v>243.22871883061049</v>
      </c>
      <c r="O3" s="34">
        <f t="shared" si="4"/>
        <v>213.9079965606191</v>
      </c>
      <c r="P3" s="34">
        <f t="shared" si="4"/>
        <v>298.5382631126397</v>
      </c>
      <c r="Q3" s="34">
        <f t="shared" si="4"/>
        <v>194.58297506448841</v>
      </c>
      <c r="R3" s="34">
        <f t="shared" si="4"/>
        <v>190.58469475494411</v>
      </c>
      <c r="S3" s="34">
        <f t="shared" si="4"/>
        <v>122.6139294926913</v>
      </c>
      <c r="T3" s="34">
        <f t="shared" si="4"/>
        <v>149.26913155631979</v>
      </c>
      <c r="U3" s="34">
        <f t="shared" si="4"/>
        <v>156.5993121238177</v>
      </c>
      <c r="V3" s="34">
        <f t="shared" si="4"/>
        <v>97.957867583834897</v>
      </c>
      <c r="W3" s="34">
        <f t="shared" si="4"/>
        <v>0.66638005159071367</v>
      </c>
      <c r="X3" s="34">
        <f t="shared" ref="X3" si="5">SUM(X4,X8,X11)</f>
        <v>5.3310404127257094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334.42725709372303</v>
      </c>
      <c r="D4" s="29">
        <f t="shared" ref="D4:W4" si="7">SUM(D5:D7)</f>
        <v>338.44944110060186</v>
      </c>
      <c r="E4" s="29">
        <f t="shared" si="7"/>
        <v>392.29484092863282</v>
      </c>
      <c r="F4" s="29">
        <f t="shared" si="7"/>
        <v>461.57446259673253</v>
      </c>
      <c r="G4" s="29">
        <f t="shared" si="7"/>
        <v>401.11298366294068</v>
      </c>
      <c r="H4" s="29">
        <f t="shared" si="7"/>
        <v>282.49733447979355</v>
      </c>
      <c r="I4" s="29">
        <f t="shared" si="7"/>
        <v>373.82725709372312</v>
      </c>
      <c r="J4" s="29">
        <f t="shared" si="7"/>
        <v>268.55116079105761</v>
      </c>
      <c r="K4" s="29">
        <f t="shared" si="7"/>
        <v>221.22622527944966</v>
      </c>
      <c r="L4" s="29">
        <f t="shared" si="7"/>
        <v>228.56835769561479</v>
      </c>
      <c r="M4" s="29">
        <f t="shared" si="7"/>
        <v>291.87446259673249</v>
      </c>
      <c r="N4" s="29">
        <f t="shared" si="7"/>
        <v>243.22871883061049</v>
      </c>
      <c r="O4" s="29">
        <f t="shared" si="7"/>
        <v>213.9079965606191</v>
      </c>
      <c r="P4" s="29">
        <f t="shared" si="7"/>
        <v>298.5382631126397</v>
      </c>
      <c r="Q4" s="29">
        <f t="shared" si="7"/>
        <v>194.58297506448841</v>
      </c>
      <c r="R4" s="29">
        <f t="shared" si="7"/>
        <v>190.58469475494411</v>
      </c>
      <c r="S4" s="29">
        <f t="shared" si="7"/>
        <v>122.6139294926913</v>
      </c>
      <c r="T4" s="29">
        <f t="shared" si="7"/>
        <v>149.26913155631979</v>
      </c>
      <c r="U4" s="29">
        <f t="shared" si="7"/>
        <v>156.5993121238177</v>
      </c>
      <c r="V4" s="29">
        <f t="shared" si="7"/>
        <v>97.957867583834897</v>
      </c>
      <c r="W4" s="29">
        <f t="shared" si="7"/>
        <v>0.66638005159071367</v>
      </c>
      <c r="X4" s="29">
        <f t="shared" ref="X4" si="8">SUM(X5:X7)</f>
        <v>5.3310404127257094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334.42725709372303</v>
      </c>
      <c r="D7" s="10">
        <f>TI_EHG_E_E!D7+TI_EHG_CHP_E!D7+TI_EHG_H_E!D7+TI_EHG_EDHP!D7+TI_EHG_EB!D7+TI_EHG_EPS!D7+TI_EHG_DHEP!D7</f>
        <v>338.44944110060186</v>
      </c>
      <c r="E7" s="10">
        <f>TI_EHG_E_E!E7+TI_EHG_CHP_E!E7+TI_EHG_H_E!E7+TI_EHG_EDHP!E7+TI_EHG_EB!E7+TI_EHG_EPS!E7+TI_EHG_DHEP!E7</f>
        <v>392.29484092863282</v>
      </c>
      <c r="F7" s="10">
        <f>TI_EHG_E_E!F7+TI_EHG_CHP_E!F7+TI_EHG_H_E!F7+TI_EHG_EDHP!F7+TI_EHG_EB!F7+TI_EHG_EPS!F7+TI_EHG_DHEP!F7</f>
        <v>461.57446259673253</v>
      </c>
      <c r="G7" s="10">
        <f>TI_EHG_E_E!G7+TI_EHG_CHP_E!G7+TI_EHG_H_E!G7+TI_EHG_EDHP!G7+TI_EHG_EB!G7+TI_EHG_EPS!G7+TI_EHG_DHEP!G7</f>
        <v>401.11298366294068</v>
      </c>
      <c r="H7" s="10">
        <f>TI_EHG_E_E!H7+TI_EHG_CHP_E!H7+TI_EHG_H_E!H7+TI_EHG_EDHP!H7+TI_EHG_EB!H7+TI_EHG_EPS!H7+TI_EHG_DHEP!H7</f>
        <v>282.49733447979355</v>
      </c>
      <c r="I7" s="10">
        <f>TI_EHG_E_E!I7+TI_EHG_CHP_E!I7+TI_EHG_H_E!I7+TI_EHG_EDHP!I7+TI_EHG_EB!I7+TI_EHG_EPS!I7+TI_EHG_DHEP!I7</f>
        <v>373.82725709372312</v>
      </c>
      <c r="J7" s="10">
        <f>TI_EHG_E_E!J7+TI_EHG_CHP_E!J7+TI_EHG_H_E!J7+TI_EHG_EDHP!J7+TI_EHG_EB!J7+TI_EHG_EPS!J7+TI_EHG_DHEP!J7</f>
        <v>268.55116079105761</v>
      </c>
      <c r="K7" s="10">
        <f>TI_EHG_E_E!K7+TI_EHG_CHP_E!K7+TI_EHG_H_E!K7+TI_EHG_EDHP!K7+TI_EHG_EB!K7+TI_EHG_EPS!K7+TI_EHG_DHEP!K7</f>
        <v>221.22622527944966</v>
      </c>
      <c r="L7" s="10">
        <f>TI_EHG_E_E!L7+TI_EHG_CHP_E!L7+TI_EHG_H_E!L7+TI_EHG_EDHP!L7+TI_EHG_EB!L7+TI_EHG_EPS!L7+TI_EHG_DHEP!L7</f>
        <v>228.56835769561479</v>
      </c>
      <c r="M7" s="10">
        <f>TI_EHG_E_E!M7+TI_EHG_CHP_E!M7+TI_EHG_H_E!M7+TI_EHG_EDHP!M7+TI_EHG_EB!M7+TI_EHG_EPS!M7+TI_EHG_DHEP!M7</f>
        <v>291.87446259673249</v>
      </c>
      <c r="N7" s="10">
        <f>TI_EHG_E_E!N7+TI_EHG_CHP_E!N7+TI_EHG_H_E!N7+TI_EHG_EDHP!N7+TI_EHG_EB!N7+TI_EHG_EPS!N7+TI_EHG_DHEP!N7</f>
        <v>243.22871883061049</v>
      </c>
      <c r="O7" s="10">
        <f>TI_EHG_E_E!O7+TI_EHG_CHP_E!O7+TI_EHG_H_E!O7+TI_EHG_EDHP!O7+TI_EHG_EB!O7+TI_EHG_EPS!O7+TI_EHG_DHEP!O7</f>
        <v>213.9079965606191</v>
      </c>
      <c r="P7" s="10">
        <f>TI_EHG_E_E!P7+TI_EHG_CHP_E!P7+TI_EHG_H_E!P7+TI_EHG_EDHP!P7+TI_EHG_EB!P7+TI_EHG_EPS!P7+TI_EHG_DHEP!P7</f>
        <v>298.5382631126397</v>
      </c>
      <c r="Q7" s="10">
        <f>TI_EHG_E_E!Q7+TI_EHG_CHP_E!Q7+TI_EHG_H_E!Q7+TI_EHG_EDHP!Q7+TI_EHG_EB!Q7+TI_EHG_EPS!Q7+TI_EHG_DHEP!Q7</f>
        <v>194.58297506448841</v>
      </c>
      <c r="R7" s="10">
        <f>TI_EHG_E_E!R7+TI_EHG_CHP_E!R7+TI_EHG_H_E!R7+TI_EHG_EDHP!R7+TI_EHG_EB!R7+TI_EHG_EPS!R7+TI_EHG_DHEP!R7</f>
        <v>190.58469475494411</v>
      </c>
      <c r="S7" s="10">
        <f>TI_EHG_E_E!S7+TI_EHG_CHP_E!S7+TI_EHG_H_E!S7+TI_EHG_EDHP!S7+TI_EHG_EB!S7+TI_EHG_EPS!S7+TI_EHG_DHEP!S7</f>
        <v>122.6139294926913</v>
      </c>
      <c r="T7" s="10">
        <f>TI_EHG_E_E!T7+TI_EHG_CHP_E!T7+TI_EHG_H_E!T7+TI_EHG_EDHP!T7+TI_EHG_EB!T7+TI_EHG_EPS!T7+TI_EHG_DHEP!T7</f>
        <v>149.26913155631979</v>
      </c>
      <c r="U7" s="10">
        <f>TI_EHG_E_E!U7+TI_EHG_CHP_E!U7+TI_EHG_H_E!U7+TI_EHG_EDHP!U7+TI_EHG_EB!U7+TI_EHG_EPS!U7+TI_EHG_DHEP!U7</f>
        <v>156.5993121238177</v>
      </c>
      <c r="V7" s="10">
        <f>TI_EHG_E_E!V7+TI_EHG_CHP_E!V7+TI_EHG_H_E!V7+TI_EHG_EDHP!V7+TI_EHG_EB!V7+TI_EHG_EPS!V7+TI_EHG_DHEP!V7</f>
        <v>97.957867583834897</v>
      </c>
      <c r="W7" s="10">
        <f>TI_EHG_E_E!W7+TI_EHG_CHP_E!W7+TI_EHG_H_E!W7+TI_EHG_EDHP!W7+TI_EHG_EB!W7+TI_EHG_EPS!W7+TI_EHG_DHEP!W7</f>
        <v>0.66638005159071367</v>
      </c>
      <c r="X7" s="10">
        <f>TI_EHG_E_E!X7+TI_EHG_CHP_E!X7+TI_EHG_H_E!X7+TI_EHG_EDHP!X7+TI_EHG_EB!X7+TI_EHG_EPS!X7+TI_EHG_DHEP!X7</f>
        <v>5.3310404127257094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229.42338779019775</v>
      </c>
      <c r="D17" s="37">
        <f t="shared" ref="D17:W17" si="16">SUM(D18:D21)</f>
        <v>260.3467755803955</v>
      </c>
      <c r="E17" s="37">
        <f t="shared" si="16"/>
        <v>263.70971625107484</v>
      </c>
      <c r="F17" s="37">
        <f t="shared" si="16"/>
        <v>266.20567497850391</v>
      </c>
      <c r="G17" s="37">
        <f t="shared" si="16"/>
        <v>286.56973344797933</v>
      </c>
      <c r="H17" s="37">
        <f t="shared" si="16"/>
        <v>295.45468615649173</v>
      </c>
      <c r="I17" s="37">
        <f t="shared" si="16"/>
        <v>260.06018916595013</v>
      </c>
      <c r="J17" s="37">
        <f t="shared" si="16"/>
        <v>247.45382631126398</v>
      </c>
      <c r="K17" s="37">
        <f t="shared" si="16"/>
        <v>269.3202923473774</v>
      </c>
      <c r="L17" s="37">
        <f t="shared" si="16"/>
        <v>157.4423903697334</v>
      </c>
      <c r="M17" s="37">
        <f t="shared" si="16"/>
        <v>243.83533963886501</v>
      </c>
      <c r="N17" s="37">
        <f t="shared" si="16"/>
        <v>217.45967325881338</v>
      </c>
      <c r="O17" s="37">
        <f t="shared" si="16"/>
        <v>190.49157351676689</v>
      </c>
      <c r="P17" s="37">
        <f t="shared" si="16"/>
        <v>176.02218400687872</v>
      </c>
      <c r="Q17" s="37">
        <f t="shared" si="16"/>
        <v>196.11392949269128</v>
      </c>
      <c r="R17" s="37">
        <f t="shared" si="16"/>
        <v>198.89905417024931</v>
      </c>
      <c r="S17" s="37">
        <f t="shared" si="16"/>
        <v>205.15193465176264</v>
      </c>
      <c r="T17" s="37">
        <f t="shared" si="16"/>
        <v>237.28374892519341</v>
      </c>
      <c r="U17" s="37">
        <f t="shared" si="16"/>
        <v>235.35408426483235</v>
      </c>
      <c r="V17" s="37">
        <f t="shared" si="16"/>
        <v>195.01057609630266</v>
      </c>
      <c r="W17" s="37">
        <f t="shared" si="16"/>
        <v>211.52906276870158</v>
      </c>
      <c r="X17" s="37">
        <f t="shared" ref="X17" si="17">SUM(X18:X21)</f>
        <v>207.33499570077385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9.5442820292347363</v>
      </c>
      <c r="G18" s="10">
        <f>TI_EHG_E_E!G18+TI_EHG_CHP_E!G18+TI_EHG_H_E!G18+TI_EHG_EDHP!G18+TI_EHG_EB!G18+TI_EHG_EPS!G18+TI_EHG_DHEP!G18</f>
        <v>2.2141014617368868</v>
      </c>
      <c r="H18" s="10">
        <f>TI_EHG_E_E!H18+TI_EHG_CHP_E!H18+TI_EHG_H_E!H18+TI_EHG_EDHP!H18+TI_EHG_EB!H18+TI_EHG_EPS!H18+TI_EHG_DHEP!H18</f>
        <v>2.7944969905417021</v>
      </c>
      <c r="I18" s="10">
        <f>TI_EHG_E_E!I18+TI_EHG_CHP_E!I18+TI_EHG_H_E!I18+TI_EHG_EDHP!I18+TI_EHG_EB!I18+TI_EHG_EPS!I18+TI_EHG_DHEP!I18</f>
        <v>3.632846087704213</v>
      </c>
      <c r="J18" s="10">
        <f>TI_EHG_E_E!J18+TI_EHG_CHP_E!J18+TI_EHG_H_E!J18+TI_EHG_EDHP!J18+TI_EHG_EB!J18+TI_EHG_EPS!J18+TI_EHG_DHEP!J18</f>
        <v>2.407566638005159</v>
      </c>
      <c r="K18" s="10">
        <f>TI_EHG_E_E!K18+TI_EHG_CHP_E!K18+TI_EHG_H_E!K18+TI_EHG_EDHP!K18+TI_EHG_EB!K18+TI_EHG_EPS!K18+TI_EHG_DHEP!K18</f>
        <v>4.1702493551160789</v>
      </c>
      <c r="L18" s="10">
        <f>TI_EHG_E_E!L18+TI_EHG_CHP_E!L18+TI_EHG_H_E!L18+TI_EHG_EDHP!L18+TI_EHG_EB!L18+TI_EHG_EPS!L18+TI_EHG_DHEP!L18</f>
        <v>2.8804815133276009</v>
      </c>
      <c r="M18" s="10">
        <f>TI_EHG_E_E!M18+TI_EHG_CHP_E!M18+TI_EHG_H_E!M18+TI_EHG_EDHP!M18+TI_EHG_EB!M18+TI_EHG_EPS!M18+TI_EHG_DHEP!M18</f>
        <v>2.36457437661221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15.799656061908856</v>
      </c>
      <c r="D19" s="10">
        <f>TI_EHG_E_E!D19+TI_EHG_CHP_E!D19+TI_EHG_H_E!D19+TI_EHG_EDHP!D19+TI_EHG_EB!D19+TI_EHG_EPS!D19+TI_EHG_DHEP!D19</f>
        <v>17.798796216680998</v>
      </c>
      <c r="E19" s="10">
        <f>TI_EHG_E_E!E19+TI_EHG_CHP_E!E19+TI_EHG_H_E!E19+TI_EHG_EDHP!E19+TI_EHG_EB!E19+TI_EHG_EPS!E19+TI_EHG_DHEP!E19</f>
        <v>21.926053310404129</v>
      </c>
      <c r="F19" s="10">
        <f>TI_EHG_E_E!F19+TI_EHG_CHP_E!F19+TI_EHG_H_E!F19+TI_EHG_EDHP!F19+TI_EHG_EB!F19+TI_EHG_EPS!F19+TI_EHG_DHEP!F19</f>
        <v>13.349097162510748</v>
      </c>
      <c r="G19" s="10">
        <f>TI_EHG_E_E!G19+TI_EHG_CHP_E!G19+TI_EHG_H_E!G19+TI_EHG_EDHP!G19+TI_EHG_EB!G19+TI_EHG_EPS!G19+TI_EHG_DHEP!G19</f>
        <v>19.260533104041272</v>
      </c>
      <c r="H19" s="10">
        <f>TI_EHG_E_E!H19+TI_EHG_CHP_E!H19+TI_EHG_H_E!H19+TI_EHG_EDHP!H19+TI_EHG_EB!H19+TI_EHG_EPS!H19+TI_EHG_DHEP!H19</f>
        <v>24.699054170249358</v>
      </c>
      <c r="I19" s="10">
        <f>TI_EHG_E_E!I19+TI_EHG_CHP_E!I19+TI_EHG_H_E!I19+TI_EHG_EDHP!I19+TI_EHG_EB!I19+TI_EHG_EPS!I19+TI_EHG_DHEP!I19</f>
        <v>18.465176268271712</v>
      </c>
      <c r="J19" s="10">
        <f>TI_EHG_E_E!J19+TI_EHG_CHP_E!J19+TI_EHG_H_E!J19+TI_EHG_EDHP!J19+TI_EHG_EB!J19+TI_EHG_EPS!J19+TI_EHG_DHEP!J19</f>
        <v>17.067927773000861</v>
      </c>
      <c r="K19" s="10">
        <f>TI_EHG_E_E!K19+TI_EHG_CHP_E!K19+TI_EHG_H_E!K19+TI_EHG_EDHP!K19+TI_EHG_EB!K19+TI_EHG_EPS!K19+TI_EHG_DHEP!K19</f>
        <v>18.207222699914013</v>
      </c>
      <c r="L19" s="10">
        <f>TI_EHG_E_E!L19+TI_EHG_CHP_E!L19+TI_EHG_H_E!L19+TI_EHG_EDHP!L19+TI_EHG_EB!L19+TI_EHG_EPS!L19+TI_EHG_DHEP!L19</f>
        <v>8.1255374032674119</v>
      </c>
      <c r="M19" s="10">
        <f>TI_EHG_E_E!M19+TI_EHG_CHP_E!M19+TI_EHG_H_E!M19+TI_EHG_EDHP!M19+TI_EHG_EB!M19+TI_EHG_EPS!M19+TI_EHG_DHEP!M19</f>
        <v>16.573516766981943</v>
      </c>
      <c r="N19" s="10">
        <f>TI_EHG_E_E!N19+TI_EHG_CHP_E!N19+TI_EHG_H_E!N19+TI_EHG_EDHP!N19+TI_EHG_EB!N19+TI_EHG_EPS!N19+TI_EHG_DHEP!N19</f>
        <v>21.152192605331042</v>
      </c>
      <c r="O19" s="10">
        <f>TI_EHG_E_E!O19+TI_EHG_CHP_E!O19+TI_EHG_H_E!O19+TI_EHG_EDHP!O19+TI_EHG_EB!O19+TI_EHG_EPS!O19+TI_EHG_DHEP!O19</f>
        <v>6.1263972484952713</v>
      </c>
      <c r="P19" s="10">
        <f>TI_EHG_E_E!P19+TI_EHG_CHP_E!P19+TI_EHG_H_E!P19+TI_EHG_EDHP!P19+TI_EHG_EB!P19+TI_EHG_EPS!P19+TI_EHG_DHEP!P19</f>
        <v>6.2983662940670673</v>
      </c>
      <c r="Q19" s="10">
        <f>TI_EHG_E_E!Q19+TI_EHG_CHP_E!Q19+TI_EHG_H_E!Q19+TI_EHG_EDHP!Q19+TI_EHG_EB!Q19+TI_EHG_EPS!Q19+TI_EHG_DHEP!Q19</f>
        <v>12.489251934651762</v>
      </c>
      <c r="R19" s="10">
        <f>TI_EHG_E_E!R19+TI_EHG_CHP_E!R19+TI_EHG_H_E!R19+TI_EHG_EDHP!R19+TI_EHG_EB!R19+TI_EHG_EPS!R19+TI_EHG_DHEP!R19</f>
        <v>25.687876182287187</v>
      </c>
      <c r="S19" s="10">
        <f>TI_EHG_E_E!S19+TI_EHG_CHP_E!S19+TI_EHG_H_E!S19+TI_EHG_EDHP!S19+TI_EHG_EB!S19+TI_EHG_EPS!S19+TI_EHG_DHEP!S19</f>
        <v>13.263112639724849</v>
      </c>
      <c r="T19" s="10">
        <f>TI_EHG_E_E!T19+TI_EHG_CHP_E!T19+TI_EHG_H_E!T19+TI_EHG_EDHP!T19+TI_EHG_EB!T19+TI_EHG_EPS!T19+TI_EHG_DHEP!T19</f>
        <v>17.927773000859851</v>
      </c>
      <c r="U19" s="10">
        <f>TI_EHG_E_E!U19+TI_EHG_CHP_E!U19+TI_EHG_H_E!U19+TI_EHG_EDHP!U19+TI_EHG_EB!U19+TI_EHG_EPS!U19+TI_EHG_DHEP!U19</f>
        <v>14.015477214101463</v>
      </c>
      <c r="V19" s="10">
        <f>TI_EHG_E_E!V19+TI_EHG_CHP_E!V19+TI_EHG_H_E!V19+TI_EHG_EDHP!V19+TI_EHG_EB!V19+TI_EHG_EPS!V19+TI_EHG_DHEP!V19</f>
        <v>13.607050730868444</v>
      </c>
      <c r="W19" s="10">
        <f>TI_EHG_E_E!W19+TI_EHG_CHP_E!W19+TI_EHG_H_E!W19+TI_EHG_EDHP!W19+TI_EHG_EB!W19+TI_EHG_EPS!W19+TI_EHG_DHEP!W19</f>
        <v>16.272570937231293</v>
      </c>
      <c r="X19" s="10">
        <f>TI_EHG_E_E!X19+TI_EHG_CHP_E!X19+TI_EHG_H_E!X19+TI_EHG_EDHP!X19+TI_EHG_EB!X19+TI_EHG_EPS!X19+TI_EHG_DHEP!X19</f>
        <v>9.5227858985382632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182.95588993981085</v>
      </c>
      <c r="D20" s="10">
        <f>TI_EHG_E_E!D20+TI_EHG_CHP_E!D20+TI_EHG_H_E!D20+TI_EHG_EDHP!D20+TI_EHG_EB!D20+TI_EHG_EPS!D20+TI_EHG_DHEP!D20</f>
        <v>205.1925193465176</v>
      </c>
      <c r="E20" s="10">
        <f>TI_EHG_E_E!E20+TI_EHG_CHP_E!E20+TI_EHG_H_E!E20+TI_EHG_EDHP!E20+TI_EHG_EB!E20+TI_EHG_EPS!E20+TI_EHG_DHEP!E20</f>
        <v>203.23396388650042</v>
      </c>
      <c r="F20" s="10">
        <f>TI_EHG_E_E!F20+TI_EHG_CHP_E!F20+TI_EHG_H_E!F20+TI_EHG_EDHP!F20+TI_EHG_EB!F20+TI_EHG_EPS!F20+TI_EHG_DHEP!F20</f>
        <v>211.97575236457439</v>
      </c>
      <c r="G20" s="10">
        <f>TI_EHG_E_E!G20+TI_EHG_CHP_E!G20+TI_EHG_H_E!G20+TI_EHG_EDHP!G20+TI_EHG_EB!G20+TI_EHG_EPS!G20+TI_EHG_DHEP!G20</f>
        <v>231.20283748925192</v>
      </c>
      <c r="H20" s="10">
        <f>TI_EHG_E_E!H20+TI_EHG_CHP_E!H20+TI_EHG_H_E!H20+TI_EHG_EDHP!H20+TI_EHG_EB!H20+TI_EHG_EPS!H20+TI_EHG_DHEP!H20</f>
        <v>232.54032674118653</v>
      </c>
      <c r="I20" s="10">
        <f>TI_EHG_E_E!I20+TI_EHG_CHP_E!I20+TI_EHG_H_E!I20+TI_EHG_EDHP!I20+TI_EHG_EB!I20+TI_EHG_EPS!I20+TI_EHG_DHEP!I20</f>
        <v>199.10197764402409</v>
      </c>
      <c r="J20" s="10">
        <f>TI_EHG_E_E!J20+TI_EHG_CHP_E!J20+TI_EHG_H_E!J20+TI_EHG_EDHP!J20+TI_EHG_EB!J20+TI_EHG_EPS!J20+TI_EHG_DHEP!J20</f>
        <v>198.02708512467757</v>
      </c>
      <c r="K20" s="10">
        <f>TI_EHG_E_E!K20+TI_EHG_CHP_E!K20+TI_EHG_H_E!K20+TI_EHG_EDHP!K20+TI_EHG_EB!K20+TI_EHG_EPS!K20+TI_EHG_DHEP!K20</f>
        <v>214.43585554600168</v>
      </c>
      <c r="L20" s="10">
        <f>TI_EHG_E_E!L20+TI_EHG_CHP_E!L20+TI_EHG_H_E!L20+TI_EHG_EDHP!L20+TI_EHG_EB!L20+TI_EHG_EPS!L20+TI_EHG_DHEP!L20</f>
        <v>123.91324161650897</v>
      </c>
      <c r="M20" s="10">
        <f>TI_EHG_E_E!M20+TI_EHG_CHP_E!M20+TI_EHG_H_E!M20+TI_EHG_EDHP!M20+TI_EHG_EB!M20+TI_EHG_EPS!M20+TI_EHG_DHEP!M20</f>
        <v>207.53319002579536</v>
      </c>
      <c r="N20" s="10">
        <f>TI_EHG_E_E!N20+TI_EHG_CHP_E!N20+TI_EHG_H_E!N20+TI_EHG_EDHP!N20+TI_EHG_EB!N20+TI_EHG_EPS!N20+TI_EHG_DHEP!N20</f>
        <v>181.30799656061905</v>
      </c>
      <c r="O20" s="10">
        <f>TI_EHG_E_E!O20+TI_EHG_CHP_E!O20+TI_EHG_H_E!O20+TI_EHG_EDHP!O20+TI_EHG_EB!O20+TI_EHG_EPS!O20+TI_EHG_DHEP!O20</f>
        <v>142.63877901977636</v>
      </c>
      <c r="P20" s="10">
        <f>TI_EHG_E_E!P20+TI_EHG_CHP_E!P20+TI_EHG_H_E!P20+TI_EHG_EDHP!P20+TI_EHG_EB!P20+TI_EHG_EPS!P20+TI_EHG_DHEP!P20</f>
        <v>130.02768701633701</v>
      </c>
      <c r="Q20" s="10">
        <f>TI_EHG_E_E!Q20+TI_EHG_CHP_E!Q20+TI_EHG_H_E!Q20+TI_EHG_EDHP!Q20+TI_EHG_EB!Q20+TI_EHG_EPS!Q20+TI_EHG_DHEP!Q20</f>
        <v>144.26285468615646</v>
      </c>
      <c r="R20" s="10">
        <f>TI_EHG_E_E!R20+TI_EHG_CHP_E!R20+TI_EHG_H_E!R20+TI_EHG_EDHP!R20+TI_EHG_EB!R20+TI_EHG_EPS!R20+TI_EHG_DHEP!R20</f>
        <v>136.38108340498704</v>
      </c>
      <c r="S20" s="10">
        <f>TI_EHG_E_E!S20+TI_EHG_CHP_E!S20+TI_EHG_H_E!S20+TI_EHG_EDHP!S20+TI_EHG_EB!S20+TI_EHG_EPS!S20+TI_EHG_DHEP!S20</f>
        <v>145.289939810834</v>
      </c>
      <c r="T20" s="10">
        <f>TI_EHG_E_E!T20+TI_EHG_CHP_E!T20+TI_EHG_H_E!T20+TI_EHG_EDHP!T20+TI_EHG_EB!T20+TI_EHG_EPS!T20+TI_EHG_DHEP!T20</f>
        <v>171.77790197764398</v>
      </c>
      <c r="U20" s="10">
        <f>TI_EHG_E_E!U20+TI_EHG_CHP_E!U20+TI_EHG_H_E!U20+TI_EHG_EDHP!U20+TI_EHG_EB!U20+TI_EHG_EPS!U20+TI_EHG_DHEP!U20</f>
        <v>176.17282889079968</v>
      </c>
      <c r="V20" s="10">
        <f>TI_EHG_E_E!V20+TI_EHG_CHP_E!V20+TI_EHG_H_E!V20+TI_EHG_EDHP!V20+TI_EHG_EB!V20+TI_EHG_EPS!V20+TI_EHG_DHEP!V20</f>
        <v>149.13542562338779</v>
      </c>
      <c r="W20" s="10">
        <f>TI_EHG_E_E!W20+TI_EHG_CHP_E!W20+TI_EHG_H_E!W20+TI_EHG_EDHP!W20+TI_EHG_EB!W20+TI_EHG_EPS!W20+TI_EHG_DHEP!W20</f>
        <v>156.44402407566636</v>
      </c>
      <c r="X20" s="10">
        <f>TI_EHG_E_E!X20+TI_EHG_CHP_E!X20+TI_EHG_H_E!X20+TI_EHG_EDHP!X20+TI_EHG_EB!X20+TI_EHG_EPS!X20+TI_EHG_DHEP!X20</f>
        <v>167.86096302665518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30.667841788478071</v>
      </c>
      <c r="D21" s="10">
        <f>TI_EHG_E_E!D21+TI_EHG_CHP_E!D21+TI_EHG_H_E!D21+TI_EHG_EDHP!D21+TI_EHG_EB!D21+TI_EHG_EPS!D21+TI_EHG_DHEP!D21</f>
        <v>37.355460017196897</v>
      </c>
      <c r="E21" s="10">
        <f>TI_EHG_E_E!E21+TI_EHG_CHP_E!E21+TI_EHG_H_E!E21+TI_EHG_EDHP!E21+TI_EHG_EB!E21+TI_EHG_EPS!E21+TI_EHG_DHEP!E21</f>
        <v>38.549699054170247</v>
      </c>
      <c r="F21" s="10">
        <f>TI_EHG_E_E!F21+TI_EHG_CHP_E!F21+TI_EHG_H_E!F21+TI_EHG_EDHP!F21+TI_EHG_EB!F21+TI_EHG_EPS!F21+TI_EHG_DHEP!F21</f>
        <v>31.336543422184011</v>
      </c>
      <c r="G21" s="10">
        <f>TI_EHG_E_E!G21+TI_EHG_CHP_E!G21+TI_EHG_H_E!G21+TI_EHG_EDHP!G21+TI_EHG_EB!G21+TI_EHG_EPS!G21+TI_EHG_DHEP!G21</f>
        <v>33.892261392949273</v>
      </c>
      <c r="H21" s="10">
        <f>TI_EHG_E_E!H21+TI_EHG_CHP_E!H21+TI_EHG_H_E!H21+TI_EHG_EDHP!H21+TI_EHG_EB!H21+TI_EHG_EPS!H21+TI_EHG_DHEP!H21</f>
        <v>35.420808254514178</v>
      </c>
      <c r="I21" s="10">
        <f>TI_EHG_E_E!I21+TI_EHG_CHP_E!I21+TI_EHG_H_E!I21+TI_EHG_EDHP!I21+TI_EHG_EB!I21+TI_EHG_EPS!I21+TI_EHG_DHEP!I21</f>
        <v>38.860189165950118</v>
      </c>
      <c r="J21" s="10">
        <f>TI_EHG_E_E!J21+TI_EHG_CHP_E!J21+TI_EHG_H_E!J21+TI_EHG_EDHP!J21+TI_EHG_EB!J21+TI_EHG_EPS!J21+TI_EHG_DHEP!J21</f>
        <v>29.951246775580401</v>
      </c>
      <c r="K21" s="10">
        <f>TI_EHG_E_E!K21+TI_EHG_CHP_E!K21+TI_EHG_H_E!K21+TI_EHG_EDHP!K21+TI_EHG_EB!K21+TI_EHG_EPS!K21+TI_EHG_DHEP!K21</f>
        <v>32.506964746345652</v>
      </c>
      <c r="L21" s="10">
        <f>TI_EHG_E_E!L21+TI_EHG_CHP_E!L21+TI_EHG_H_E!L21+TI_EHG_EDHP!L21+TI_EHG_EB!L21+TI_EHG_EPS!L21+TI_EHG_DHEP!L21</f>
        <v>22.523129836629408</v>
      </c>
      <c r="M21" s="10">
        <f>TI_EHG_E_E!M21+TI_EHG_CHP_E!M21+TI_EHG_H_E!M21+TI_EHG_EDHP!M21+TI_EHG_EB!M21+TI_EHG_EPS!M21+TI_EHG_DHEP!M21</f>
        <v>17.364058469475491</v>
      </c>
      <c r="N21" s="10">
        <f>TI_EHG_E_E!N21+TI_EHG_CHP_E!N21+TI_EHG_H_E!N21+TI_EHG_EDHP!N21+TI_EHG_EB!N21+TI_EHG_EPS!N21+TI_EHG_DHEP!N21</f>
        <v>14.999484092863284</v>
      </c>
      <c r="O21" s="10">
        <f>TI_EHG_E_E!O21+TI_EHG_CHP_E!O21+TI_EHG_H_E!O21+TI_EHG_EDHP!O21+TI_EHG_EB!O21+TI_EHG_EPS!O21+TI_EHG_DHEP!O21</f>
        <v>41.72639724849526</v>
      </c>
      <c r="P21" s="10">
        <f>TI_EHG_E_E!P21+TI_EHG_CHP_E!P21+TI_EHG_H_E!P21+TI_EHG_EDHP!P21+TI_EHG_EB!P21+TI_EHG_EPS!P21+TI_EHG_DHEP!P21</f>
        <v>39.696130696474626</v>
      </c>
      <c r="Q21" s="10">
        <f>TI_EHG_E_E!Q21+TI_EHG_CHP_E!Q21+TI_EHG_H_E!Q21+TI_EHG_EDHP!Q21+TI_EHG_EB!Q21+TI_EHG_EPS!Q21+TI_EHG_DHEP!Q21</f>
        <v>39.361822871883064</v>
      </c>
      <c r="R21" s="10">
        <f>TI_EHG_E_E!R21+TI_EHG_CHP_E!R21+TI_EHG_H_E!R21+TI_EHG_EDHP!R21+TI_EHG_EB!R21+TI_EHG_EPS!R21+TI_EHG_DHEP!R21</f>
        <v>36.830094582975065</v>
      </c>
      <c r="S21" s="10">
        <f>TI_EHG_E_E!S21+TI_EHG_CHP_E!S21+TI_EHG_H_E!S21+TI_EHG_EDHP!S21+TI_EHG_EB!S21+TI_EHG_EPS!S21+TI_EHG_DHEP!S21</f>
        <v>46.598882201203779</v>
      </c>
      <c r="T21" s="10">
        <f>TI_EHG_E_E!T21+TI_EHG_CHP_E!T21+TI_EHG_H_E!T21+TI_EHG_EDHP!T21+TI_EHG_EB!T21+TI_EHG_EPS!T21+TI_EHG_DHEP!T21</f>
        <v>47.578073946689592</v>
      </c>
      <c r="U21" s="10">
        <f>TI_EHG_E_E!U21+TI_EHG_CHP_E!U21+TI_EHG_H_E!U21+TI_EHG_EDHP!U21+TI_EHG_EB!U21+TI_EHG_EPS!U21+TI_EHG_DHEP!U21</f>
        <v>45.165778159931207</v>
      </c>
      <c r="V21" s="10">
        <f>TI_EHG_E_E!V21+TI_EHG_CHP_E!V21+TI_EHG_H_E!V21+TI_EHG_EDHP!V21+TI_EHG_EB!V21+TI_EHG_EPS!V21+TI_EHG_DHEP!V21</f>
        <v>32.268099742046431</v>
      </c>
      <c r="W21" s="10">
        <f>TI_EHG_E_E!W21+TI_EHG_CHP_E!W21+TI_EHG_H_E!W21+TI_EHG_EDHP!W21+TI_EHG_EB!W21+TI_EHG_EPS!W21+TI_EHG_DHEP!W21</f>
        <v>38.812467755803951</v>
      </c>
      <c r="X21" s="10">
        <f>TI_EHG_E_E!X21+TI_EHG_CHP_E!X21+TI_EHG_H_E!X21+TI_EHG_EDHP!X21+TI_EHG_EB!X21+TI_EHG_EPS!X21+TI_EHG_DHEP!X21</f>
        <v>29.951246775580394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227.74849527085121</v>
      </c>
      <c r="D22" s="37">
        <f t="shared" ref="D22:W22" si="19">SUM(D23:D24)</f>
        <v>261.80447119518487</v>
      </c>
      <c r="E22" s="37">
        <f t="shared" si="19"/>
        <v>334.98134135855548</v>
      </c>
      <c r="F22" s="37">
        <f t="shared" si="19"/>
        <v>332.29441100601883</v>
      </c>
      <c r="G22" s="37">
        <f t="shared" si="19"/>
        <v>383.7682717110921</v>
      </c>
      <c r="H22" s="37">
        <f t="shared" si="19"/>
        <v>305.58985382631124</v>
      </c>
      <c r="I22" s="37">
        <f t="shared" si="19"/>
        <v>264.99423903697328</v>
      </c>
      <c r="J22" s="37">
        <f t="shared" si="19"/>
        <v>265.70481513327604</v>
      </c>
      <c r="K22" s="37">
        <f t="shared" si="19"/>
        <v>361.23723129836623</v>
      </c>
      <c r="L22" s="37">
        <f t="shared" si="19"/>
        <v>340.4989681857266</v>
      </c>
      <c r="M22" s="37">
        <f t="shared" si="19"/>
        <v>267.55055889939814</v>
      </c>
      <c r="N22" s="37">
        <f t="shared" si="19"/>
        <v>251.70791057609631</v>
      </c>
      <c r="O22" s="37">
        <f t="shared" si="19"/>
        <v>192.39613069647461</v>
      </c>
      <c r="P22" s="37">
        <f t="shared" si="19"/>
        <v>176.08056749785041</v>
      </c>
      <c r="Q22" s="37">
        <f t="shared" si="19"/>
        <v>127.37033533963886</v>
      </c>
      <c r="R22" s="37">
        <f t="shared" si="19"/>
        <v>103.76362854686155</v>
      </c>
      <c r="S22" s="37">
        <f t="shared" si="19"/>
        <v>110.81831470335339</v>
      </c>
      <c r="T22" s="37">
        <f t="shared" si="19"/>
        <v>103.56139294926913</v>
      </c>
      <c r="U22" s="37">
        <f t="shared" si="19"/>
        <v>146.5931212381771</v>
      </c>
      <c r="V22" s="37">
        <f t="shared" si="19"/>
        <v>95.518314703353397</v>
      </c>
      <c r="W22" s="37">
        <f t="shared" si="19"/>
        <v>45.869217540842648</v>
      </c>
      <c r="X22" s="37">
        <f t="shared" ref="X22" si="20">SUM(X23:X24)</f>
        <v>47.997334479793629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227.74849527085121</v>
      </c>
      <c r="D23" s="10">
        <f>TI_EHG_E_E!D23+TI_EHG_CHP_E!D23+TI_EHG_H_E!D23+TI_EHG_EDHP!D23+TI_EHG_EB!D23+TI_EHG_EPS!D23+TI_EHG_DHEP!D23</f>
        <v>261.80447119518487</v>
      </c>
      <c r="E23" s="10">
        <f>TI_EHG_E_E!E23+TI_EHG_CHP_E!E23+TI_EHG_H_E!E23+TI_EHG_EDHP!E23+TI_EHG_EB!E23+TI_EHG_EPS!E23+TI_EHG_DHEP!E23</f>
        <v>334.98134135855548</v>
      </c>
      <c r="F23" s="10">
        <f>TI_EHG_E_E!F23+TI_EHG_CHP_E!F23+TI_EHG_H_E!F23+TI_EHG_EDHP!F23+TI_EHG_EB!F23+TI_EHG_EPS!F23+TI_EHG_DHEP!F23</f>
        <v>332.29441100601883</v>
      </c>
      <c r="G23" s="10">
        <f>TI_EHG_E_E!G23+TI_EHG_CHP_E!G23+TI_EHG_H_E!G23+TI_EHG_EDHP!G23+TI_EHG_EB!G23+TI_EHG_EPS!G23+TI_EHG_DHEP!G23</f>
        <v>383.7682717110921</v>
      </c>
      <c r="H23" s="10">
        <f>TI_EHG_E_E!H23+TI_EHG_CHP_E!H23+TI_EHG_H_E!H23+TI_EHG_EDHP!H23+TI_EHG_EB!H23+TI_EHG_EPS!H23+TI_EHG_DHEP!H23</f>
        <v>305.58985382631124</v>
      </c>
      <c r="I23" s="10">
        <f>TI_EHG_E_E!I23+TI_EHG_CHP_E!I23+TI_EHG_H_E!I23+TI_EHG_EDHP!I23+TI_EHG_EB!I23+TI_EHG_EPS!I23+TI_EHG_DHEP!I23</f>
        <v>264.99423903697328</v>
      </c>
      <c r="J23" s="10">
        <f>TI_EHG_E_E!J23+TI_EHG_CHP_E!J23+TI_EHG_H_E!J23+TI_EHG_EDHP!J23+TI_EHG_EB!J23+TI_EHG_EPS!J23+TI_EHG_DHEP!J23</f>
        <v>265.70481513327604</v>
      </c>
      <c r="K23" s="10">
        <f>TI_EHG_E_E!K23+TI_EHG_CHP_E!K23+TI_EHG_H_E!K23+TI_EHG_EDHP!K23+TI_EHG_EB!K23+TI_EHG_EPS!K23+TI_EHG_DHEP!K23</f>
        <v>361.23723129836623</v>
      </c>
      <c r="L23" s="10">
        <f>TI_EHG_E_E!L23+TI_EHG_CHP_E!L23+TI_EHG_H_E!L23+TI_EHG_EDHP!L23+TI_EHG_EB!L23+TI_EHG_EPS!L23+TI_EHG_DHEP!L23</f>
        <v>340.4989681857266</v>
      </c>
      <c r="M23" s="10">
        <f>TI_EHG_E_E!M23+TI_EHG_CHP_E!M23+TI_EHG_H_E!M23+TI_EHG_EDHP!M23+TI_EHG_EB!M23+TI_EHG_EPS!M23+TI_EHG_DHEP!M23</f>
        <v>267.55055889939814</v>
      </c>
      <c r="N23" s="10">
        <f>TI_EHG_E_E!N23+TI_EHG_CHP_E!N23+TI_EHG_H_E!N23+TI_EHG_EDHP!N23+TI_EHG_EB!N23+TI_EHG_EPS!N23+TI_EHG_DHEP!N23</f>
        <v>251.70791057609631</v>
      </c>
      <c r="O23" s="10">
        <f>TI_EHG_E_E!O23+TI_EHG_CHP_E!O23+TI_EHG_H_E!O23+TI_EHG_EDHP!O23+TI_EHG_EB!O23+TI_EHG_EPS!O23+TI_EHG_DHEP!O23</f>
        <v>192.39613069647461</v>
      </c>
      <c r="P23" s="10">
        <f>TI_EHG_E_E!P23+TI_EHG_CHP_E!P23+TI_EHG_H_E!P23+TI_EHG_EDHP!P23+TI_EHG_EB!P23+TI_EHG_EPS!P23+TI_EHG_DHEP!P23</f>
        <v>176.08056749785041</v>
      </c>
      <c r="Q23" s="10">
        <f>TI_EHG_E_E!Q23+TI_EHG_CHP_E!Q23+TI_EHG_H_E!Q23+TI_EHG_EDHP!Q23+TI_EHG_EB!Q23+TI_EHG_EPS!Q23+TI_EHG_DHEP!Q23</f>
        <v>127.37033533963886</v>
      </c>
      <c r="R23" s="10">
        <f>TI_EHG_E_E!R23+TI_EHG_CHP_E!R23+TI_EHG_H_E!R23+TI_EHG_EDHP!R23+TI_EHG_EB!R23+TI_EHG_EPS!R23+TI_EHG_DHEP!R23</f>
        <v>103.76362854686155</v>
      </c>
      <c r="S23" s="10">
        <f>TI_EHG_E_E!S23+TI_EHG_CHP_E!S23+TI_EHG_H_E!S23+TI_EHG_EDHP!S23+TI_EHG_EB!S23+TI_EHG_EPS!S23+TI_EHG_DHEP!S23</f>
        <v>110.81831470335339</v>
      </c>
      <c r="T23" s="10">
        <f>TI_EHG_E_E!T23+TI_EHG_CHP_E!T23+TI_EHG_H_E!T23+TI_EHG_EDHP!T23+TI_EHG_EB!T23+TI_EHG_EPS!T23+TI_EHG_DHEP!T23</f>
        <v>103.56139294926913</v>
      </c>
      <c r="U23" s="10">
        <f>TI_EHG_E_E!U23+TI_EHG_CHP_E!U23+TI_EHG_H_E!U23+TI_EHG_EDHP!U23+TI_EHG_EB!U23+TI_EHG_EPS!U23+TI_EHG_DHEP!U23</f>
        <v>146.5931212381771</v>
      </c>
      <c r="V23" s="10">
        <f>TI_EHG_E_E!V23+TI_EHG_CHP_E!V23+TI_EHG_H_E!V23+TI_EHG_EDHP!V23+TI_EHG_EB!V23+TI_EHG_EPS!V23+TI_EHG_DHEP!V23</f>
        <v>95.518314703353397</v>
      </c>
      <c r="W23" s="10">
        <f>TI_EHG_E_E!W23+TI_EHG_CHP_E!W23+TI_EHG_H_E!W23+TI_EHG_EDHP!W23+TI_EHG_EB!W23+TI_EHG_EPS!W23+TI_EHG_DHEP!W23</f>
        <v>45.869217540842648</v>
      </c>
      <c r="X23" s="10">
        <f>TI_EHG_E_E!X23+TI_EHG_CHP_E!X23+TI_EHG_H_E!X23+TI_EHG_EDHP!X23+TI_EHG_EB!X23+TI_EHG_EPS!X23+TI_EHG_DHEP!X23</f>
        <v>47.997334479793629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441.86242476354249</v>
      </c>
      <c r="D26" s="37">
        <f t="shared" ref="D26:W26" si="22">SUM(D27,D33)</f>
        <v>624.43147033533978</v>
      </c>
      <c r="E26" s="37">
        <f t="shared" si="22"/>
        <v>790.82347377472036</v>
      </c>
      <c r="F26" s="37">
        <f t="shared" si="22"/>
        <v>906.29845227858982</v>
      </c>
      <c r="G26" s="37">
        <f t="shared" si="22"/>
        <v>609.69716251074806</v>
      </c>
      <c r="H26" s="37">
        <f t="shared" si="22"/>
        <v>450.80481513327595</v>
      </c>
      <c r="I26" s="37">
        <f t="shared" si="22"/>
        <v>509.12622527944973</v>
      </c>
      <c r="J26" s="37">
        <f t="shared" si="22"/>
        <v>331.81418744625961</v>
      </c>
      <c r="K26" s="37">
        <f t="shared" si="22"/>
        <v>215.8475494411006</v>
      </c>
      <c r="L26" s="37">
        <f t="shared" si="22"/>
        <v>320.26139294926918</v>
      </c>
      <c r="M26" s="37">
        <f t="shared" si="22"/>
        <v>626.65511607910571</v>
      </c>
      <c r="N26" s="37">
        <f t="shared" si="22"/>
        <v>285.44952708512466</v>
      </c>
      <c r="O26" s="37">
        <f t="shared" si="22"/>
        <v>258.66552020636277</v>
      </c>
      <c r="P26" s="37">
        <f t="shared" si="22"/>
        <v>173.49535683576954</v>
      </c>
      <c r="Q26" s="37">
        <f t="shared" si="22"/>
        <v>116.80283748925193</v>
      </c>
      <c r="R26" s="37">
        <f t="shared" si="22"/>
        <v>99.345571797076531</v>
      </c>
      <c r="S26" s="37">
        <f t="shared" si="22"/>
        <v>165.04488392089422</v>
      </c>
      <c r="T26" s="37">
        <f t="shared" si="22"/>
        <v>103.97626827171109</v>
      </c>
      <c r="U26" s="37">
        <f t="shared" si="22"/>
        <v>126.46569217540842</v>
      </c>
      <c r="V26" s="37">
        <f t="shared" si="22"/>
        <v>96.587274290627676</v>
      </c>
      <c r="W26" s="37">
        <f t="shared" si="22"/>
        <v>63.203525365434203</v>
      </c>
      <c r="X26" s="37">
        <f t="shared" ref="X26" si="23">SUM(X27,X33)</f>
        <v>141.55382631126395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441.86242476354249</v>
      </c>
      <c r="D33" s="29">
        <f t="shared" ref="D33:W33" si="28">SUM(D34:D50)</f>
        <v>624.43147033533978</v>
      </c>
      <c r="E33" s="29">
        <f t="shared" si="28"/>
        <v>790.82347377472036</v>
      </c>
      <c r="F33" s="29">
        <f t="shared" si="28"/>
        <v>906.29845227858982</v>
      </c>
      <c r="G33" s="29">
        <f t="shared" si="28"/>
        <v>609.69716251074806</v>
      </c>
      <c r="H33" s="29">
        <f t="shared" si="28"/>
        <v>450.80481513327595</v>
      </c>
      <c r="I33" s="29">
        <f t="shared" si="28"/>
        <v>509.12622527944973</v>
      </c>
      <c r="J33" s="29">
        <f t="shared" si="28"/>
        <v>331.81418744625961</v>
      </c>
      <c r="K33" s="29">
        <f t="shared" si="28"/>
        <v>215.8475494411006</v>
      </c>
      <c r="L33" s="29">
        <f t="shared" si="28"/>
        <v>320.26139294926918</v>
      </c>
      <c r="M33" s="29">
        <f t="shared" si="28"/>
        <v>626.65511607910571</v>
      </c>
      <c r="N33" s="29">
        <f t="shared" si="28"/>
        <v>285.44952708512466</v>
      </c>
      <c r="O33" s="29">
        <f t="shared" si="28"/>
        <v>258.66552020636277</v>
      </c>
      <c r="P33" s="29">
        <f t="shared" si="28"/>
        <v>173.49535683576954</v>
      </c>
      <c r="Q33" s="29">
        <f t="shared" si="28"/>
        <v>116.80283748925193</v>
      </c>
      <c r="R33" s="29">
        <f t="shared" si="28"/>
        <v>99.345571797076531</v>
      </c>
      <c r="S33" s="29">
        <f t="shared" si="28"/>
        <v>165.04488392089422</v>
      </c>
      <c r="T33" s="29">
        <f t="shared" si="28"/>
        <v>103.97626827171109</v>
      </c>
      <c r="U33" s="29">
        <f t="shared" si="28"/>
        <v>126.46569217540842</v>
      </c>
      <c r="V33" s="29">
        <f t="shared" si="28"/>
        <v>96.587274290627676</v>
      </c>
      <c r="W33" s="29">
        <f t="shared" si="28"/>
        <v>63.203525365434203</v>
      </c>
      <c r="X33" s="29">
        <f t="shared" ref="X33" si="29">SUM(X34:X50)</f>
        <v>141.55382631126395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16.552020636285469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0</v>
      </c>
      <c r="N34" s="10">
        <f>TI_EHG_E_E!N34+TI_EHG_CHP_E!N34+TI_EHG_H_E!N34+TI_EHG_EDHP!N34+TI_EHG_EB!N34+TI_EHG_EPS!N34+TI_EHG_DHEP!N34</f>
        <v>0</v>
      </c>
      <c r="O34" s="10">
        <f>TI_EHG_E_E!O34+TI_EHG_CHP_E!O34+TI_EHG_H_E!O34+TI_EHG_EDHP!O34+TI_EHG_EB!O34+TI_EHG_EPS!O34+TI_EHG_DHEP!O34</f>
        <v>0</v>
      </c>
      <c r="P34" s="10">
        <f>TI_EHG_E_E!P34+TI_EHG_CHP_E!P34+TI_EHG_H_E!P34+TI_EHG_EDHP!P34+TI_EHG_EB!P34+TI_EHG_EPS!P34+TI_EHG_DHEP!P34</f>
        <v>2.36457437661221</v>
      </c>
      <c r="Q34" s="10">
        <f>TI_EHG_E_E!Q34+TI_EHG_CHP_E!Q34+TI_EHG_H_E!Q34+TI_EHG_EDHP!Q34+TI_EHG_EB!Q34+TI_EHG_EPS!Q34+TI_EHG_DHEP!Q34</f>
        <v>1.182287188306105</v>
      </c>
      <c r="R34" s="10">
        <f>TI_EHG_E_E!R34+TI_EHG_CHP_E!R34+TI_EHG_H_E!R34+TI_EHG_EDHP!R34+TI_EHG_EB!R34+TI_EHG_EPS!R34+TI_EHG_DHEP!R34</f>
        <v>1.182287188306105</v>
      </c>
      <c r="S34" s="10">
        <f>TI_EHG_E_E!S34+TI_EHG_CHP_E!S34+TI_EHG_H_E!S34+TI_EHG_EDHP!S34+TI_EHG_EB!S34+TI_EHG_EPS!S34+TI_EHG_DHEP!S34</f>
        <v>0</v>
      </c>
      <c r="T34" s="10">
        <f>TI_EHG_E_E!T34+TI_EHG_CHP_E!T34+TI_EHG_H_E!T34+TI_EHG_EDHP!T34+TI_EHG_EB!T34+TI_EHG_EPS!T34+TI_EHG_DHEP!T34</f>
        <v>0</v>
      </c>
      <c r="U34" s="10">
        <f>TI_EHG_E_E!U34+TI_EHG_CHP_E!U34+TI_EHG_H_E!U34+TI_EHG_EDHP!U34+TI_EHG_EB!U34+TI_EHG_EPS!U34+TI_EHG_DHEP!U34</f>
        <v>0</v>
      </c>
      <c r="V34" s="10">
        <f>TI_EHG_E_E!V34+TI_EHG_CHP_E!V34+TI_EHG_H_E!V34+TI_EHG_EDHP!V34+TI_EHG_EB!V34+TI_EHG_EPS!V34+TI_EHG_DHEP!V34</f>
        <v>0</v>
      </c>
      <c r="W34" s="10">
        <f>TI_EHG_E_E!W34+TI_EHG_CHP_E!W34+TI_EHG_H_E!W34+TI_EHG_EDHP!W34+TI_EHG_EB!W34+TI_EHG_EPS!W34+TI_EHG_DHEP!W34</f>
        <v>0</v>
      </c>
      <c r="X34" s="10">
        <f>TI_EHG_E_E!X34+TI_EHG_CHP_E!X34+TI_EHG_H_E!X34+TI_EHG_EDHP!X34+TI_EHG_EB!X34+TI_EHG_EPS!X34+TI_EHG_DHEP!X34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19.205588993981081</v>
      </c>
      <c r="D36" s="10">
        <f>TI_EHG_E_E!D36+TI_EHG_CHP_E!D36+TI_EHG_H_E!D36+TI_EHG_EDHP!D36+TI_EHG_EB!D36+TI_EHG_EPS!D36+TI_EHG_DHEP!D36</f>
        <v>28.243508168529662</v>
      </c>
      <c r="E36" s="10">
        <f>TI_EHG_E_E!E36+TI_EHG_CHP_E!E36+TI_EHG_H_E!E36+TI_EHG_EDHP!E36+TI_EHG_EB!E36+TI_EHG_EPS!E36+TI_EHG_DHEP!E36</f>
        <v>31.632760103181432</v>
      </c>
      <c r="F36" s="10">
        <f>TI_EHG_E_E!F36+TI_EHG_CHP_E!F36+TI_EHG_H_E!F36+TI_EHG_EDHP!F36+TI_EHG_EB!F36+TI_EHG_EPS!F36+TI_EHG_DHEP!F36</f>
        <v>23.724591573516761</v>
      </c>
      <c r="G36" s="10">
        <f>TI_EHG_E_E!G36+TI_EHG_CHP_E!G36+TI_EHG_H_E!G36+TI_EHG_EDHP!G36+TI_EHG_EB!G36+TI_EHG_EPS!G36+TI_EHG_DHEP!G36</f>
        <v>18.075838349097161</v>
      </c>
      <c r="H36" s="10">
        <f>TI_EHG_E_E!H36+TI_EHG_CHP_E!H36+TI_EHG_H_E!H36+TI_EHG_EDHP!H36+TI_EHG_EB!H36+TI_EHG_EPS!H36+TI_EHG_DHEP!H36</f>
        <v>12.427085124677557</v>
      </c>
      <c r="I36" s="10">
        <f>TI_EHG_E_E!I36+TI_EHG_CHP_E!I36+TI_EHG_H_E!I36+TI_EHG_EDHP!I36+TI_EHG_EB!I36+TI_EHG_EPS!I36+TI_EHG_DHEP!I36</f>
        <v>23.724505588993978</v>
      </c>
      <c r="J36" s="10">
        <f>TI_EHG_E_E!J36+TI_EHG_CHP_E!J36+TI_EHG_H_E!J36+TI_EHG_EDHP!J36+TI_EHG_EB!J36+TI_EHG_EPS!J36+TI_EHG_DHEP!J36</f>
        <v>13.556921754084263</v>
      </c>
      <c r="K36" s="10">
        <f>TI_EHG_E_E!K36+TI_EHG_CHP_E!K36+TI_EHG_H_E!K36+TI_EHG_EDHP!K36+TI_EHG_EB!K36+TI_EHG_EPS!K36+TI_EHG_DHEP!K36</f>
        <v>7.908254514187445</v>
      </c>
      <c r="L36" s="10">
        <f>TI_EHG_E_E!L36+TI_EHG_CHP_E!L36+TI_EHG_H_E!L36+TI_EHG_EDHP!L36+TI_EHG_EB!L36+TI_EHG_EPS!L36+TI_EHG_DHEP!L36</f>
        <v>10.167669819432502</v>
      </c>
      <c r="M36" s="10">
        <f>TI_EHG_E_E!M36+TI_EHG_CHP_E!M36+TI_EHG_H_E!M36+TI_EHG_EDHP!M36+TI_EHG_EB!M36+TI_EHG_EPS!M36+TI_EHG_DHEP!M36</f>
        <v>22.594840928632841</v>
      </c>
      <c r="N36" s="10">
        <f>TI_EHG_E_E!N36+TI_EHG_CHP_E!N36+TI_EHG_H_E!N36+TI_EHG_EDHP!N36+TI_EHG_EB!N36+TI_EHG_EPS!N36+TI_EHG_DHEP!N36</f>
        <v>11.297506448839208</v>
      </c>
      <c r="O36" s="10">
        <f>TI_EHG_E_E!O36+TI_EHG_CHP_E!O36+TI_EHG_H_E!O36+TI_EHG_EDHP!O36+TI_EHG_EB!O36+TI_EHG_EPS!O36+TI_EHG_DHEP!O36</f>
        <v>9.0380051590713641</v>
      </c>
      <c r="P36" s="10">
        <f>TI_EHG_E_E!P36+TI_EHG_CHP_E!P36+TI_EHG_H_E!P36+TI_EHG_EDHP!P36+TI_EHG_EB!P36+TI_EHG_EPS!P36+TI_EHG_DHEP!P36</f>
        <v>5.648753224419603</v>
      </c>
      <c r="Q36" s="10">
        <f>TI_EHG_E_E!Q36+TI_EHG_CHP_E!Q36+TI_EHG_H_E!Q36+TI_EHG_EDHP!Q36+TI_EHG_EB!Q36+TI_EHG_EPS!Q36+TI_EHG_DHEP!Q36</f>
        <v>2.2595012897678419</v>
      </c>
      <c r="R36" s="10">
        <f>TI_EHG_E_E!R36+TI_EHG_CHP_E!R36+TI_EHG_H_E!R36+TI_EHG_EDHP!R36+TI_EHG_EB!R36+TI_EHG_EPS!R36+TI_EHG_DHEP!R36</f>
        <v>3.389251934651762</v>
      </c>
      <c r="S36" s="10">
        <f>TI_EHG_E_E!S36+TI_EHG_CHP_E!S36+TI_EHG_H_E!S36+TI_EHG_EDHP!S36+TI_EHG_EB!S36+TI_EHG_EPS!S36+TI_EHG_DHEP!S36</f>
        <v>10.167669819432501</v>
      </c>
      <c r="T36" s="10">
        <f>TI_EHG_E_E!T36+TI_EHG_CHP_E!T36+TI_EHG_H_E!T36+TI_EHG_EDHP!T36+TI_EHG_EB!T36+TI_EHG_EPS!T36+TI_EHG_DHEP!T36</f>
        <v>8.7979363714531367</v>
      </c>
      <c r="U36" s="10">
        <f>TI_EHG_E_E!U36+TI_EHG_CHP_E!U36+TI_EHG_H_E!U36+TI_EHG_EDHP!U36+TI_EHG_EB!U36+TI_EHG_EPS!U36+TI_EHG_DHEP!U36</f>
        <v>2.1994840928632842</v>
      </c>
      <c r="V36" s="10">
        <f>TI_EHG_E_E!V36+TI_EHG_CHP_E!V36+TI_EHG_H_E!V36+TI_EHG_EDHP!V36+TI_EHG_EB!V36+TI_EHG_EPS!V36+TI_EHG_DHEP!V36</f>
        <v>2.1994840928632842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2.1994840928632842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3.1384350816852971</v>
      </c>
      <c r="G41" s="10">
        <f>TI_EHG_E_E!G41+TI_EHG_CHP_E!G41+TI_EHG_H_E!G41+TI_EHG_EDHP!G41+TI_EHG_EB!G41+TI_EHG_EPS!G41+TI_EHG_DHEP!G41</f>
        <v>1.0461736887360269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1.0461736887360269</v>
      </c>
      <c r="J41" s="10">
        <f>TI_EHG_E_E!J41+TI_EHG_CHP_E!J41+TI_EHG_H_E!J41+TI_EHG_EDHP!J41+TI_EHG_EB!J41+TI_EHG_EPS!J41+TI_EHG_DHEP!J41</f>
        <v>3.1384350816852971</v>
      </c>
      <c r="K41" s="10">
        <f>TI_EHG_E_E!K41+TI_EHG_CHP_E!K41+TI_EHG_H_E!K41+TI_EHG_EDHP!K41+TI_EHG_EB!K41+TI_EHG_EPS!K41+TI_EHG_DHEP!K41</f>
        <v>1.0461736887360269</v>
      </c>
      <c r="L41" s="10">
        <f>TI_EHG_E_E!L41+TI_EHG_CHP_E!L41+TI_EHG_H_E!L41+TI_EHG_EDHP!L41+TI_EHG_EB!L41+TI_EHG_EPS!L41+TI_EHG_DHEP!L41</f>
        <v>1.0461736887360269</v>
      </c>
      <c r="M41" s="10">
        <f>TI_EHG_E_E!M41+TI_EHG_CHP_E!M41+TI_EHG_H_E!M41+TI_EHG_EDHP!M41+TI_EHG_EB!M41+TI_EHG_EPS!M41+TI_EHG_DHEP!M41</f>
        <v>2.0922613929492688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1.0461736887360269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1.012725709372313</v>
      </c>
      <c r="U41" s="10">
        <f>TI_EHG_E_E!U41+TI_EHG_CHP_E!U41+TI_EHG_H_E!U41+TI_EHG_EDHP!U41+TI_EHG_EB!U41+TI_EHG_EPS!U41+TI_EHG_DHEP!U41</f>
        <v>2.025451418744626</v>
      </c>
      <c r="V41" s="10">
        <f>TI_EHG_E_E!V41+TI_EHG_CHP_E!V41+TI_EHG_H_E!V41+TI_EHG_EDHP!V41+TI_EHG_EB!V41+TI_EHG_EPS!V41+TI_EHG_DHEP!V41</f>
        <v>1.012725709372313</v>
      </c>
      <c r="W41" s="10">
        <f>TI_EHG_E_E!W41+TI_EHG_CHP_E!W41+TI_EHG_H_E!W41+TI_EHG_EDHP!W41+TI_EHG_EB!W41+TI_EHG_EPS!W41+TI_EHG_DHEP!W41</f>
        <v>1.012725709372313</v>
      </c>
      <c r="X41" s="10">
        <f>TI_EHG_E_E!X41+TI_EHG_CHP_E!X41+TI_EHG_H_E!X41+TI_EHG_EDHP!X41+TI_EHG_EB!X41+TI_EHG_EPS!X41+TI_EHG_DHEP!X41</f>
        <v>4.0508168529664657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111.94703353396388</v>
      </c>
      <c r="D43" s="10">
        <f>TI_EHG_E_E!D43+TI_EHG_CHP_E!D43+TI_EHG_H_E!D43+TI_EHG_EDHP!D43+TI_EHG_EB!D43+TI_EHG_EPS!D43+TI_EHG_DHEP!D43</f>
        <v>125.29853826311262</v>
      </c>
      <c r="E43" s="10">
        <f>TI_EHG_E_E!E43+TI_EHG_CHP_E!E43+TI_EHG_H_E!E43+TI_EHG_EDHP!E43+TI_EHG_EB!E43+TI_EHG_EPS!E43+TI_EHG_DHEP!E43</f>
        <v>187.94780739466893</v>
      </c>
      <c r="F43" s="10">
        <f>TI_EHG_E_E!F43+TI_EHG_CHP_E!F43+TI_EHG_H_E!F43+TI_EHG_EDHP!F43+TI_EHG_EB!F43+TI_EHG_EPS!F43+TI_EHG_DHEP!F43</f>
        <v>181.78564058469476</v>
      </c>
      <c r="G43" s="10">
        <f>TI_EHG_E_E!G43+TI_EHG_CHP_E!G43+TI_EHG_H_E!G43+TI_EHG_EDHP!G43+TI_EHG_EB!G43+TI_EHG_EPS!G43+TI_EHG_DHEP!G43</f>
        <v>141.73121238177129</v>
      </c>
      <c r="H43" s="10">
        <f>TI_EHG_E_E!H43+TI_EHG_CHP_E!H43+TI_EHG_H_E!H43+TI_EHG_EDHP!H43+TI_EHG_EB!H43+TI_EHG_EPS!H43+TI_EHG_DHEP!H43</f>
        <v>100.64969905417026</v>
      </c>
      <c r="I43" s="10">
        <f>TI_EHG_E_E!I43+TI_EHG_CHP_E!I43+TI_EHG_H_E!I43+TI_EHG_EDHP!I43+TI_EHG_EB!I43+TI_EHG_EPS!I43+TI_EHG_DHEP!I43</f>
        <v>79.081857265692179</v>
      </c>
      <c r="J43" s="10">
        <f>TI_EHG_E_E!J43+TI_EHG_CHP_E!J43+TI_EHG_H_E!J43+TI_EHG_EDHP!J43+TI_EHG_EB!J43+TI_EHG_EPS!J43+TI_EHG_DHEP!J43</f>
        <v>72.919604471195171</v>
      </c>
      <c r="K43" s="10">
        <f>TI_EHG_E_E!K43+TI_EHG_CHP_E!K43+TI_EHG_H_E!K43+TI_EHG_EDHP!K43+TI_EHG_EB!K43+TI_EHG_EPS!K43+TI_EHG_DHEP!K43</f>
        <v>54.433018056749773</v>
      </c>
      <c r="L43" s="10">
        <f>TI_EHG_E_E!L43+TI_EHG_CHP_E!L43+TI_EHG_H_E!L43+TI_EHG_EDHP!L43+TI_EHG_EB!L43+TI_EHG_EPS!L43+TI_EHG_DHEP!L43</f>
        <v>84.217024935511617</v>
      </c>
      <c r="M43" s="10">
        <f>TI_EHG_E_E!M43+TI_EHG_CHP_E!M43+TI_EHG_H_E!M43+TI_EHG_EDHP!M43+TI_EHG_EB!M43+TI_EHG_EPS!M43+TI_EHG_DHEP!M43</f>
        <v>188.97480653482373</v>
      </c>
      <c r="N43" s="10">
        <f>TI_EHG_E_E!N43+TI_EHG_CHP_E!N43+TI_EHG_H_E!N43+TI_EHG_EDHP!N43+TI_EHG_EB!N43+TI_EHG_EPS!N43+TI_EHG_DHEP!N43</f>
        <v>97.568443680137563</v>
      </c>
      <c r="O43" s="10">
        <f>TI_EHG_E_E!O43+TI_EHG_CHP_E!O43+TI_EHG_H_E!O43+TI_EHG_EDHP!O43+TI_EHG_EB!O43+TI_EHG_EPS!O43+TI_EHG_DHEP!O43</f>
        <v>74.973774720550296</v>
      </c>
      <c r="P43" s="10">
        <f>TI_EHG_E_E!P43+TI_EHG_CHP_E!P43+TI_EHG_H_E!P43+TI_EHG_EDHP!P43+TI_EHG_EB!P43+TI_EHG_EPS!P43+TI_EHG_DHEP!P43</f>
        <v>54.432932072227004</v>
      </c>
      <c r="Q43" s="10">
        <f>TI_EHG_E_E!Q43+TI_EHG_CHP_E!Q43+TI_EHG_H_E!Q43+TI_EHG_EDHP!Q43+TI_EHG_EB!Q43+TI_EHG_EPS!Q43+TI_EHG_DHEP!Q43</f>
        <v>23.62184006878762</v>
      </c>
      <c r="R43" s="10">
        <f>TI_EHG_E_E!R43+TI_EHG_CHP_E!R43+TI_EHG_H_E!R43+TI_EHG_EDHP!R43+TI_EHG_EB!R43+TI_EHG_EPS!R43+TI_EHG_DHEP!R43</f>
        <v>51.351762682717116</v>
      </c>
      <c r="S43" s="10">
        <f>TI_EHG_E_E!S43+TI_EHG_CHP_E!S43+TI_EHG_H_E!S43+TI_EHG_EDHP!S43+TI_EHG_EB!S43+TI_EHG_EPS!S43+TI_EHG_DHEP!S43</f>
        <v>71.892605331040414</v>
      </c>
      <c r="T43" s="10">
        <f>TI_EHG_E_E!T43+TI_EHG_CHP_E!T43+TI_EHG_H_E!T43+TI_EHG_EDHP!T43+TI_EHG_EB!T43+TI_EHG_EPS!T43+TI_EHG_DHEP!T43</f>
        <v>44.397248495270851</v>
      </c>
      <c r="U43" s="10">
        <f>TI_EHG_E_E!U43+TI_EHG_CHP_E!U43+TI_EHG_H_E!U43+TI_EHG_EDHP!U43+TI_EHG_EB!U43+TI_EHG_EPS!U43+TI_EHG_DHEP!U43</f>
        <v>59.532674118658647</v>
      </c>
      <c r="V43" s="10">
        <f>TI_EHG_E_E!V43+TI_EHG_CHP_E!V43+TI_EHG_H_E!V43+TI_EHG_EDHP!V43+TI_EHG_EB!V43+TI_EHG_EPS!V43+TI_EHG_DHEP!V43</f>
        <v>59.532674118658633</v>
      </c>
      <c r="W43" s="10">
        <f>TI_EHG_E_E!W43+TI_EHG_CHP_E!W43+TI_EHG_H_E!W43+TI_EHG_EDHP!W43+TI_EHG_EB!W43+TI_EHG_EPS!W43+TI_EHG_DHEP!W43</f>
        <v>35.315993121238165</v>
      </c>
      <c r="X43" s="10">
        <f>TI_EHG_E_E!X43+TI_EHG_CHP_E!X43+TI_EHG_H_E!X43+TI_EHG_EDHP!X43+TI_EHG_EB!X43+TI_EHG_EPS!X43+TI_EHG_DHEP!X43</f>
        <v>68.613929492691298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310.70980223559752</v>
      </c>
      <c r="D44" s="10">
        <f>TI_EHG_E_E!D44+TI_EHG_CHP_E!D44+TI_EHG_H_E!D44+TI_EHG_EDHP!D44+TI_EHG_EB!D44+TI_EHG_EPS!D44+TI_EHG_DHEP!D44</f>
        <v>470.88942390369743</v>
      </c>
      <c r="E44" s="10">
        <f>TI_EHG_E_E!E44+TI_EHG_CHP_E!E44+TI_EHG_H_E!E44+TI_EHG_EDHP!E44+TI_EHG_EB!E44+TI_EHG_EPS!E44+TI_EHG_DHEP!E44</f>
        <v>571.24290627687003</v>
      </c>
      <c r="F44" s="10">
        <f>TI_EHG_E_E!F44+TI_EHG_CHP_E!F44+TI_EHG_H_E!F44+TI_EHG_EDHP!F44+TI_EHG_EB!F44+TI_EHG_EPS!F44+TI_EHG_DHEP!F44</f>
        <v>697.64978503869304</v>
      </c>
      <c r="G44" s="10">
        <f>TI_EHG_E_E!G44+TI_EHG_CHP_E!G44+TI_EHG_H_E!G44+TI_EHG_EDHP!G44+TI_EHG_EB!G44+TI_EHG_EPS!G44+TI_EHG_DHEP!G44</f>
        <v>432.29191745485809</v>
      </c>
      <c r="H44" s="10">
        <f>TI_EHG_E_E!H44+TI_EHG_CHP_E!H44+TI_EHG_H_E!H44+TI_EHG_EDHP!H44+TI_EHG_EB!H44+TI_EHG_EPS!H44+TI_EHG_DHEP!H44</f>
        <v>337.72803095442816</v>
      </c>
      <c r="I44" s="10">
        <f>TI_EHG_E_E!I44+TI_EHG_CHP_E!I44+TI_EHG_H_E!I44+TI_EHG_EDHP!I44+TI_EHG_EB!I44+TI_EHG_EPS!I44+TI_EHG_DHEP!I44</f>
        <v>405.27368873602751</v>
      </c>
      <c r="J44" s="10">
        <f>TI_EHG_E_E!J44+TI_EHG_CHP_E!J44+TI_EHG_H_E!J44+TI_EHG_EDHP!J44+TI_EHG_EB!J44+TI_EHG_EPS!J44+TI_EHG_DHEP!J44</f>
        <v>242.19922613929489</v>
      </c>
      <c r="K44" s="10">
        <f>TI_EHG_E_E!K44+TI_EHG_CHP_E!K44+TI_EHG_H_E!K44+TI_EHG_EDHP!K44+TI_EHG_EB!K44+TI_EHG_EPS!K44+TI_EHG_DHEP!K44</f>
        <v>152.46010318142734</v>
      </c>
      <c r="L44" s="10">
        <f>TI_EHG_E_E!L44+TI_EHG_CHP_E!L44+TI_EHG_H_E!L44+TI_EHG_EDHP!L44+TI_EHG_EB!L44+TI_EHG_EPS!L44+TI_EHG_DHEP!L44</f>
        <v>224.83052450558901</v>
      </c>
      <c r="M44" s="10">
        <f>TI_EHG_E_E!M44+TI_EHG_CHP_E!M44+TI_EHG_H_E!M44+TI_EHG_EDHP!M44+TI_EHG_EB!M44+TI_EHG_EPS!M44+TI_EHG_DHEP!M44</f>
        <v>412.99320722269988</v>
      </c>
      <c r="N44" s="10">
        <f>TI_EHG_E_E!N44+TI_EHG_CHP_E!N44+TI_EHG_H_E!N44+TI_EHG_EDHP!N44+TI_EHG_EB!N44+TI_EHG_EPS!N44+TI_EHG_DHEP!N44</f>
        <v>176.58357695614788</v>
      </c>
      <c r="O44" s="10">
        <f>TI_EHG_E_E!O44+TI_EHG_CHP_E!O44+TI_EHG_H_E!O44+TI_EHG_EDHP!O44+TI_EHG_EB!O44+TI_EHG_EPS!O44+TI_EHG_DHEP!O44</f>
        <v>174.65374032674114</v>
      </c>
      <c r="P44" s="10">
        <f>TI_EHG_E_E!P44+TI_EHG_CHP_E!P44+TI_EHG_H_E!P44+TI_EHG_EDHP!P44+TI_EHG_EB!P44+TI_EHG_EPS!P44+TI_EHG_DHEP!P44</f>
        <v>110.00292347377471</v>
      </c>
      <c r="Q44" s="10">
        <f>TI_EHG_E_E!Q44+TI_EHG_CHP_E!Q44+TI_EHG_H_E!Q44+TI_EHG_EDHP!Q44+TI_EHG_EB!Q44+TI_EHG_EPS!Q44+TI_EHG_DHEP!Q44</f>
        <v>89.739208942390363</v>
      </c>
      <c r="R44" s="10">
        <f>TI_EHG_E_E!R44+TI_EHG_CHP_E!R44+TI_EHG_H_E!R44+TI_EHG_EDHP!R44+TI_EHG_EB!R44+TI_EHG_EPS!R44+TI_EHG_DHEP!R44</f>
        <v>43.422269991401549</v>
      </c>
      <c r="S44" s="10">
        <f>TI_EHG_E_E!S44+TI_EHG_CHP_E!S44+TI_EHG_H_E!S44+TI_EHG_EDHP!S44+TI_EHG_EB!S44+TI_EHG_EPS!S44+TI_EHG_DHEP!S44</f>
        <v>82.984608770421318</v>
      </c>
      <c r="T44" s="10">
        <f>TI_EHG_E_E!T44+TI_EHG_CHP_E!T44+TI_EHG_H_E!T44+TI_EHG_EDHP!T44+TI_EHG_EB!T44+TI_EHG_EPS!T44+TI_EHG_DHEP!T44</f>
        <v>49.768357695614782</v>
      </c>
      <c r="U44" s="10">
        <f>TI_EHG_E_E!U44+TI_EHG_CHP_E!U44+TI_EHG_H_E!U44+TI_EHG_EDHP!U44+TI_EHG_EB!U44+TI_EHG_EPS!U44+TI_EHG_DHEP!U44</f>
        <v>62.708082545141863</v>
      </c>
      <c r="V44" s="10">
        <f>TI_EHG_E_E!V44+TI_EHG_CHP_E!V44+TI_EHG_H_E!V44+TI_EHG_EDHP!V44+TI_EHG_EB!V44+TI_EHG_EPS!V44+TI_EHG_DHEP!V44</f>
        <v>33.842390369733444</v>
      </c>
      <c r="W44" s="10">
        <f>TI_EHG_E_E!W44+TI_EHG_CHP_E!W44+TI_EHG_H_E!W44+TI_EHG_EDHP!W44+TI_EHG_EB!W44+TI_EHG_EPS!W44+TI_EHG_DHEP!W44</f>
        <v>26.87480653482373</v>
      </c>
      <c r="X44" s="10">
        <f>TI_EHG_E_E!X44+TI_EHG_CHP_E!X44+TI_EHG_H_E!X44+TI_EHG_EDHP!X44+TI_EHG_EB!X44+TI_EHG_EPS!X44+TI_EHG_DHEP!X44</f>
        <v>66.689595872742899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255.07308684436802</v>
      </c>
      <c r="D51" s="37">
        <f>TI_EHG_E_E!D51+TI_EHG_CHP_E!D51+TI_EHG_H_E!D51+TI_EHG_EDHP!D51+TI_EHG_EB!D51+TI_EHG_EPS!D51+TI_EHG_DHEP!D51</f>
        <v>296.19518486672393</v>
      </c>
      <c r="E51" s="37">
        <f>TI_EHG_E_E!E51+TI_EHG_CHP_E!E51+TI_EHG_H_E!E51+TI_EHG_EDHP!E51+TI_EHG_EB!E51+TI_EHG_EPS!E51+TI_EHG_DHEP!E51</f>
        <v>333.14703353396385</v>
      </c>
      <c r="F51" s="37">
        <f>TI_EHG_E_E!F51+TI_EHG_CHP_E!F51+TI_EHG_H_E!F51+TI_EHG_EDHP!F51+TI_EHG_EB!F51+TI_EHG_EPS!F51+TI_EHG_DHEP!F51</f>
        <v>331.19088564058472</v>
      </c>
      <c r="G51" s="37">
        <f>TI_EHG_E_E!G51+TI_EHG_CHP_E!G51+TI_EHG_H_E!G51+TI_EHG_EDHP!G51+TI_EHG_EB!G51+TI_EHG_EPS!G51+TI_EHG_DHEP!G51</f>
        <v>275.32244196044701</v>
      </c>
      <c r="H51" s="37">
        <f>TI_EHG_E_E!H51+TI_EHG_CHP_E!H51+TI_EHG_H_E!H51+TI_EHG_EDHP!H51+TI_EHG_EB!H51+TI_EHG_EPS!H51+TI_EHG_DHEP!H51</f>
        <v>226.01031814273432</v>
      </c>
      <c r="I51" s="37">
        <f>TI_EHG_E_E!I51+TI_EHG_CHP_E!I51+TI_EHG_H_E!I51+TI_EHG_EDHP!I51+TI_EHG_EB!I51+TI_EHG_EPS!I51+TI_EHG_DHEP!I51</f>
        <v>219.43250214961307</v>
      </c>
      <c r="J51" s="37">
        <f>TI_EHG_E_E!J51+TI_EHG_CHP_E!J51+TI_EHG_H_E!J51+TI_EHG_EDHP!J51+TI_EHG_EB!J51+TI_EHG_EPS!J51+TI_EHG_DHEP!J51</f>
        <v>285.64058469475486</v>
      </c>
      <c r="K51" s="37">
        <f>TI_EHG_E_E!K51+TI_EHG_CHP_E!K51+TI_EHG_H_E!K51+TI_EHG_EDHP!K51+TI_EHG_EB!K51+TI_EHG_EPS!K51+TI_EHG_DHEP!K51</f>
        <v>215.73516766981945</v>
      </c>
      <c r="L51" s="37">
        <f>TI_EHG_E_E!L51+TI_EHG_CHP_E!L51+TI_EHG_H_E!L51+TI_EHG_EDHP!L51+TI_EHG_EB!L51+TI_EHG_EPS!L51+TI_EHG_DHEP!L51</f>
        <v>546.77558039552878</v>
      </c>
      <c r="M51" s="37">
        <f>TI_EHG_E_E!M51+TI_EHG_CHP_E!M51+TI_EHG_H_E!M51+TI_EHG_EDHP!M51+TI_EHG_EB!M51+TI_EHG_EPS!M51+TI_EHG_DHEP!M51</f>
        <v>726.65520206362851</v>
      </c>
      <c r="N51" s="37">
        <f>TI_EHG_E_E!N51+TI_EHG_CHP_E!N51+TI_EHG_H_E!N51+TI_EHG_EDHP!N51+TI_EHG_EB!N51+TI_EHG_EPS!N51+TI_EHG_DHEP!N51</f>
        <v>483.8564058469475</v>
      </c>
      <c r="O51" s="37">
        <f>TI_EHG_E_E!O51+TI_EHG_CHP_E!O51+TI_EHG_H_E!O51+TI_EHG_EDHP!O51+TI_EHG_EB!O51+TI_EHG_EPS!O51+TI_EHG_DHEP!O51</f>
        <v>338.30610490111775</v>
      </c>
      <c r="P51" s="37">
        <f>TI_EHG_E_E!P51+TI_EHG_CHP_E!P51+TI_EHG_H_E!P51+TI_EHG_EDHP!P51+TI_EHG_EB!P51+TI_EHG_EPS!P51+TI_EHG_DHEP!P51</f>
        <v>332.45915735167665</v>
      </c>
      <c r="Q51" s="37">
        <f>TI_EHG_E_E!Q51+TI_EHG_CHP_E!Q51+TI_EHG_H_E!Q51+TI_EHG_EDHP!Q51+TI_EHG_EB!Q51+TI_EHG_EPS!Q51+TI_EHG_DHEP!Q51</f>
        <v>173.47377472055027</v>
      </c>
      <c r="R51" s="37">
        <f>TI_EHG_E_E!R51+TI_EHG_CHP_E!R51+TI_EHG_H_E!R51+TI_EHG_EDHP!R51+TI_EHG_EB!R51+TI_EHG_EPS!R51+TI_EHG_DHEP!R51</f>
        <v>182.33018056749782</v>
      </c>
      <c r="S51" s="37">
        <f>TI_EHG_E_E!S51+TI_EHG_CHP_E!S51+TI_EHG_H_E!S51+TI_EHG_EDHP!S51+TI_EHG_EB!S51+TI_EHG_EPS!S51+TI_EHG_DHEP!S51</f>
        <v>252.88048151332754</v>
      </c>
      <c r="T51" s="37">
        <f>TI_EHG_E_E!T51+TI_EHG_CHP_E!T51+TI_EHG_H_E!T51+TI_EHG_EDHP!T51+TI_EHG_EB!T51+TI_EHG_EPS!T51+TI_EHG_DHEP!T51</f>
        <v>77.258383490971624</v>
      </c>
      <c r="U51" s="37">
        <f>TI_EHG_E_E!U51+TI_EHG_CHP_E!U51+TI_EHG_H_E!U51+TI_EHG_EDHP!U51+TI_EHG_EB!U51+TI_EHG_EPS!U51+TI_EHG_DHEP!U51</f>
        <v>150.408426483233</v>
      </c>
      <c r="V51" s="37">
        <f>TI_EHG_E_E!V51+TI_EHG_CHP_E!V51+TI_EHG_H_E!V51+TI_EHG_EDHP!V51+TI_EHG_EB!V51+TI_EHG_EPS!V51+TI_EHG_DHEP!V51</f>
        <v>109.17171109200343</v>
      </c>
      <c r="W51" s="37">
        <f>TI_EHG_E_E!W51+TI_EHG_CHP_E!W51+TI_EHG_H_E!W51+TI_EHG_EDHP!W51+TI_EHG_EB!W51+TI_EHG_EPS!W51+TI_EHG_DHEP!W51</f>
        <v>38.091143594153053</v>
      </c>
      <c r="X51" s="37">
        <f>TI_EHG_E_E!X51+TI_EHG_CHP_E!X51+TI_EHG_H_E!X51+TI_EHG_EDHP!X51+TI_EHG_EB!X51+TI_EHG_EPS!X51+TI_EHG_DHEP!X51</f>
        <v>122.11951848667242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9446.8975064488386</v>
      </c>
      <c r="D52" s="37">
        <f t="shared" ref="D52:W52" si="31">SUM(D53:D70)</f>
        <v>9763.4868443680134</v>
      </c>
      <c r="E52" s="37">
        <f t="shared" si="31"/>
        <v>8665.5397248495265</v>
      </c>
      <c r="F52" s="37">
        <f t="shared" si="31"/>
        <v>7938.9260533104025</v>
      </c>
      <c r="G52" s="37">
        <f t="shared" si="31"/>
        <v>8664.4092003439382</v>
      </c>
      <c r="H52" s="37">
        <f t="shared" si="31"/>
        <v>10111.098968185725</v>
      </c>
      <c r="I52" s="37">
        <f t="shared" si="31"/>
        <v>9323.4937231298372</v>
      </c>
      <c r="J52" s="37">
        <f t="shared" si="31"/>
        <v>9961.1638865004315</v>
      </c>
      <c r="K52" s="37">
        <f t="shared" si="31"/>
        <v>10346.119862424765</v>
      </c>
      <c r="L52" s="37">
        <f t="shared" si="31"/>
        <v>10356.06638005159</v>
      </c>
      <c r="M52" s="37">
        <f t="shared" si="31"/>
        <v>11306.531040412727</v>
      </c>
      <c r="N52" s="37">
        <f t="shared" si="31"/>
        <v>10536.500859845226</v>
      </c>
      <c r="O52" s="37">
        <f t="shared" si="31"/>
        <v>12598.78675838349</v>
      </c>
      <c r="P52" s="37">
        <f t="shared" si="31"/>
        <v>11201.247033533962</v>
      </c>
      <c r="Q52" s="37">
        <f t="shared" si="31"/>
        <v>11345.057781599311</v>
      </c>
      <c r="R52" s="37">
        <f t="shared" si="31"/>
        <v>12828.486500429919</v>
      </c>
      <c r="S52" s="37">
        <f t="shared" si="31"/>
        <v>11819.535081685295</v>
      </c>
      <c r="T52" s="37">
        <f t="shared" si="31"/>
        <v>12504.186156491829</v>
      </c>
      <c r="U52" s="37">
        <f t="shared" si="31"/>
        <v>12127.551160791056</v>
      </c>
      <c r="V52" s="37">
        <f t="shared" si="31"/>
        <v>12976.304557179705</v>
      </c>
      <c r="W52" s="37">
        <f t="shared" si="31"/>
        <v>13816.131728288909</v>
      </c>
      <c r="X52" s="37">
        <f t="shared" ref="X52" si="32">SUM(X53:X70)</f>
        <v>14836.555202063631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6757.0077386070507</v>
      </c>
      <c r="D53" s="10">
        <f>TI_EHG_E_E!D53+TI_EHG_CHP_E!D53+TI_EHG_H_E!D53+TI_EHG_EDHP!D53+TI_EHG_EB!D53+TI_EHG_EPS!D53+TI_EHG_DHEP!D53</f>
        <v>6797.9363714531382</v>
      </c>
      <c r="E53" s="10">
        <f>TI_EHG_E_E!E53+TI_EHG_CHP_E!E53+TI_EHG_H_E!E53+TI_EHG_EDHP!E53+TI_EHG_EB!E53+TI_EHG_EPS!E53+TI_EHG_DHEP!E53</f>
        <v>5705.9329320722263</v>
      </c>
      <c r="F53" s="10">
        <f>TI_EHG_E_E!F53+TI_EHG_CHP_E!F53+TI_EHG_H_E!F53+TI_EHG_EDHP!F53+TI_EHG_EB!F53+TI_EHG_EPS!F53+TI_EHG_DHEP!F53</f>
        <v>4603.611177987962</v>
      </c>
      <c r="G53" s="10">
        <f>TI_EHG_E_E!G53+TI_EHG_CHP_E!G53+TI_EHG_H_E!G53+TI_EHG_EDHP!G53+TI_EHG_EB!G53+TI_EHG_EPS!G53+TI_EHG_DHEP!G53</f>
        <v>5169.6759243336192</v>
      </c>
      <c r="H53" s="10">
        <f>TI_EHG_E_E!H53+TI_EHG_CHP_E!H53+TI_EHG_H_E!H53+TI_EHG_EDHP!H53+TI_EHG_EB!H53+TI_EHG_EPS!H53+TI_EHG_DHEP!H53</f>
        <v>6259.9312123817708</v>
      </c>
      <c r="I53" s="10">
        <f>TI_EHG_E_E!I53+TI_EHG_CHP_E!I53+TI_EHG_H_E!I53+TI_EHG_EDHP!I53+TI_EHG_EB!I53+TI_EHG_EPS!I53+TI_EHG_DHEP!I53</f>
        <v>5307.1544282029226</v>
      </c>
      <c r="J53" s="10">
        <f>TI_EHG_E_E!J53+TI_EHG_CHP_E!J53+TI_EHG_H_E!J53+TI_EHG_EDHP!J53+TI_EHG_EB!J53+TI_EHG_EPS!J53+TI_EHG_DHEP!J53</f>
        <v>5688.6434221840072</v>
      </c>
      <c r="K53" s="10">
        <f>TI_EHG_E_E!K53+TI_EHG_CHP_E!K53+TI_EHG_H_E!K53+TI_EHG_EDHP!K53+TI_EHG_EB!K53+TI_EHG_EPS!K53+TI_EHG_DHEP!K53</f>
        <v>5938.8926913155638</v>
      </c>
      <c r="L53" s="10">
        <f>TI_EHG_E_E!L53+TI_EHG_CHP_E!L53+TI_EHG_H_E!L53+TI_EHG_EDHP!L53+TI_EHG_EB!L53+TI_EHG_EPS!L53+TI_EHG_DHEP!L53</f>
        <v>5662.2256233877906</v>
      </c>
      <c r="M53" s="10">
        <f>TI_EHG_E_E!M53+TI_EHG_CHP_E!M53+TI_EHG_H_E!M53+TI_EHG_EDHP!M53+TI_EHG_EB!M53+TI_EHG_EPS!M53+TI_EHG_DHEP!M53</f>
        <v>5709.1821152192597</v>
      </c>
      <c r="N53" s="10">
        <f>TI_EHG_E_E!N53+TI_EHG_CHP_E!N53+TI_EHG_H_E!N53+TI_EHG_EDHP!N53+TI_EHG_EB!N53+TI_EHG_EPS!N53+TI_EHG_DHEP!N53</f>
        <v>5712.2957867583827</v>
      </c>
      <c r="O53" s="10">
        <f>TI_EHG_E_E!O53+TI_EHG_CHP_E!O53+TI_EHG_H_E!O53+TI_EHG_EDHP!O53+TI_EHG_EB!O53+TI_EHG_EPS!O53+TI_EHG_DHEP!O53</f>
        <v>6786.930352536544</v>
      </c>
      <c r="P53" s="10">
        <f>TI_EHG_E_E!P53+TI_EHG_CHP_E!P53+TI_EHG_H_E!P53+TI_EHG_EDHP!P53+TI_EHG_EB!P53+TI_EHG_EPS!P53+TI_EHG_DHEP!P53</f>
        <v>5276.0845227858981</v>
      </c>
      <c r="Q53" s="10">
        <f>TI_EHG_E_E!Q53+TI_EHG_CHP_E!Q53+TI_EHG_H_E!Q53+TI_EHG_EDHP!Q53+TI_EHG_EB!Q53+TI_EHG_EPS!Q53+TI_EHG_DHEP!Q53</f>
        <v>5482.6282889079957</v>
      </c>
      <c r="R53" s="10">
        <f>TI_EHG_E_E!R53+TI_EHG_CHP_E!R53+TI_EHG_H_E!R53+TI_EHG_EDHP!R53+TI_EHG_EB!R53+TI_EHG_EPS!R53+TI_EHG_DHEP!R53</f>
        <v>6475.7078245915727</v>
      </c>
      <c r="S53" s="10">
        <f>TI_EHG_E_E!S53+TI_EHG_CHP_E!S53+TI_EHG_H_E!S53+TI_EHG_EDHP!S53+TI_EHG_EB!S53+TI_EHG_EPS!S53+TI_EHG_DHEP!S53</f>
        <v>5332.5503009458289</v>
      </c>
      <c r="T53" s="10">
        <f>TI_EHG_E_E!T53+TI_EHG_CHP_E!T53+TI_EHG_H_E!T53+TI_EHG_EDHP!T53+TI_EHG_EB!T53+TI_EHG_EPS!T53+TI_EHG_DHEP!T53</f>
        <v>5601.2897678417876</v>
      </c>
      <c r="U53" s="10">
        <f>TI_EHG_E_E!U53+TI_EHG_CHP_E!U53+TI_EHG_H_E!U53+TI_EHG_EDHP!U53+TI_EHG_EB!U53+TI_EHG_EPS!U53+TI_EHG_DHEP!U53</f>
        <v>5349.0971625107477</v>
      </c>
      <c r="V53" s="10">
        <f>TI_EHG_E_E!V53+TI_EHG_CHP_E!V53+TI_EHG_H_E!V53+TI_EHG_EDHP!V53+TI_EHG_EB!V53+TI_EHG_EPS!V53+TI_EHG_DHEP!V53</f>
        <v>5620.894239036973</v>
      </c>
      <c r="W53" s="10">
        <f>TI_EHG_E_E!W53+TI_EHG_CHP_E!W53+TI_EHG_H_E!W53+TI_EHG_EDHP!W53+TI_EHG_EB!W53+TI_EHG_EPS!W53+TI_EHG_DHEP!W53</f>
        <v>6224.3336199484093</v>
      </c>
      <c r="X53" s="10">
        <f>TI_EHG_E_E!X53+TI_EHG_CHP_E!X53+TI_EHG_H_E!X53+TI_EHG_EDHP!X53+TI_EHG_EB!X53+TI_EHG_EPS!X53+TI_EHG_DHEP!X53</f>
        <v>6352.9664660361132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39.294926913155628</v>
      </c>
      <c r="D55" s="10">
        <f>TI_EHG_E_E!D55+TI_EHG_CHP_E!D55+TI_EHG_H_E!D55+TI_EHG_EDHP!D55+TI_EHG_EB!D55+TI_EHG_EPS!D55+TI_EHG_DHEP!D55</f>
        <v>41.444539982803093</v>
      </c>
      <c r="E55" s="10">
        <f>TI_EHG_E_E!E55+TI_EHG_CHP_E!E55+TI_EHG_H_E!E55+TI_EHG_EDHP!E55+TI_EHG_EB!E55+TI_EHG_EPS!E55+TI_EHG_DHEP!E55</f>
        <v>52.278589853826311</v>
      </c>
      <c r="F55" s="10">
        <f>TI_EHG_E_E!F55+TI_EHG_CHP_E!F55+TI_EHG_H_E!F55+TI_EHG_EDHP!F55+TI_EHG_EB!F55+TI_EHG_EPS!F55+TI_EHG_DHEP!F55</f>
        <v>58.3834909716251</v>
      </c>
      <c r="G55" s="10">
        <f>TI_EHG_E_E!G55+TI_EHG_CHP_E!G55+TI_EHG_H_E!G55+TI_EHG_EDHP!G55+TI_EHG_EB!G55+TI_EHG_EPS!G55+TI_EHG_DHEP!G55</f>
        <v>73.946689595872741</v>
      </c>
      <c r="H55" s="10">
        <f>TI_EHG_E_E!H55+TI_EHG_CHP_E!H55+TI_EHG_H_E!H55+TI_EHG_EDHP!H55+TI_EHG_EB!H55+TI_EHG_EPS!H55+TI_EHG_DHEP!H55</f>
        <v>80.395528804815129</v>
      </c>
      <c r="I55" s="10">
        <f>TI_EHG_E_E!I55+TI_EHG_CHP_E!I55+TI_EHG_H_E!I55+TI_EHG_EDHP!I55+TI_EHG_EB!I55+TI_EHG_EPS!I55+TI_EHG_DHEP!I55</f>
        <v>84.608770421324152</v>
      </c>
      <c r="J55" s="10">
        <f>TI_EHG_E_E!J55+TI_EHG_CHP_E!J55+TI_EHG_H_E!J55+TI_EHG_EDHP!J55+TI_EHG_EB!J55+TI_EHG_EPS!J55+TI_EHG_DHEP!J55</f>
        <v>122.6139294926913</v>
      </c>
      <c r="K55" s="10">
        <f>TI_EHG_E_E!K55+TI_EHG_CHP_E!K55+TI_EHG_H_E!K55+TI_EHG_EDHP!K55+TI_EHG_EB!K55+TI_EHG_EPS!K55+TI_EHG_DHEP!K55</f>
        <v>171.79707652622531</v>
      </c>
      <c r="L55" s="10">
        <f>TI_EHG_E_E!L55+TI_EHG_CHP_E!L55+TI_EHG_H_E!L55+TI_EHG_EDHP!L55+TI_EHG_EB!L55+TI_EHG_EPS!L55+TI_EHG_DHEP!L55</f>
        <v>214.18744625967321</v>
      </c>
      <c r="M55" s="10">
        <f>TI_EHG_E_E!M55+TI_EHG_CHP_E!M55+TI_EHG_H_E!M55+TI_EHG_EDHP!M55+TI_EHG_EB!M55+TI_EHG_EPS!M55+TI_EHG_DHEP!M55</f>
        <v>299.82803095442819</v>
      </c>
      <c r="N55" s="10">
        <f>TI_EHG_E_E!N55+TI_EHG_CHP_E!N55+TI_EHG_H_E!N55+TI_EHG_EDHP!N55+TI_EHG_EB!N55+TI_EHG_EPS!N55+TI_EHG_DHEP!N55</f>
        <v>525.1074806534823</v>
      </c>
      <c r="O55" s="10">
        <f>TI_EHG_E_E!O55+TI_EHG_CHP_E!O55+TI_EHG_H_E!O55+TI_EHG_EDHP!O55+TI_EHG_EB!O55+TI_EHG_EPS!O55+TI_EHG_DHEP!O55</f>
        <v>615.99312123817708</v>
      </c>
      <c r="P55" s="10">
        <f>TI_EHG_E_E!P55+TI_EHG_CHP_E!P55+TI_EHG_H_E!P55+TI_EHG_EDHP!P55+TI_EHG_EB!P55+TI_EHG_EPS!P55+TI_EHG_DHEP!P55</f>
        <v>846.25967325881334</v>
      </c>
      <c r="Q55" s="10">
        <f>TI_EHG_E_E!Q55+TI_EHG_CHP_E!Q55+TI_EHG_H_E!Q55+TI_EHG_EDHP!Q55+TI_EHG_EB!Q55+TI_EHG_EPS!Q55+TI_EHG_DHEP!Q55</f>
        <v>966.03611349956998</v>
      </c>
      <c r="R55" s="10">
        <f>TI_EHG_E_E!R55+TI_EHG_CHP_E!R55+TI_EHG_H_E!R55+TI_EHG_EDHP!R55+TI_EHG_EB!R55+TI_EHG_EPS!R55+TI_EHG_DHEP!R55</f>
        <v>1403.439380911436</v>
      </c>
      <c r="S55" s="10">
        <f>TI_EHG_E_E!S55+TI_EHG_CHP_E!S55+TI_EHG_H_E!S55+TI_EHG_EDHP!S55+TI_EHG_EB!S55+TI_EHG_EPS!S55+TI_EHG_DHEP!S55</f>
        <v>1330.9544282029231</v>
      </c>
      <c r="T55" s="10">
        <f>TI_EHG_E_E!T55+TI_EHG_CHP_E!T55+TI_EHG_H_E!T55+TI_EHG_EDHP!T55+TI_EHG_EB!T55+TI_EHG_EPS!T55+TI_EHG_DHEP!T55</f>
        <v>1514.1014617368869</v>
      </c>
      <c r="U55" s="10">
        <f>TI_EHG_E_E!U55+TI_EHG_CHP_E!U55+TI_EHG_H_E!U55+TI_EHG_EDHP!U55+TI_EHG_EB!U55+TI_EHG_EPS!U55+TI_EHG_DHEP!U55</f>
        <v>1429.3207222699909</v>
      </c>
      <c r="V55" s="10">
        <f>TI_EHG_E_E!V55+TI_EHG_CHP_E!V55+TI_EHG_H_E!V55+TI_EHG_EDHP!V55+TI_EHG_EB!V55+TI_EHG_EPS!V55+TI_EHG_DHEP!V55</f>
        <v>1706.534823731728</v>
      </c>
      <c r="W55" s="10">
        <f>TI_EHG_E_E!W55+TI_EHG_CHP_E!W55+TI_EHG_H_E!W55+TI_EHG_EDHP!W55+TI_EHG_EB!W55+TI_EHG_EPS!W55+TI_EHG_DHEP!W55</f>
        <v>2366.8099742046429</v>
      </c>
      <c r="X55" s="10">
        <f>TI_EHG_E_E!X55+TI_EHG_CHP_E!X55+TI_EHG_H_E!X55+TI_EHG_EDHP!X55+TI_EHG_EB!X55+TI_EHG_EPS!X55+TI_EHG_DHEP!X55</f>
        <v>2342.5623387790201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0.1219260533104041</v>
      </c>
      <c r="D56" s="10">
        <f>TI_EHG_E_E!D56+TI_EHG_CHP_E!D56+TI_EHG_H_E!D56+TI_EHG_EDHP!D56+TI_EHG_EB!D56+TI_EHG_EPS!D56+TI_EHG_DHEP!D56</f>
        <v>0.13061049011177989</v>
      </c>
      <c r="E56" s="10">
        <f>TI_EHG_E_E!E56+TI_EHG_CHP_E!E56+TI_EHG_H_E!E56+TI_EHG_EDHP!E56+TI_EHG_EB!E56+TI_EHG_EPS!E56+TI_EHG_DHEP!E56</f>
        <v>0.14368013757523651</v>
      </c>
      <c r="F56" s="10">
        <f>TI_EHG_E_E!F56+TI_EHG_CHP_E!F56+TI_EHG_H_E!F56+TI_EHG_EDHP!F56+TI_EHG_EB!F56+TI_EHG_EPS!F56+TI_EHG_DHEP!F56</f>
        <v>0.156749785038693</v>
      </c>
      <c r="G56" s="10">
        <f>TI_EHG_E_E!G56+TI_EHG_CHP_E!G56+TI_EHG_H_E!G56+TI_EHG_EDHP!G56+TI_EHG_EB!G56+TI_EHG_EPS!G56+TI_EHG_DHEP!G56</f>
        <v>0.16981943250214959</v>
      </c>
      <c r="H56" s="10">
        <f>TI_EHG_E_E!H56+TI_EHG_CHP_E!H56+TI_EHG_H_E!H56+TI_EHG_EDHP!H56+TI_EHG_EB!H56+TI_EHG_EPS!H56+TI_EHG_DHEP!H56</f>
        <v>0.18288907996560619</v>
      </c>
      <c r="I56" s="10">
        <f>TI_EHG_E_E!I56+TI_EHG_CHP_E!I56+TI_EHG_H_E!I56+TI_EHG_EDHP!I56+TI_EHG_EB!I56+TI_EHG_EPS!I56+TI_EHG_DHEP!I56</f>
        <v>0.20894239036973339</v>
      </c>
      <c r="J56" s="10">
        <f>TI_EHG_E_E!J56+TI_EHG_CHP_E!J56+TI_EHG_H_E!J56+TI_EHG_EDHP!J56+TI_EHG_EB!J56+TI_EHG_EPS!J56+TI_EHG_DHEP!J56</f>
        <v>0.26990541702493548</v>
      </c>
      <c r="K56" s="10">
        <f>TI_EHG_E_E!K56+TI_EHG_CHP_E!K56+TI_EHG_H_E!K56+TI_EHG_EDHP!K56+TI_EHG_EB!K56+TI_EHG_EPS!K56+TI_EHG_DHEP!K56</f>
        <v>0.34393809114359408</v>
      </c>
      <c r="L56" s="10">
        <f>TI_EHG_E_E!L56+TI_EHG_CHP_E!L56+TI_EHG_H_E!L56+TI_EHG_EDHP!L56+TI_EHG_EB!L56+TI_EHG_EPS!L56+TI_EHG_DHEP!L56</f>
        <v>0.60189165950128976</v>
      </c>
      <c r="M56" s="10">
        <f>TI_EHG_E_E!M56+TI_EHG_CHP_E!M56+TI_EHG_H_E!M56+TI_EHG_EDHP!M56+TI_EHG_EB!M56+TI_EHG_EPS!M56+TI_EHG_DHEP!M56</f>
        <v>0.73946689595872739</v>
      </c>
      <c r="N56" s="10">
        <f>TI_EHG_E_E!N56+TI_EHG_CHP_E!N56+TI_EHG_H_E!N56+TI_EHG_EDHP!N56+TI_EHG_EB!N56+TI_EHG_EPS!N56+TI_EHG_DHEP!N56</f>
        <v>0.94582975064488384</v>
      </c>
      <c r="O56" s="10">
        <f>TI_EHG_E_E!O56+TI_EHG_CHP_E!O56+TI_EHG_H_E!O56+TI_EHG_EDHP!O56+TI_EHG_EB!O56+TI_EHG_EPS!O56+TI_EHG_DHEP!O56</f>
        <v>1.633705932932072</v>
      </c>
      <c r="P56" s="10">
        <f>TI_EHG_E_E!P56+TI_EHG_CHP_E!P56+TI_EHG_H_E!P56+TI_EHG_EDHP!P56+TI_EHG_EB!P56+TI_EHG_EPS!P56+TI_EHG_DHEP!P56</f>
        <v>3.0094582975064492</v>
      </c>
      <c r="Q56" s="10">
        <f>TI_EHG_E_E!Q56+TI_EHG_CHP_E!Q56+TI_EHG_H_E!Q56+TI_EHG_EDHP!Q56+TI_EHG_EB!Q56+TI_EHG_EPS!Q56+TI_EHG_DHEP!Q56</f>
        <v>4.041272570937231</v>
      </c>
      <c r="R56" s="10">
        <f>TI_EHG_E_E!R56+TI_EHG_CHP_E!R56+TI_EHG_H_E!R56+TI_EHG_EDHP!R56+TI_EHG_EB!R56+TI_EHG_EPS!R56+TI_EHG_DHEP!R56</f>
        <v>8.3404987102321577</v>
      </c>
      <c r="S56" s="10">
        <f>TI_EHG_E_E!S56+TI_EHG_CHP_E!S56+TI_EHG_H_E!S56+TI_EHG_EDHP!S56+TI_EHG_EB!S56+TI_EHG_EPS!S56+TI_EHG_DHEP!S56</f>
        <v>12.295786758383491</v>
      </c>
      <c r="T56" s="10">
        <f>TI_EHG_E_E!T56+TI_EHG_CHP_E!T56+TI_EHG_H_E!T56+TI_EHG_EDHP!T56+TI_EHG_EB!T56+TI_EHG_EPS!T56+TI_EHG_DHEP!T56</f>
        <v>19.77644024075666</v>
      </c>
      <c r="U56" s="10">
        <f>TI_EHG_E_E!U56+TI_EHG_CHP_E!U56+TI_EHG_H_E!U56+TI_EHG_EDHP!U56+TI_EHG_EB!U56+TI_EHG_EPS!U56+TI_EHG_DHEP!U56</f>
        <v>34.995700773860698</v>
      </c>
      <c r="V56" s="10">
        <f>TI_EHG_E_E!V56+TI_EHG_CHP_E!V56+TI_EHG_H_E!V56+TI_EHG_EDHP!V56+TI_EHG_EB!V56+TI_EHG_EPS!V56+TI_EHG_DHEP!V56</f>
        <v>58.3834909716251</v>
      </c>
      <c r="W56" s="10">
        <f>TI_EHG_E_E!W56+TI_EHG_CHP_E!W56+TI_EHG_H_E!W56+TI_EHG_EDHP!W56+TI_EHG_EB!W56+TI_EHG_EPS!W56+TI_EHG_DHEP!W56</f>
        <v>90.369733447979357</v>
      </c>
      <c r="X56" s="10">
        <f>TI_EHG_E_E!X56+TI_EHG_CHP_E!X56+TI_EHG_H_E!X56+TI_EHG_EDHP!X56+TI_EHG_EB!X56+TI_EHG_EPS!X56+TI_EHG_DHEP!X56</f>
        <v>131.2123817712812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2419.0551160791056</v>
      </c>
      <c r="D59" s="10">
        <f>TI_EHG_E_E!D59+TI_EHG_CHP_E!D59+TI_EHG_H_E!D59+TI_EHG_EDHP!D59+TI_EHG_EB!D59+TI_EHG_EPS!D59+TI_EHG_DHEP!D59</f>
        <v>2692.0320722269994</v>
      </c>
      <c r="E59" s="10">
        <f>TI_EHG_E_E!E59+TI_EHG_CHP_E!E59+TI_EHG_H_E!E59+TI_EHG_EDHP!E59+TI_EHG_EB!E59+TI_EHG_EPS!E59+TI_EHG_DHEP!E59</f>
        <v>2683.8874462596737</v>
      </c>
      <c r="F59" s="10">
        <f>TI_EHG_E_E!F59+TI_EHG_CHP_E!F59+TI_EHG_H_E!F59+TI_EHG_EDHP!F59+TI_EHG_EB!F59+TI_EHG_EPS!F59+TI_EHG_DHEP!F59</f>
        <v>3000.5254514187436</v>
      </c>
      <c r="G59" s="10">
        <f>TI_EHG_E_E!G59+TI_EHG_CHP_E!G59+TI_EHG_H_E!G59+TI_EHG_EDHP!G59+TI_EHG_EB!G59+TI_EHG_EPS!G59+TI_EHG_DHEP!G59</f>
        <v>3113.7861564918312</v>
      </c>
      <c r="H59" s="10">
        <f>TI_EHG_E_E!H59+TI_EHG_CHP_E!H59+TI_EHG_H_E!H59+TI_EHG_EDHP!H59+TI_EHG_EB!H59+TI_EHG_EPS!H59+TI_EHG_DHEP!H59</f>
        <v>3362.9024935511607</v>
      </c>
      <c r="I59" s="10">
        <f>TI_EHG_E_E!I59+TI_EHG_CHP_E!I59+TI_EHG_H_E!I59+TI_EHG_EDHP!I59+TI_EHG_EB!I59+TI_EHG_EPS!I59+TI_EHG_DHEP!I59</f>
        <v>3461.4742046431643</v>
      </c>
      <c r="J59" s="10">
        <f>TI_EHG_E_E!J59+TI_EHG_CHP_E!J59+TI_EHG_H_E!J59+TI_EHG_EDHP!J59+TI_EHG_EB!J59+TI_EHG_EPS!J59+TI_EHG_DHEP!J59</f>
        <v>3402.1447979363711</v>
      </c>
      <c r="K59" s="10">
        <f>TI_EHG_E_E!K59+TI_EHG_CHP_E!K59+TI_EHG_H_E!K59+TI_EHG_EDHP!K59+TI_EHG_EB!K59+TI_EHG_EPS!K59+TI_EHG_DHEP!K59</f>
        <v>3462.955030094583</v>
      </c>
      <c r="L59" s="10">
        <f>TI_EHG_E_E!L59+TI_EHG_CHP_E!L59+TI_EHG_H_E!L59+TI_EHG_EDHP!L59+TI_EHG_EB!L59+TI_EHG_EPS!L59+TI_EHG_DHEP!L59</f>
        <v>3614.6938091143593</v>
      </c>
      <c r="M59" s="10">
        <f>TI_EHG_E_E!M59+TI_EHG_CHP_E!M59+TI_EHG_H_E!M59+TI_EHG_EDHP!M59+TI_EHG_EB!M59+TI_EHG_EPS!M59+TI_EHG_DHEP!M59</f>
        <v>4288.4780739466896</v>
      </c>
      <c r="N59" s="10">
        <f>TI_EHG_E_E!N59+TI_EHG_CHP_E!N59+TI_EHG_H_E!N59+TI_EHG_EDHP!N59+TI_EHG_EB!N59+TI_EHG_EPS!N59+TI_EHG_DHEP!N59</f>
        <v>3273.5980223559759</v>
      </c>
      <c r="O59" s="10">
        <f>TI_EHG_E_E!O59+TI_EHG_CHP_E!O59+TI_EHG_H_E!O59+TI_EHG_EDHP!O59+TI_EHG_EB!O59+TI_EHG_EPS!O59+TI_EHG_DHEP!O59</f>
        <v>4072.6091143594153</v>
      </c>
      <c r="P59" s="10">
        <f>TI_EHG_E_E!P59+TI_EHG_CHP_E!P59+TI_EHG_H_E!P59+TI_EHG_EDHP!P59+TI_EHG_EB!P59+TI_EHG_EPS!P59+TI_EHG_DHEP!P59</f>
        <v>3939.1898538263104</v>
      </c>
      <c r="Q59" s="10">
        <f>TI_EHG_E_E!Q59+TI_EHG_CHP_E!Q59+TI_EHG_H_E!Q59+TI_EHG_EDHP!Q59+TI_EHG_EB!Q59+TI_EHG_EPS!Q59+TI_EHG_DHEP!Q59</f>
        <v>3737.2217540842639</v>
      </c>
      <c r="R59" s="10">
        <f>TI_EHG_E_E!R59+TI_EHG_CHP_E!R59+TI_EHG_H_E!R59+TI_EHG_EDHP!R59+TI_EHG_EB!R59+TI_EHG_EPS!R59+TI_EHG_DHEP!R59</f>
        <v>3757.9534823731728</v>
      </c>
      <c r="S59" s="10">
        <f>TI_EHG_E_E!S59+TI_EHG_CHP_E!S59+TI_EHG_H_E!S59+TI_EHG_EDHP!S59+TI_EHG_EB!S59+TI_EHG_EPS!S59+TI_EHG_DHEP!S59</f>
        <v>4042.6817712811694</v>
      </c>
      <c r="T59" s="10">
        <f>TI_EHG_E_E!T59+TI_EHG_CHP_E!T59+TI_EHG_H_E!T59+TI_EHG_EDHP!T59+TI_EHG_EB!T59+TI_EHG_EPS!T59+TI_EHG_DHEP!T59</f>
        <v>4254.0603611349961</v>
      </c>
      <c r="U59" s="10">
        <f>TI_EHG_E_E!U59+TI_EHG_CHP_E!U59+TI_EHG_H_E!U59+TI_EHG_EDHP!U59+TI_EHG_EB!U59+TI_EHG_EPS!U59+TI_EHG_DHEP!U59</f>
        <v>4220.0964746345653</v>
      </c>
      <c r="V59" s="10">
        <f>TI_EHG_E_E!V59+TI_EHG_CHP_E!V59+TI_EHG_H_E!V59+TI_EHG_EDHP!V59+TI_EHG_EB!V59+TI_EHG_EPS!V59+TI_EHG_DHEP!V59</f>
        <v>4442.7485812553732</v>
      </c>
      <c r="W59" s="10">
        <f>TI_EHG_E_E!W59+TI_EHG_CHP_E!W59+TI_EHG_H_E!W59+TI_EHG_EDHP!W59+TI_EHG_EB!W59+TI_EHG_EPS!W59+TI_EHG_DHEP!W59</f>
        <v>3920.6314703353401</v>
      </c>
      <c r="X59" s="10">
        <f>TI_EHG_E_E!X59+TI_EHG_CHP_E!X59+TI_EHG_H_E!X59+TI_EHG_EDHP!X59+TI_EHG_EB!X59+TI_EHG_EPS!X59+TI_EHG_DHEP!X59</f>
        <v>4723.5119518486672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32.053138435081678</v>
      </c>
      <c r="D61" s="10">
        <f>TI_EHG_E_E!D61+TI_EHG_CHP_E!D61+TI_EHG_H_E!D61+TI_EHG_EDHP!D61+TI_EHG_EB!D61+TI_EHG_EPS!D61+TI_EHG_DHEP!D61</f>
        <v>33.93998280309544</v>
      </c>
      <c r="E61" s="10">
        <f>TI_EHG_E_E!E61+TI_EHG_CHP_E!E61+TI_EHG_H_E!E61+TI_EHG_EDHP!E61+TI_EHG_EB!E61+TI_EHG_EPS!E61+TI_EHG_DHEP!E61</f>
        <v>31.169389509888219</v>
      </c>
      <c r="F61" s="10">
        <f>TI_EHG_E_E!F61+TI_EHG_CHP_E!F61+TI_EHG_H_E!F61+TI_EHG_EDHP!F61+TI_EHG_EB!F61+TI_EHG_EPS!F61+TI_EHG_DHEP!F61</f>
        <v>35.564144453998281</v>
      </c>
      <c r="G61" s="10">
        <f>TI_EHG_E_E!G61+TI_EHG_CHP_E!G61+TI_EHG_H_E!G61+TI_EHG_EDHP!G61+TI_EHG_EB!G61+TI_EHG_EPS!G61+TI_EHG_DHEP!G61</f>
        <v>35.301461736887362</v>
      </c>
      <c r="H61" s="10">
        <f>TI_EHG_E_E!H61+TI_EHG_CHP_E!H61+TI_EHG_H_E!H61+TI_EHG_EDHP!H61+TI_EHG_EB!H61+TI_EHG_EPS!H61+TI_EHG_DHEP!H61</f>
        <v>29.784006878761822</v>
      </c>
      <c r="I61" s="10">
        <f>TI_EHG_E_E!I61+TI_EHG_CHP_E!I61+TI_EHG_H_E!I61+TI_EHG_EDHP!I61+TI_EHG_EB!I61+TI_EHG_EPS!I61+TI_EHG_DHEP!I61</f>
        <v>32.435253654342219</v>
      </c>
      <c r="J61" s="10">
        <f>TI_EHG_E_E!J61+TI_EHG_CHP_E!J61+TI_EHG_H_E!J61+TI_EHG_EDHP!J61+TI_EHG_EB!J61+TI_EHG_EPS!J61+TI_EHG_DHEP!J61</f>
        <v>48.342390369733437</v>
      </c>
      <c r="K61" s="10">
        <f>TI_EHG_E_E!K61+TI_EHG_CHP_E!K61+TI_EHG_H_E!K61+TI_EHG_EDHP!K61+TI_EHG_EB!K61+TI_EHG_EPS!K61+TI_EHG_DHEP!K61</f>
        <v>25.413241616509033</v>
      </c>
      <c r="L61" s="10">
        <f>TI_EHG_E_E!L61+TI_EHG_CHP_E!L61+TI_EHG_H_E!L61+TI_EHG_EDHP!L61+TI_EHG_EB!L61+TI_EHG_EPS!L61+TI_EHG_DHEP!L61</f>
        <v>22.212725709372314</v>
      </c>
      <c r="M61" s="10">
        <f>TI_EHG_E_E!M61+TI_EHG_CHP_E!M61+TI_EHG_H_E!M61+TI_EHG_EDHP!M61+TI_EHG_EB!M61+TI_EHG_EPS!M61+TI_EHG_DHEP!M61</f>
        <v>24.171195184866718</v>
      </c>
      <c r="N61" s="10">
        <f>TI_EHG_E_E!N61+TI_EHG_CHP_E!N61+TI_EHG_H_E!N61+TI_EHG_EDHP!N61+TI_EHG_EB!N61+TI_EHG_EPS!N61+TI_EHG_DHEP!N61</f>
        <v>21.782717110920029</v>
      </c>
      <c r="O61" s="10">
        <f>TI_EHG_E_E!O61+TI_EHG_CHP_E!O61+TI_EHG_H_E!O61+TI_EHG_EDHP!O61+TI_EHG_EB!O61+TI_EHG_EPS!O61+TI_EHG_DHEP!O61</f>
        <v>15.214531384350815</v>
      </c>
      <c r="P61" s="10">
        <f>TI_EHG_E_E!P61+TI_EHG_CHP_E!P61+TI_EHG_H_E!P61+TI_EHG_EDHP!P61+TI_EHG_EB!P61+TI_EHG_EPS!P61+TI_EHG_DHEP!P61</f>
        <v>17.913499570077384</v>
      </c>
      <c r="Q61" s="10">
        <f>TI_EHG_E_E!Q61+TI_EHG_CHP_E!Q61+TI_EHG_H_E!Q61+TI_EHG_EDHP!Q61+TI_EHG_EB!Q61+TI_EHG_EPS!Q61+TI_EHG_DHEP!Q61</f>
        <v>11.942304385210662</v>
      </c>
      <c r="R61" s="10">
        <f>TI_EHG_E_E!R61+TI_EHG_CHP_E!R61+TI_EHG_H_E!R61+TI_EHG_EDHP!R61+TI_EHG_EB!R61+TI_EHG_EPS!R61+TI_EHG_DHEP!R61</f>
        <v>8.5506448839208939</v>
      </c>
      <c r="S61" s="10">
        <f>TI_EHG_E_E!S61+TI_EHG_CHP_E!S61+TI_EHG_H_E!S61+TI_EHG_EDHP!S61+TI_EHG_EB!S61+TI_EHG_EPS!S61+TI_EHG_DHEP!S61</f>
        <v>8.7895098882201204</v>
      </c>
      <c r="T61" s="10">
        <f>TI_EHG_E_E!T61+TI_EHG_CHP_E!T61+TI_EHG_H_E!T61+TI_EHG_EDHP!T61+TI_EHG_EB!T61+TI_EHG_EPS!T61+TI_EHG_DHEP!T61</f>
        <v>13.232072226999138</v>
      </c>
      <c r="U61" s="10">
        <f>TI_EHG_E_E!U61+TI_EHG_CHP_E!U61+TI_EHG_H_E!U61+TI_EHG_EDHP!U61+TI_EHG_EB!U61+TI_EHG_EPS!U61+TI_EHG_DHEP!U61</f>
        <v>10.007652622527942</v>
      </c>
      <c r="V61" s="10">
        <f>TI_EHG_E_E!V61+TI_EHG_CHP_E!V61+TI_EHG_H_E!V61+TI_EHG_EDHP!V61+TI_EHG_EB!V61+TI_EHG_EPS!V61+TI_EHG_DHEP!V61</f>
        <v>14.927858985382631</v>
      </c>
      <c r="W61" s="10">
        <f>TI_EHG_E_E!W61+TI_EHG_CHP_E!W61+TI_EHG_H_E!W61+TI_EHG_EDHP!W61+TI_EHG_EB!W61+TI_EHG_EPS!W61+TI_EHG_DHEP!W61</f>
        <v>8.431298366294067</v>
      </c>
      <c r="X61" s="10">
        <f>TI_EHG_E_E!X61+TI_EHG_CHP_E!X61+TI_EHG_H_E!X61+TI_EHG_EDHP!X61+TI_EHG_EB!X61+TI_EHG_EPS!X61+TI_EHG_DHEP!X61</f>
        <v>7.4997420464316411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199.36466036113501</v>
      </c>
      <c r="D62" s="10">
        <f>TI_EHG_E_E!D62+TI_EHG_CHP_E!D62+TI_EHG_H_E!D62+TI_EHG_EDHP!D62+TI_EHG_EB!D62+TI_EHG_EPS!D62+TI_EHG_DHEP!D62</f>
        <v>198.00326741186589</v>
      </c>
      <c r="E62" s="10">
        <f>TI_EHG_E_E!E62+TI_EHG_CHP_E!E62+TI_EHG_H_E!E62+TI_EHG_EDHP!E62+TI_EHG_EB!E62+TI_EHG_EPS!E62+TI_EHG_DHEP!E62</f>
        <v>192.12768701633703</v>
      </c>
      <c r="F62" s="10">
        <f>TI_EHG_E_E!F62+TI_EHG_CHP_E!F62+TI_EHG_H_E!F62+TI_EHG_EDHP!F62+TI_EHG_EB!F62+TI_EHG_EPS!F62+TI_EHG_DHEP!F62</f>
        <v>240.68503869303521</v>
      </c>
      <c r="G62" s="10">
        <f>TI_EHG_E_E!G62+TI_EHG_CHP_E!G62+TI_EHG_H_E!G62+TI_EHG_EDHP!G62+TI_EHG_EB!G62+TI_EHG_EPS!G62+TI_EHG_DHEP!G62</f>
        <v>254.08426483233009</v>
      </c>
      <c r="H62" s="10">
        <f>TI_EHG_E_E!H62+TI_EHG_CHP_E!H62+TI_EHG_H_E!H62+TI_EHG_EDHP!H62+TI_EHG_EB!H62+TI_EHG_EPS!H62+TI_EHG_DHEP!H62</f>
        <v>294.54479793637148</v>
      </c>
      <c r="I62" s="10">
        <f>TI_EHG_E_E!I62+TI_EHG_CHP_E!I62+TI_EHG_H_E!I62+TI_EHG_EDHP!I62+TI_EHG_EB!I62+TI_EHG_EPS!I62+TI_EHG_DHEP!I62</f>
        <v>305.9854686156491</v>
      </c>
      <c r="J62" s="10">
        <f>TI_EHG_E_E!J62+TI_EHG_CHP_E!J62+TI_EHG_H_E!J62+TI_EHG_EDHP!J62+TI_EHG_EB!J62+TI_EHG_EPS!J62+TI_EHG_DHEP!J62</f>
        <v>553.59699054170233</v>
      </c>
      <c r="K62" s="10">
        <f>TI_EHG_E_E!K62+TI_EHG_CHP_E!K62+TI_EHG_H_E!K62+TI_EHG_EDHP!K62+TI_EHG_EB!K62+TI_EHG_EPS!K62+TI_EHG_DHEP!K62</f>
        <v>635.11513327601028</v>
      </c>
      <c r="L62" s="10">
        <f>TI_EHG_E_E!L62+TI_EHG_CHP_E!L62+TI_EHG_H_E!L62+TI_EHG_EDHP!L62+TI_EHG_EB!L62+TI_EHG_EPS!L62+TI_EHG_DHEP!L62</f>
        <v>645.55270851246769</v>
      </c>
      <c r="M62" s="10">
        <f>TI_EHG_E_E!M62+TI_EHG_CHP_E!M62+TI_EHG_H_E!M62+TI_EHG_EDHP!M62+TI_EHG_EB!M62+TI_EHG_EPS!M62+TI_EHG_DHEP!M62</f>
        <v>742.81074806534821</v>
      </c>
      <c r="N62" s="10">
        <f>TI_EHG_E_E!N62+TI_EHG_CHP_E!N62+TI_EHG_H_E!N62+TI_EHG_EDHP!N62+TI_EHG_EB!N62+TI_EHG_EPS!N62+TI_EHG_DHEP!N62</f>
        <v>713.456577815993</v>
      </c>
      <c r="O62" s="10">
        <f>TI_EHG_E_E!O62+TI_EHG_CHP_E!O62+TI_EHG_H_E!O62+TI_EHG_EDHP!O62+TI_EHG_EB!O62+TI_EHG_EPS!O62+TI_EHG_DHEP!O62</f>
        <v>769.53766122098011</v>
      </c>
      <c r="P62" s="10">
        <f>TI_EHG_E_E!P62+TI_EHG_CHP_E!P62+TI_EHG_H_E!P62+TI_EHG_EDHP!P62+TI_EHG_EB!P62+TI_EHG_EPS!P62+TI_EHG_DHEP!P62</f>
        <v>820.17300085984527</v>
      </c>
      <c r="Q62" s="10">
        <f>TI_EHG_E_E!Q62+TI_EHG_CHP_E!Q62+TI_EHG_H_E!Q62+TI_EHG_EDHP!Q62+TI_EHG_EB!Q62+TI_EHG_EPS!Q62+TI_EHG_DHEP!Q62</f>
        <v>857.71951848667231</v>
      </c>
      <c r="R62" s="10">
        <f>TI_EHG_E_E!R62+TI_EHG_CHP_E!R62+TI_EHG_H_E!R62+TI_EHG_EDHP!R62+TI_EHG_EB!R62+TI_EHG_EPS!R62+TI_EHG_DHEP!R62</f>
        <v>908.37867583834895</v>
      </c>
      <c r="S62" s="10">
        <f>TI_EHG_E_E!S62+TI_EHG_CHP_E!S62+TI_EHG_H_E!S62+TI_EHG_EDHP!S62+TI_EHG_EB!S62+TI_EHG_EPS!S62+TI_EHG_DHEP!S62</f>
        <v>832.01969045571786</v>
      </c>
      <c r="T62" s="10">
        <f>TI_EHG_E_E!T62+TI_EHG_CHP_E!T62+TI_EHG_H_E!T62+TI_EHG_EDHP!T62+TI_EHG_EB!T62+TI_EHG_EPS!T62+TI_EHG_DHEP!T62</f>
        <v>874.27153912295785</v>
      </c>
      <c r="U62" s="10">
        <f>TI_EHG_E_E!U62+TI_EHG_CHP_E!U62+TI_EHG_H_E!U62+TI_EHG_EDHP!U62+TI_EHG_EB!U62+TI_EHG_EPS!U62+TI_EHG_DHEP!U62</f>
        <v>817.13955288048135</v>
      </c>
      <c r="V62" s="10">
        <f>TI_EHG_E_E!V62+TI_EHG_CHP_E!V62+TI_EHG_H_E!V62+TI_EHG_EDHP!V62+TI_EHG_EB!V62+TI_EHG_EPS!V62+TI_EHG_DHEP!V62</f>
        <v>868.75417024935496</v>
      </c>
      <c r="W62" s="10">
        <f>TI_EHG_E_E!W62+TI_EHG_CHP_E!W62+TI_EHG_H_E!W62+TI_EHG_EDHP!W62+TI_EHG_EB!W62+TI_EHG_EPS!W62+TI_EHG_DHEP!W62</f>
        <v>965.0330180567496</v>
      </c>
      <c r="X62" s="10">
        <f>TI_EHG_E_E!X62+TI_EHG_CHP_E!X62+TI_EHG_H_E!X62+TI_EHG_EDHP!X62+TI_EHG_EB!X62+TI_EHG_EPS!X62+TI_EHG_DHEP!X62</f>
        <v>953.75941530524494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17.444883920894235</v>
      </c>
      <c r="H69" s="10">
        <f>TI_EHG_E_E!H69+TI_EHG_CHP_E!H69+TI_EHG_H_E!H69+TI_EHG_EDHP!H69+TI_EHG_EB!H69+TI_EHG_EPS!H69+TI_EHG_DHEP!H69</f>
        <v>83.35803955288047</v>
      </c>
      <c r="I69" s="10">
        <f>TI_EHG_E_E!I69+TI_EHG_CHP_E!I69+TI_EHG_H_E!I69+TI_EHG_EDHP!I69+TI_EHG_EB!I69+TI_EHG_EPS!I69+TI_EHG_DHEP!I69</f>
        <v>131.62665520206363</v>
      </c>
      <c r="J69" s="10">
        <f>TI_EHG_E_E!J69+TI_EHG_CHP_E!J69+TI_EHG_H_E!J69+TI_EHG_EDHP!J69+TI_EHG_EB!J69+TI_EHG_EPS!J69+TI_EHG_DHEP!J69</f>
        <v>145.55245055889941</v>
      </c>
      <c r="K69" s="10">
        <f>TI_EHG_E_E!K69+TI_EHG_CHP_E!K69+TI_EHG_H_E!K69+TI_EHG_EDHP!K69+TI_EHG_EB!K69+TI_EHG_EPS!K69+TI_EHG_DHEP!K69</f>
        <v>111.60275150472913</v>
      </c>
      <c r="L69" s="10">
        <f>TI_EHG_E_E!L69+TI_EHG_CHP_E!L69+TI_EHG_H_E!L69+TI_EHG_EDHP!L69+TI_EHG_EB!L69+TI_EHG_EPS!L69+TI_EHG_DHEP!L69</f>
        <v>196.59217540842644</v>
      </c>
      <c r="M69" s="10">
        <f>TI_EHG_E_E!M69+TI_EHG_CHP_E!M69+TI_EHG_H_E!M69+TI_EHG_EDHP!M69+TI_EHG_EB!M69+TI_EHG_EPS!M69+TI_EHG_DHEP!M69</f>
        <v>241.32141014617363</v>
      </c>
      <c r="N69" s="10">
        <f>TI_EHG_E_E!N69+TI_EHG_CHP_E!N69+TI_EHG_H_E!N69+TI_EHG_EDHP!N69+TI_EHG_EB!N69+TI_EHG_EPS!N69+TI_EHG_DHEP!N69</f>
        <v>86.988048151332748</v>
      </c>
      <c r="O69" s="10">
        <f>TI_EHG_E_E!O69+TI_EHG_CHP_E!O69+TI_EHG_H_E!O69+TI_EHG_EDHP!O69+TI_EHG_EB!O69+TI_EHG_EPS!O69+TI_EHG_DHEP!O69</f>
        <v>107.62398968185721</v>
      </c>
      <c r="P69" s="10">
        <f>TI_EHG_E_E!P69+TI_EHG_CHP_E!P69+TI_EHG_H_E!P69+TI_EHG_EDHP!P69+TI_EHG_EB!P69+TI_EHG_EPS!P69+TI_EHG_DHEP!P69</f>
        <v>129.65743766122097</v>
      </c>
      <c r="Q69" s="10">
        <f>TI_EHG_E_E!Q69+TI_EHG_CHP_E!Q69+TI_EHG_H_E!Q69+TI_EHG_EDHP!Q69+TI_EHG_EB!Q69+TI_EHG_EPS!Q69+TI_EHG_DHEP!Q69</f>
        <v>66.20799656061908</v>
      </c>
      <c r="R69" s="10">
        <f>TI_EHG_E_E!R69+TI_EHG_CHP_E!R69+TI_EHG_H_E!R69+TI_EHG_EDHP!R69+TI_EHG_EB!R69+TI_EHG_EPS!R69+TI_EHG_DHEP!R69</f>
        <v>50.127687016337049</v>
      </c>
      <c r="S69" s="10">
        <f>TI_EHG_E_E!S69+TI_EHG_CHP_E!S69+TI_EHG_H_E!S69+TI_EHG_EDHP!S69+TI_EHG_EB!S69+TI_EHG_EPS!S69+TI_EHG_DHEP!S69</f>
        <v>73.824333619948391</v>
      </c>
      <c r="T69" s="10">
        <f>TI_EHG_E_E!T69+TI_EHG_CHP_E!T69+TI_EHG_H_E!T69+TI_EHG_EDHP!T69+TI_EHG_EB!T69+TI_EHG_EPS!T69+TI_EHG_DHEP!T69</f>
        <v>51.950558899398104</v>
      </c>
      <c r="U69" s="10">
        <f>TI_EHG_E_E!U69+TI_EHG_CHP_E!U69+TI_EHG_H_E!U69+TI_EHG_EDHP!U69+TI_EHG_EB!U69+TI_EHG_EPS!U69+TI_EHG_DHEP!U69</f>
        <v>82.027171109200339</v>
      </c>
      <c r="V69" s="10">
        <f>TI_EHG_E_E!V69+TI_EHG_CHP_E!V69+TI_EHG_H_E!V69+TI_EHG_EDHP!V69+TI_EHG_EB!V69+TI_EHG_EPS!V69+TI_EHG_DHEP!V69</f>
        <v>72.912983662940675</v>
      </c>
      <c r="W69" s="10">
        <f>TI_EHG_E_E!W69+TI_EHG_CHP_E!W69+TI_EHG_H_E!W69+TI_EHG_EDHP!W69+TI_EHG_EB!W69+TI_EHG_EPS!W69+TI_EHG_DHEP!W69</f>
        <v>35.54505588993981</v>
      </c>
      <c r="X69" s="10">
        <f>TI_EHG_E_E!X69+TI_EHG_CHP_E!X69+TI_EHG_H_E!X69+TI_EHG_EDHP!X69+TI_EHG_EB!X69+TI_EHG_EPS!X69+TI_EHG_DHEP!X69</f>
        <v>131.24333619948408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202.32639724849531</v>
      </c>
      <c r="O70" s="10">
        <f>TI_EHG_E_E!O70+TI_EHG_CHP_E!O70+TI_EHG_H_E!O70+TI_EHG_EDHP!O70+TI_EHG_EB!O70+TI_EHG_EPS!O70+TI_EHG_DHEP!O70</f>
        <v>229.24428202923471</v>
      </c>
      <c r="P70" s="10">
        <f>TI_EHG_E_E!P70+TI_EHG_CHP_E!P70+TI_EHG_H_E!P70+TI_EHG_EDHP!P70+TI_EHG_EB!P70+TI_EHG_EPS!P70+TI_EHG_DHEP!P70</f>
        <v>168.95958727429061</v>
      </c>
      <c r="Q70" s="10">
        <f>TI_EHG_E_E!Q70+TI_EHG_CHP_E!Q70+TI_EHG_H_E!Q70+TI_EHG_EDHP!Q70+TI_EHG_EB!Q70+TI_EHG_EPS!Q70+TI_EHG_DHEP!Q70</f>
        <v>219.26053310404129</v>
      </c>
      <c r="R70" s="10">
        <f>TI_EHG_E_E!R70+TI_EHG_CHP_E!R70+TI_EHG_H_E!R70+TI_EHG_EDHP!R70+TI_EHG_EB!R70+TI_EHG_EPS!R70+TI_EHG_DHEP!R70</f>
        <v>215.98830610490111</v>
      </c>
      <c r="S70" s="10">
        <f>TI_EHG_E_E!S70+TI_EHG_CHP_E!S70+TI_EHG_H_E!S70+TI_EHG_EDHP!S70+TI_EHG_EB!S70+TI_EHG_EPS!S70+TI_EHG_DHEP!S70</f>
        <v>186.41926053310399</v>
      </c>
      <c r="T70" s="10">
        <f>TI_EHG_E_E!T70+TI_EHG_CHP_E!T70+TI_EHG_H_E!T70+TI_EHG_EDHP!T70+TI_EHG_EB!T70+TI_EHG_EPS!T70+TI_EHG_DHEP!T70</f>
        <v>175.50395528804819</v>
      </c>
      <c r="U70" s="10">
        <f>TI_EHG_E_E!U70+TI_EHG_CHP_E!U70+TI_EHG_H_E!U70+TI_EHG_EDHP!U70+TI_EHG_EB!U70+TI_EHG_EPS!U70+TI_EHG_DHEP!U70</f>
        <v>184.86672398968179</v>
      </c>
      <c r="V70" s="10">
        <f>TI_EHG_E_E!V70+TI_EHG_CHP_E!V70+TI_EHG_H_E!V70+TI_EHG_EDHP!V70+TI_EHG_EB!V70+TI_EHG_EPS!V70+TI_EHG_DHEP!V70</f>
        <v>191.14840928632839</v>
      </c>
      <c r="W70" s="10">
        <f>TI_EHG_E_E!W70+TI_EHG_CHP_E!W70+TI_EHG_H_E!W70+TI_EHG_EDHP!W70+TI_EHG_EB!W70+TI_EHG_EPS!W70+TI_EHG_DHEP!W70</f>
        <v>204.97755803955289</v>
      </c>
      <c r="X70" s="10">
        <f>TI_EHG_E_E!X70+TI_EHG_CHP_E!X70+TI_EHG_H_E!X70+TI_EHG_EDHP!X70+TI_EHG_EB!X70+TI_EHG_EPS!X70+TI_EHG_DHEP!X70</f>
        <v>193.79957007738611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324.42433361994836</v>
      </c>
      <c r="D71" s="37">
        <f t="shared" ref="D71:W71" si="34">SUM(D72:D73)</f>
        <v>324.73490971625102</v>
      </c>
      <c r="E71" s="37">
        <f t="shared" si="34"/>
        <v>339.11341358555461</v>
      </c>
      <c r="F71" s="37">
        <f t="shared" si="34"/>
        <v>409.50128976784174</v>
      </c>
      <c r="G71" s="37">
        <f t="shared" si="34"/>
        <v>403.84058469475485</v>
      </c>
      <c r="H71" s="37">
        <f t="shared" si="34"/>
        <v>482.18202923473774</v>
      </c>
      <c r="I71" s="37">
        <f t="shared" si="34"/>
        <v>518.60610490111765</v>
      </c>
      <c r="J71" s="37">
        <f t="shared" si="34"/>
        <v>400.49673258813414</v>
      </c>
      <c r="K71" s="37">
        <f t="shared" si="34"/>
        <v>434.46070507308679</v>
      </c>
      <c r="L71" s="37">
        <f t="shared" si="34"/>
        <v>450.58280309544278</v>
      </c>
      <c r="M71" s="37">
        <f t="shared" si="34"/>
        <v>515.14282029234732</v>
      </c>
      <c r="N71" s="37">
        <f t="shared" si="34"/>
        <v>504.58589853826294</v>
      </c>
      <c r="O71" s="37">
        <f t="shared" si="34"/>
        <v>531.26491831470332</v>
      </c>
      <c r="P71" s="37">
        <f t="shared" si="34"/>
        <v>572.77635425623384</v>
      </c>
      <c r="Q71" s="37">
        <f t="shared" si="34"/>
        <v>592.4572656921755</v>
      </c>
      <c r="R71" s="37">
        <f t="shared" si="34"/>
        <v>623.48340498710218</v>
      </c>
      <c r="S71" s="37">
        <f t="shared" si="34"/>
        <v>785.82682717110924</v>
      </c>
      <c r="T71" s="37">
        <f t="shared" si="34"/>
        <v>824.90206362854667</v>
      </c>
      <c r="U71" s="37">
        <f t="shared" si="34"/>
        <v>772.30816852966461</v>
      </c>
      <c r="V71" s="37">
        <f t="shared" si="34"/>
        <v>819.69527085124662</v>
      </c>
      <c r="W71" s="37">
        <f t="shared" si="34"/>
        <v>904.27059329320718</v>
      </c>
      <c r="X71" s="37">
        <f t="shared" ref="X71" si="35">SUM(X72:X73)</f>
        <v>883.41926053310397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25.34153052450559</v>
      </c>
      <c r="D72" s="10">
        <f>TI_EHG_E_E!D72+TI_EHG_CHP_E!D72+TI_EHG_H_E!D72+TI_EHG_EDHP!D72+TI_EHG_EB!D72+TI_EHG_EPS!D72+TI_EHG_DHEP!D72</f>
        <v>27.73000859845228</v>
      </c>
      <c r="E72" s="10">
        <f>TI_EHG_E_E!E72+TI_EHG_CHP_E!E72+TI_EHG_H_E!E72+TI_EHG_EDHP!E72+TI_EHG_EB!E72+TI_EHG_EPS!E72+TI_EHG_DHEP!E72</f>
        <v>50.945829750644883</v>
      </c>
      <c r="F72" s="10">
        <f>TI_EHG_E_E!F72+TI_EHG_CHP_E!F72+TI_EHG_H_E!F72+TI_EHG_EDHP!F72+TI_EHG_EB!F72+TI_EHG_EPS!F72+TI_EHG_DHEP!F72</f>
        <v>48.461822871883058</v>
      </c>
      <c r="G72" s="10">
        <f>TI_EHG_E_E!G72+TI_EHG_CHP_E!G72+TI_EHG_H_E!G72+TI_EHG_EDHP!G72+TI_EHG_EB!G72+TI_EHG_EPS!G72+TI_EHG_DHEP!G72</f>
        <v>22.738091143594151</v>
      </c>
      <c r="H72" s="10">
        <f>TI_EHG_E_E!H72+TI_EHG_CHP_E!H72+TI_EHG_H_E!H72+TI_EHG_EDHP!H72+TI_EHG_EB!H72+TI_EHG_EPS!H72+TI_EHG_DHEP!H72</f>
        <v>40.67540842648323</v>
      </c>
      <c r="I72" s="10">
        <f>TI_EHG_E_E!I72+TI_EHG_CHP_E!I72+TI_EHG_H_E!I72+TI_EHG_EDHP!I72+TI_EHG_EB!I72+TI_EHG_EPS!I72+TI_EHG_DHEP!I72</f>
        <v>59.615907136715393</v>
      </c>
      <c r="J72" s="10">
        <f>TI_EHG_E_E!J72+TI_EHG_CHP_E!J72+TI_EHG_H_E!J72+TI_EHG_EDHP!J72+TI_EHG_EB!J72+TI_EHG_EPS!J72+TI_EHG_DHEP!J72</f>
        <v>31.264918314703351</v>
      </c>
      <c r="K72" s="10">
        <f>TI_EHG_E_E!K72+TI_EHG_CHP_E!K72+TI_EHG_H_E!K72+TI_EHG_EDHP!K72+TI_EHG_EB!K72+TI_EHG_EPS!K72+TI_EHG_DHEP!K72</f>
        <v>11.058555460017196</v>
      </c>
      <c r="L72" s="10">
        <f>TI_EHG_E_E!L72+TI_EHG_CHP_E!L72+TI_EHG_H_E!L72+TI_EHG_EDHP!L72+TI_EHG_EB!L72+TI_EHG_EPS!L72+TI_EHG_DHEP!L72</f>
        <v>20.206362854686159</v>
      </c>
      <c r="M72" s="10">
        <f>TI_EHG_E_E!M72+TI_EHG_CHP_E!M72+TI_EHG_H_E!M72+TI_EHG_EDHP!M72+TI_EHG_EB!M72+TI_EHG_EPS!M72+TI_EHG_DHEP!M72</f>
        <v>20.731814273430782</v>
      </c>
      <c r="N72" s="10">
        <f>TI_EHG_E_E!N72+TI_EHG_CHP_E!N72+TI_EHG_H_E!N72+TI_EHG_EDHP!N72+TI_EHG_EB!N72+TI_EHG_EPS!N72+TI_EHG_DHEP!N72</f>
        <v>28.924247635425619</v>
      </c>
      <c r="O72" s="10">
        <f>TI_EHG_E_E!O72+TI_EHG_CHP_E!O72+TI_EHG_H_E!O72+TI_EHG_EDHP!O72+TI_EHG_EB!O72+TI_EHG_EPS!O72+TI_EHG_DHEP!O72</f>
        <v>18.247807394668953</v>
      </c>
      <c r="P72" s="10">
        <f>TI_EHG_E_E!P72+TI_EHG_CHP_E!P72+TI_EHG_H_E!P72+TI_EHG_EDHP!P72+TI_EHG_EB!P72+TI_EHG_EPS!P72+TI_EHG_DHEP!P72</f>
        <v>25.962510748065348</v>
      </c>
      <c r="Q72" s="10">
        <f>TI_EHG_E_E!Q72+TI_EHG_CHP_E!Q72+TI_EHG_H_E!Q72+TI_EHG_EDHP!Q72+TI_EHG_EB!Q72+TI_EHG_EPS!Q72+TI_EHG_DHEP!Q72</f>
        <v>20.612381771281171</v>
      </c>
      <c r="R72" s="10">
        <f>TI_EHG_E_E!R72+TI_EHG_CHP_E!R72+TI_EHG_H_E!R72+TI_EHG_EDHP!R72+TI_EHG_EB!R72+TI_EHG_EPS!R72+TI_EHG_DHEP!R72</f>
        <v>17.889595872742909</v>
      </c>
      <c r="S72" s="10">
        <f>TI_EHG_E_E!S72+TI_EHG_CHP_E!S72+TI_EHG_H_E!S72+TI_EHG_EDHP!S72+TI_EHG_EB!S72+TI_EHG_EPS!S72+TI_EHG_DHEP!S72</f>
        <v>17.817884780739469</v>
      </c>
      <c r="T72" s="10">
        <f>TI_EHG_E_E!T72+TI_EHG_CHP_E!T72+TI_EHG_H_E!T72+TI_EHG_EDHP!T72+TI_EHG_EB!T72+TI_EHG_EPS!T72+TI_EHG_DHEP!T72</f>
        <v>17.865692175408419</v>
      </c>
      <c r="U72" s="10">
        <f>TI_EHG_E_E!U72+TI_EHG_CHP_E!U72+TI_EHG_H_E!U72+TI_EHG_EDHP!U72+TI_EHG_EB!U72+TI_EHG_EPS!U72+TI_EHG_DHEP!U72</f>
        <v>18.032846087704211</v>
      </c>
      <c r="V72" s="10">
        <f>TI_EHG_E_E!V72+TI_EHG_CHP_E!V72+TI_EHG_H_E!V72+TI_EHG_EDHP!V72+TI_EHG_EB!V72+TI_EHG_EPS!V72+TI_EHG_DHEP!V72</f>
        <v>17.770163370593291</v>
      </c>
      <c r="W72" s="10">
        <f>TI_EHG_E_E!W72+TI_EHG_CHP_E!W72+TI_EHG_H_E!W72+TI_EHG_EDHP!W72+TI_EHG_EB!W72+TI_EHG_EPS!W72+TI_EHG_DHEP!W72</f>
        <v>13.47093723129837</v>
      </c>
      <c r="X72" s="10">
        <f>TI_EHG_E_E!X72+TI_EHG_CHP_E!X72+TI_EHG_H_E!X72+TI_EHG_EDHP!X72+TI_EHG_EB!X72+TI_EHG_EPS!X72+TI_EHG_DHEP!X72</f>
        <v>3.0094582975064492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299.08280309544278</v>
      </c>
      <c r="D73" s="10">
        <f>TI_EHG_E_E!D73+TI_EHG_CHP_E!D73+TI_EHG_H_E!D73+TI_EHG_EDHP!D73+TI_EHG_EB!D73+TI_EHG_EPS!D73+TI_EHG_DHEP!D73</f>
        <v>297.00490111779874</v>
      </c>
      <c r="E73" s="10">
        <f>TI_EHG_E_E!E73+TI_EHG_CHP_E!E73+TI_EHG_H_E!E73+TI_EHG_EDHP!E73+TI_EHG_EB!E73+TI_EHG_EPS!E73+TI_EHG_DHEP!E73</f>
        <v>288.16758383490975</v>
      </c>
      <c r="F73" s="10">
        <f>TI_EHG_E_E!F73+TI_EHG_CHP_E!F73+TI_EHG_H_E!F73+TI_EHG_EDHP!F73+TI_EHG_EB!F73+TI_EHG_EPS!F73+TI_EHG_DHEP!F73</f>
        <v>361.0394668959587</v>
      </c>
      <c r="G73" s="10">
        <f>TI_EHG_E_E!G73+TI_EHG_CHP_E!G73+TI_EHG_H_E!G73+TI_EHG_EDHP!G73+TI_EHG_EB!G73+TI_EHG_EPS!G73+TI_EHG_DHEP!G73</f>
        <v>381.10249355116071</v>
      </c>
      <c r="H73" s="10">
        <f>TI_EHG_E_E!H73+TI_EHG_CHP_E!H73+TI_EHG_H_E!H73+TI_EHG_EDHP!H73+TI_EHG_EB!H73+TI_EHG_EPS!H73+TI_EHG_DHEP!H73</f>
        <v>441.50662080825452</v>
      </c>
      <c r="I73" s="10">
        <f>TI_EHG_E_E!I73+TI_EHG_CHP_E!I73+TI_EHG_H_E!I73+TI_EHG_EDHP!I73+TI_EHG_EB!I73+TI_EHG_EPS!I73+TI_EHG_DHEP!I73</f>
        <v>458.9901977644023</v>
      </c>
      <c r="J73" s="10">
        <f>TI_EHG_E_E!J73+TI_EHG_CHP_E!J73+TI_EHG_H_E!J73+TI_EHG_EDHP!J73+TI_EHG_EB!J73+TI_EHG_EPS!J73+TI_EHG_DHEP!J73</f>
        <v>369.23181427343076</v>
      </c>
      <c r="K73" s="10">
        <f>TI_EHG_E_E!K73+TI_EHG_CHP_E!K73+TI_EHG_H_E!K73+TI_EHG_EDHP!K73+TI_EHG_EB!K73+TI_EHG_EPS!K73+TI_EHG_DHEP!K73</f>
        <v>423.40214961306958</v>
      </c>
      <c r="L73" s="10">
        <f>TI_EHG_E_E!L73+TI_EHG_CHP_E!L73+TI_EHG_H_E!L73+TI_EHG_EDHP!L73+TI_EHG_EB!L73+TI_EHG_EPS!L73+TI_EHG_DHEP!L73</f>
        <v>430.37644024075661</v>
      </c>
      <c r="M73" s="10">
        <f>TI_EHG_E_E!M73+TI_EHG_CHP_E!M73+TI_EHG_H_E!M73+TI_EHG_EDHP!M73+TI_EHG_EB!M73+TI_EHG_EPS!M73+TI_EHG_DHEP!M73</f>
        <v>494.41100601891657</v>
      </c>
      <c r="N73" s="10">
        <f>TI_EHG_E_E!N73+TI_EHG_CHP_E!N73+TI_EHG_H_E!N73+TI_EHG_EDHP!N73+TI_EHG_EB!N73+TI_EHG_EPS!N73+TI_EHG_DHEP!N73</f>
        <v>475.66165090283732</v>
      </c>
      <c r="O73" s="10">
        <f>TI_EHG_E_E!O73+TI_EHG_CHP_E!O73+TI_EHG_H_E!O73+TI_EHG_EDHP!O73+TI_EHG_EB!O73+TI_EHG_EPS!O73+TI_EHG_DHEP!O73</f>
        <v>513.01711092003438</v>
      </c>
      <c r="P73" s="10">
        <f>TI_EHG_E_E!P73+TI_EHG_CHP_E!P73+TI_EHG_H_E!P73+TI_EHG_EDHP!P73+TI_EHG_EB!P73+TI_EHG_EPS!P73+TI_EHG_DHEP!P73</f>
        <v>546.81384350816847</v>
      </c>
      <c r="Q73" s="10">
        <f>TI_EHG_E_E!Q73+TI_EHG_CHP_E!Q73+TI_EHG_H_E!Q73+TI_EHG_EDHP!Q73+TI_EHG_EB!Q73+TI_EHG_EPS!Q73+TI_EHG_DHEP!Q73</f>
        <v>571.84488392089429</v>
      </c>
      <c r="R73" s="10">
        <f>TI_EHG_E_E!R73+TI_EHG_CHP_E!R73+TI_EHG_H_E!R73+TI_EHG_EDHP!R73+TI_EHG_EB!R73+TI_EHG_EPS!R73+TI_EHG_DHEP!R73</f>
        <v>605.59380911435926</v>
      </c>
      <c r="S73" s="10">
        <f>TI_EHG_E_E!S73+TI_EHG_CHP_E!S73+TI_EHG_H_E!S73+TI_EHG_EDHP!S73+TI_EHG_EB!S73+TI_EHG_EPS!S73+TI_EHG_DHEP!S73</f>
        <v>768.00894239036973</v>
      </c>
      <c r="T73" s="10">
        <f>TI_EHG_E_E!T73+TI_EHG_CHP_E!T73+TI_EHG_H_E!T73+TI_EHG_EDHP!T73+TI_EHG_EB!T73+TI_EHG_EPS!T73+TI_EHG_DHEP!T73</f>
        <v>807.03637145313826</v>
      </c>
      <c r="U73" s="10">
        <f>TI_EHG_E_E!U73+TI_EHG_CHP_E!U73+TI_EHG_H_E!U73+TI_EHG_EDHP!U73+TI_EHG_EB!U73+TI_EHG_EPS!U73+TI_EHG_DHEP!U73</f>
        <v>754.27532244196038</v>
      </c>
      <c r="V73" s="10">
        <f>TI_EHG_E_E!V73+TI_EHG_CHP_E!V73+TI_EHG_H_E!V73+TI_EHG_EDHP!V73+TI_EHG_EB!V73+TI_EHG_EPS!V73+TI_EHG_DHEP!V73</f>
        <v>801.92510748065331</v>
      </c>
      <c r="W73" s="10">
        <f>TI_EHG_E_E!W73+TI_EHG_CHP_E!W73+TI_EHG_H_E!W73+TI_EHG_EDHP!W73+TI_EHG_EB!W73+TI_EHG_EPS!W73+TI_EHG_DHEP!W73</f>
        <v>890.79965606190876</v>
      </c>
      <c r="X73" s="10">
        <f>TI_EHG_E_E!X73+TI_EHG_CHP_E!X73+TI_EHG_H_E!X73+TI_EHG_EDHP!X73+TI_EHG_EB!X73+TI_EHG_EPS!X73+TI_EHG_DHEP!X73</f>
        <v>880.40980223559757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14784.86672398968</v>
      </c>
      <c r="D74" s="37">
        <f>TI_EHG_E_E!D74+TI_EHG_CHP_E!D74+TI_EHG_H_E!D74+TI_EHG_EDHP!D74+TI_EHG_EB!D74+TI_EHG_EPS!D74+TI_EHG_DHEP!D74</f>
        <v>18600.773860705071</v>
      </c>
      <c r="E74" s="37">
        <f>TI_EHG_E_E!E74+TI_EHG_CHP_E!E74+TI_EHG_H_E!E74+TI_EHG_EDHP!E74+TI_EHG_EB!E74+TI_EHG_EPS!E74+TI_EHG_DHEP!E74</f>
        <v>17569.47549441101</v>
      </c>
      <c r="F74" s="37">
        <f>TI_EHG_E_E!F74+TI_EHG_CHP_E!F74+TI_EHG_H_E!F74+TI_EHG_EDHP!F74+TI_EHG_EB!F74+TI_EHG_EPS!F74+TI_EHG_DHEP!F74</f>
        <v>17389.93981083405</v>
      </c>
      <c r="G74" s="37">
        <f>TI_EHG_E_E!G74+TI_EHG_CHP_E!G74+TI_EHG_H_E!G74+TI_EHG_EDHP!G74+TI_EHG_EB!G74+TI_EHG_EPS!G74+TI_EHG_DHEP!G74</f>
        <v>19987.7901977644</v>
      </c>
      <c r="H74" s="37">
        <f>TI_EHG_E_E!H74+TI_EHG_CHP_E!H74+TI_EHG_H_E!H74+TI_EHG_EDHP!H74+TI_EHG_EB!H74+TI_EHG_EPS!H74+TI_EHG_DHEP!H74</f>
        <v>18669.905417024929</v>
      </c>
      <c r="I74" s="37">
        <f>TI_EHG_E_E!I74+TI_EHG_CHP_E!I74+TI_EHG_H_E!I74+TI_EHG_EDHP!I74+TI_EHG_EB!I74+TI_EHG_EPS!I74+TI_EHG_DHEP!I74</f>
        <v>17276.956147893379</v>
      </c>
      <c r="J74" s="37">
        <f>TI_EHG_E_E!J74+TI_EHG_CHP_E!J74+TI_EHG_H_E!J74+TI_EHG_EDHP!J74+TI_EHG_EB!J74+TI_EHG_EPS!J74+TI_EHG_DHEP!J74</f>
        <v>17274.892519346511</v>
      </c>
      <c r="K74" s="37">
        <f>TI_EHG_E_E!K74+TI_EHG_CHP_E!K74+TI_EHG_H_E!K74+TI_EHG_EDHP!K74+TI_EHG_EB!K74+TI_EHG_EPS!K74+TI_EHG_DHEP!K74</f>
        <v>16480.395528804809</v>
      </c>
      <c r="L74" s="37">
        <f>TI_EHG_E_E!L74+TI_EHG_CHP_E!L74+TI_EHG_H_E!L74+TI_EHG_EDHP!L74+TI_EHG_EB!L74+TI_EHG_EPS!L74+TI_EHG_DHEP!L74</f>
        <v>12881</v>
      </c>
      <c r="M74" s="37">
        <f>TI_EHG_E_E!M74+TI_EHG_CHP_E!M74+TI_EHG_H_E!M74+TI_EHG_EDHP!M74+TI_EHG_EB!M74+TI_EHG_EPS!M74+TI_EHG_DHEP!M74</f>
        <v>14498</v>
      </c>
      <c r="N74" s="37">
        <f>TI_EHG_E_E!N74+TI_EHG_CHP_E!N74+TI_EHG_H_E!N74+TI_EHG_EDHP!N74+TI_EHG_EB!N74+TI_EHG_EPS!N74+TI_EHG_DHEP!N74</f>
        <v>15252</v>
      </c>
      <c r="O74" s="37">
        <f>TI_EHG_E_E!O74+TI_EHG_CHP_E!O74+TI_EHG_H_E!O74+TI_EHG_EDHP!O74+TI_EHG_EB!O74+TI_EHG_EPS!O74+TI_EHG_DHEP!O74</f>
        <v>15632</v>
      </c>
      <c r="P74" s="37">
        <f>TI_EHG_E_E!P74+TI_EHG_CHP_E!P74+TI_EHG_H_E!P74+TI_EHG_EDHP!P74+TI_EHG_EB!P74+TI_EHG_EPS!P74+TI_EHG_DHEP!P74</f>
        <v>15996</v>
      </c>
      <c r="Q74" s="37">
        <f>TI_EHG_E_E!Q74+TI_EHG_CHP_E!Q74+TI_EHG_H_E!Q74+TI_EHG_EDHP!Q74+TI_EHG_EB!Q74+TI_EHG_EPS!Q74+TI_EHG_DHEP!Q74</f>
        <v>16362</v>
      </c>
      <c r="R74" s="37">
        <f>TI_EHG_E_E!R74+TI_EHG_CHP_E!R74+TI_EHG_H_E!R74+TI_EHG_EDHP!R74+TI_EHG_EB!R74+TI_EHG_EPS!R74+TI_EHG_DHEP!R74</f>
        <v>15532</v>
      </c>
      <c r="S74" s="37">
        <f>TI_EHG_E_E!S74+TI_EHG_CHP_E!S74+TI_EHG_H_E!S74+TI_EHG_EDHP!S74+TI_EHG_EB!S74+TI_EHG_EPS!S74+TI_EHG_DHEP!S74</f>
        <v>15699</v>
      </c>
      <c r="T74" s="37">
        <f>TI_EHG_E_E!T74+TI_EHG_CHP_E!T74+TI_EHG_H_E!T74+TI_EHG_EDHP!T74+TI_EHG_EB!T74+TI_EHG_EPS!T74+TI_EHG_DHEP!T74</f>
        <v>16351</v>
      </c>
      <c r="U74" s="37">
        <f>TI_EHG_E_E!U74+TI_EHG_CHP_E!U74+TI_EHG_H_E!U74+TI_EHG_EDHP!U74+TI_EHG_EB!U74+TI_EHG_EPS!U74+TI_EHG_DHEP!U74</f>
        <v>16727</v>
      </c>
      <c r="V74" s="37">
        <f>TI_EHG_E_E!V74+TI_EHG_CHP_E!V74+TI_EHG_H_E!V74+TI_EHG_EDHP!V74+TI_EHG_EB!V74+TI_EHG_EPS!V74+TI_EHG_DHEP!V74</f>
        <v>16239</v>
      </c>
      <c r="W74" s="37">
        <f>TI_EHG_E_E!W74+TI_EHG_CHP_E!W74+TI_EHG_H_E!W74+TI_EHG_EDHP!W74+TI_EHG_EB!W74+TI_EHG_EPS!W74+TI_EHG_DHEP!W74</f>
        <v>12028</v>
      </c>
      <c r="X74" s="37">
        <f>TI_EHG_E_E!X74+TI_EHG_CHP_E!X74+TI_EHG_H_E!X74+TI_EHG_EDHP!X74+TI_EHG_EB!X74+TI_EHG_EPS!X74+TI_EHG_DHEP!X74</f>
        <v>12342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371.53912295786751</v>
      </c>
      <c r="D76" s="40">
        <f>TI_EHG_E_E!D76+TI_EHG_CHP_E!D76+TI_EHG_H_E!D76+TI_EHG_EDHP!D76+TI_EHG_EB!D76+TI_EHG_EPS!D76+TI_EHG_DHEP!D76</f>
        <v>338.52106620808246</v>
      </c>
      <c r="E76" s="40">
        <f>TI_EHG_E_E!E76+TI_EHG_CHP_E!E76+TI_EHG_H_E!E76+TI_EHG_EDHP!E76+TI_EHG_EB!E76+TI_EHG_EPS!E76+TI_EHG_DHEP!E76</f>
        <v>300.42992261392959</v>
      </c>
      <c r="F76" s="40">
        <f>TI_EHG_E_E!F76+TI_EHG_CHP_E!F76+TI_EHG_H_E!F76+TI_EHG_EDHP!F76+TI_EHG_EB!F76+TI_EHG_EPS!F76+TI_EHG_DHEP!F76</f>
        <v>226.48323301805672</v>
      </c>
      <c r="G76" s="40">
        <f>TI_EHG_E_E!G76+TI_EHG_CHP_E!G76+TI_EHG_H_E!G76+TI_EHG_EDHP!G76+TI_EHG_EB!G76+TI_EHG_EPS!G76+TI_EHG_DHEP!G76</f>
        <v>208.42648323301805</v>
      </c>
      <c r="H76" s="40">
        <f>TI_EHG_E_E!H76+TI_EHG_CHP_E!H76+TI_EHG_H_E!H76+TI_EHG_EDHP!H76+TI_EHG_EB!H76+TI_EHG_EPS!H76+TI_EHG_DHEP!H76</f>
        <v>196.5606190885641</v>
      </c>
      <c r="I76" s="40">
        <f>TI_EHG_E_E!I76+TI_EHG_CHP_E!I76+TI_EHG_H_E!I76+TI_EHG_EDHP!I76+TI_EHG_EB!I76+TI_EHG_EPS!I76+TI_EHG_DHEP!I76</f>
        <v>181.16938950988822</v>
      </c>
      <c r="J76" s="40">
        <f>TI_EHG_E_E!J76+TI_EHG_CHP_E!J76+TI_EHG_H_E!J76+TI_EHG_EDHP!J76+TI_EHG_EB!J76+TI_EHG_EPS!J76+TI_EHG_DHEP!J76</f>
        <v>176.7841788478074</v>
      </c>
      <c r="K76" s="40">
        <f>TI_EHG_E_E!K76+TI_EHG_CHP_E!K76+TI_EHG_H_E!K76+TI_EHG_EDHP!K76+TI_EHG_EB!K76+TI_EHG_EPS!K76+TI_EHG_DHEP!K76</f>
        <v>165.95012897678416</v>
      </c>
      <c r="L76" s="40">
        <f>TI_EHG_E_E!L76+TI_EHG_CHP_E!L76+TI_EHG_H_E!L76+TI_EHG_EDHP!L76+TI_EHG_EB!L76+TI_EHG_EPS!L76+TI_EHG_DHEP!L76</f>
        <v>154.68615649183147</v>
      </c>
      <c r="M76" s="40">
        <f>TI_EHG_E_E!M76+TI_EHG_CHP_E!M76+TI_EHG_H_E!M76+TI_EHG_EDHP!M76+TI_EHG_EB!M76+TI_EHG_EPS!M76+TI_EHG_DHEP!M76</f>
        <v>151.33276010318141</v>
      </c>
      <c r="N76" s="40">
        <f>TI_EHG_E_E!N76+TI_EHG_CHP_E!N76+TI_EHG_H_E!N76+TI_EHG_EDHP!N76+TI_EHG_EB!N76+TI_EHG_EPS!N76+TI_EHG_DHEP!N76</f>
        <v>129.57867583834911</v>
      </c>
      <c r="O76" s="40">
        <f>TI_EHG_E_E!O76+TI_EHG_CHP_E!O76+TI_EHG_H_E!O76+TI_EHG_EDHP!O76+TI_EHG_EB!O76+TI_EHG_EPS!O76+TI_EHG_DHEP!O76</f>
        <v>169.64746345657778</v>
      </c>
      <c r="P76" s="40">
        <f>TI_EHG_E_E!P76+TI_EHG_CHP_E!P76+TI_EHG_H_E!P76+TI_EHG_EDHP!P76+TI_EHG_EB!P76+TI_EHG_EPS!P76+TI_EHG_DHEP!P76</f>
        <v>142.04643164230444</v>
      </c>
      <c r="Q76" s="40">
        <f>TI_EHG_E_E!Q76+TI_EHG_CHP_E!Q76+TI_EHG_H_E!Q76+TI_EHG_EDHP!Q76+TI_EHG_EB!Q76+TI_EHG_EPS!Q76+TI_EHG_DHEP!Q76</f>
        <v>168.35769561478929</v>
      </c>
      <c r="R76" s="40">
        <f>TI_EHG_E_E!R76+TI_EHG_CHP_E!R76+TI_EHG_H_E!R76+TI_EHG_EDHP!R76+TI_EHG_EB!R76+TI_EHG_EPS!R76+TI_EHG_DHEP!R76</f>
        <v>142.39036973344798</v>
      </c>
      <c r="S76" s="40">
        <f>TI_EHG_E_E!S76+TI_EHG_CHP_E!S76+TI_EHG_H_E!S76+TI_EHG_EDHP!S76+TI_EHG_EB!S76+TI_EHG_EPS!S76+TI_EHG_DHEP!S76</f>
        <v>138.69303525365433</v>
      </c>
      <c r="T76" s="40">
        <f>TI_EHG_E_E!T76+TI_EHG_CHP_E!T76+TI_EHG_H_E!T76+TI_EHG_EDHP!T76+TI_EHG_EB!T76+TI_EHG_EPS!T76+TI_EHG_DHEP!T76</f>
        <v>135.85554600171972</v>
      </c>
      <c r="U76" s="40">
        <f>TI_EHG_E_E!U76+TI_EHG_CHP_E!U76+TI_EHG_H_E!U76+TI_EHG_EDHP!U76+TI_EHG_EB!U76+TI_EHG_EPS!U76+TI_EHG_DHEP!U76</f>
        <v>115.73516766981942</v>
      </c>
      <c r="V76" s="40">
        <f>TI_EHG_E_E!V76+TI_EHG_CHP_E!V76+TI_EHG_H_E!V76+TI_EHG_EDHP!V76+TI_EHG_EB!V76+TI_EHG_EPS!V76+TI_EHG_DHEP!V76</f>
        <v>109.20034393809114</v>
      </c>
      <c r="W76" s="40">
        <f>TI_EHG_E_E!W76+TI_EHG_CHP_E!W76+TI_EHG_H_E!W76+TI_EHG_EDHP!W76+TI_EHG_EB!W76+TI_EHG_EPS!W76+TI_EHG_DHEP!W76</f>
        <v>138.00515907136719</v>
      </c>
      <c r="X76" s="40">
        <f>TI_EHG_E_E!X76+TI_EHG_CHP_E!X76+TI_EHG_H_E!X76+TI_EHG_EDHP!X76+TI_EHG_EB!X76+TI_EHG_EPS!X76+TI_EHG_DHEP!X76</f>
        <v>119.51848667239896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21659.482287188304</v>
      </c>
      <c r="D2" s="31">
        <f t="shared" ref="D2:W2" si="1">SUM(D3,D17,D22,D25,D26,D51,D52,D71,D74,D75,D76)</f>
        <v>25505.237231298364</v>
      </c>
      <c r="E2" s="31">
        <f t="shared" si="1"/>
        <v>23467.276096302667</v>
      </c>
      <c r="F2" s="31">
        <f t="shared" si="1"/>
        <v>22263.551074806535</v>
      </c>
      <c r="G2" s="31">
        <f t="shared" si="1"/>
        <v>25300.55417024935</v>
      </c>
      <c r="H2" s="31">
        <f t="shared" si="1"/>
        <v>25121.714789337911</v>
      </c>
      <c r="I2" s="31">
        <f t="shared" si="1"/>
        <v>22775.341272570935</v>
      </c>
      <c r="J2" s="31">
        <f t="shared" si="1"/>
        <v>23119.905932932066</v>
      </c>
      <c r="K2" s="31">
        <f t="shared" si="1"/>
        <v>22625.655889939804</v>
      </c>
      <c r="L2" s="31">
        <f t="shared" si="1"/>
        <v>18793.14445399828</v>
      </c>
      <c r="M2" s="31">
        <f t="shared" si="1"/>
        <v>20574.803181427342</v>
      </c>
      <c r="N2" s="31">
        <f t="shared" si="1"/>
        <v>21500.184780739466</v>
      </c>
      <c r="O2" s="31">
        <f t="shared" si="1"/>
        <v>23053.209544282028</v>
      </c>
      <c r="P2" s="31">
        <f t="shared" si="1"/>
        <v>22128.375752364573</v>
      </c>
      <c r="Q2" s="31">
        <f t="shared" si="1"/>
        <v>22818.751676698193</v>
      </c>
      <c r="R2" s="31">
        <f t="shared" si="1"/>
        <v>23425.463628546862</v>
      </c>
      <c r="S2" s="31">
        <f t="shared" si="1"/>
        <v>22380.800343938092</v>
      </c>
      <c r="T2" s="31">
        <f t="shared" si="1"/>
        <v>23490.193809114357</v>
      </c>
      <c r="U2" s="31">
        <f t="shared" si="1"/>
        <v>23546.447807394667</v>
      </c>
      <c r="V2" s="31">
        <f t="shared" si="1"/>
        <v>23628.838693035254</v>
      </c>
      <c r="W2" s="31">
        <f t="shared" si="1"/>
        <v>20716.539208942391</v>
      </c>
      <c r="X2" s="31">
        <f t="shared" ref="X2" si="2">SUM(X3,X17,X22,X25,X26,X51,X52,X71,X74,X75,X76)</f>
        <v>21202.707652622528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55.190111779879608</v>
      </c>
      <c r="D17" s="37">
        <f t="shared" ref="D17:W17" si="16">SUM(D18:D21)</f>
        <v>49.980911435941529</v>
      </c>
      <c r="E17" s="37">
        <f t="shared" si="16"/>
        <v>49.147291487532236</v>
      </c>
      <c r="F17" s="37">
        <f t="shared" si="16"/>
        <v>52.966466036113502</v>
      </c>
      <c r="G17" s="37">
        <f t="shared" si="16"/>
        <v>57.31109200343937</v>
      </c>
      <c r="H17" s="37">
        <f t="shared" si="16"/>
        <v>73.108340498710234</v>
      </c>
      <c r="I17" s="37">
        <f t="shared" si="16"/>
        <v>44.389509888220118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3.0739466895958731</v>
      </c>
      <c r="D19" s="10">
        <v>3.9552880481513331</v>
      </c>
      <c r="E19" s="10">
        <v>11.457437661220981</v>
      </c>
      <c r="F19" s="10">
        <v>5.2450558899398114</v>
      </c>
      <c r="G19" s="10">
        <v>3.7618228718830609</v>
      </c>
      <c r="H19" s="10">
        <v>4.3207222699914016</v>
      </c>
      <c r="I19" s="10">
        <v>2.6870163370593292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52.116165090283737</v>
      </c>
      <c r="D20" s="10">
        <v>46.025623387790198</v>
      </c>
      <c r="E20" s="10">
        <v>37.689853826311257</v>
      </c>
      <c r="F20" s="10">
        <v>47.721410146173689</v>
      </c>
      <c r="G20" s="10">
        <v>53.549269131556308</v>
      </c>
      <c r="H20" s="10">
        <v>68.787618228718827</v>
      </c>
      <c r="I20" s="10">
        <v>41.702493551160792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23.000859845227858</v>
      </c>
      <c r="D26" s="37">
        <f t="shared" ref="D26:W26" si="22">SUM(D27,D33)</f>
        <v>14.970937231298365</v>
      </c>
      <c r="E26" s="37">
        <f t="shared" si="22"/>
        <v>90.2981083404987</v>
      </c>
      <c r="F26" s="37">
        <f t="shared" si="22"/>
        <v>158.49337919174548</v>
      </c>
      <c r="G26" s="37">
        <f t="shared" si="22"/>
        <v>11.660447119518487</v>
      </c>
      <c r="H26" s="37">
        <f t="shared" si="22"/>
        <v>38.191401547721405</v>
      </c>
      <c r="I26" s="37">
        <f t="shared" si="22"/>
        <v>62.023473774720543</v>
      </c>
      <c r="J26" s="37">
        <f t="shared" si="22"/>
        <v>33.486156491831466</v>
      </c>
      <c r="K26" s="37">
        <f t="shared" si="22"/>
        <v>34.226655202063625</v>
      </c>
      <c r="L26" s="37">
        <f t="shared" si="22"/>
        <v>35.129492691315562</v>
      </c>
      <c r="M26" s="37">
        <f t="shared" si="22"/>
        <v>67.05356835769561</v>
      </c>
      <c r="N26" s="37">
        <f t="shared" si="22"/>
        <v>9.8356835769561464</v>
      </c>
      <c r="O26" s="37">
        <f t="shared" si="22"/>
        <v>16.652364574376609</v>
      </c>
      <c r="P26" s="37">
        <f t="shared" si="22"/>
        <v>7.0220980223559746</v>
      </c>
      <c r="Q26" s="37">
        <f t="shared" si="22"/>
        <v>4.0460017196904552</v>
      </c>
      <c r="R26" s="37">
        <f t="shared" si="22"/>
        <v>5.9759243336199486</v>
      </c>
      <c r="S26" s="37">
        <f t="shared" si="22"/>
        <v>5.9759243336199486</v>
      </c>
      <c r="T26" s="37">
        <f t="shared" si="22"/>
        <v>4.0261392949269137</v>
      </c>
      <c r="U26" s="37">
        <f t="shared" si="22"/>
        <v>6.0342218400687884</v>
      </c>
      <c r="V26" s="37">
        <f t="shared" si="22"/>
        <v>4.0261392949269137</v>
      </c>
      <c r="W26" s="37">
        <f t="shared" si="22"/>
        <v>7.0258813413585557</v>
      </c>
      <c r="X26" s="37">
        <f t="shared" ref="X26" si="23">SUM(X27,X33)</f>
        <v>33.966466036113495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23.000859845227858</v>
      </c>
      <c r="D33" s="29">
        <f t="shared" ref="D33:W33" si="28">SUM(D34:D50)</f>
        <v>14.970937231298365</v>
      </c>
      <c r="E33" s="29">
        <f t="shared" si="28"/>
        <v>90.2981083404987</v>
      </c>
      <c r="F33" s="29">
        <f t="shared" si="28"/>
        <v>158.49337919174548</v>
      </c>
      <c r="G33" s="29">
        <f t="shared" si="28"/>
        <v>11.660447119518487</v>
      </c>
      <c r="H33" s="29">
        <f t="shared" si="28"/>
        <v>38.191401547721405</v>
      </c>
      <c r="I33" s="29">
        <f t="shared" si="28"/>
        <v>62.023473774720543</v>
      </c>
      <c r="J33" s="29">
        <f t="shared" si="28"/>
        <v>33.486156491831466</v>
      </c>
      <c r="K33" s="29">
        <f t="shared" si="28"/>
        <v>34.226655202063625</v>
      </c>
      <c r="L33" s="29">
        <f t="shared" si="28"/>
        <v>35.129492691315562</v>
      </c>
      <c r="M33" s="29">
        <f t="shared" si="28"/>
        <v>67.05356835769561</v>
      </c>
      <c r="N33" s="29">
        <f t="shared" si="28"/>
        <v>9.8356835769561464</v>
      </c>
      <c r="O33" s="29">
        <f t="shared" si="28"/>
        <v>16.652364574376609</v>
      </c>
      <c r="P33" s="29">
        <f t="shared" si="28"/>
        <v>7.0220980223559746</v>
      </c>
      <c r="Q33" s="29">
        <f t="shared" si="28"/>
        <v>4.0460017196904552</v>
      </c>
      <c r="R33" s="29">
        <f t="shared" si="28"/>
        <v>5.9759243336199486</v>
      </c>
      <c r="S33" s="29">
        <f t="shared" si="28"/>
        <v>5.9759243336199486</v>
      </c>
      <c r="T33" s="29">
        <f t="shared" si="28"/>
        <v>4.0261392949269137</v>
      </c>
      <c r="U33" s="29">
        <f t="shared" si="28"/>
        <v>6.0342218400687884</v>
      </c>
      <c r="V33" s="29">
        <f t="shared" si="28"/>
        <v>4.0261392949269137</v>
      </c>
      <c r="W33" s="29">
        <f t="shared" si="28"/>
        <v>7.0258813413585557</v>
      </c>
      <c r="X33" s="29">
        <f t="shared" ref="X33" si="29">SUM(X34:X50)</f>
        <v>33.966466036113495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3.1384350816852971</v>
      </c>
      <c r="G41" s="10">
        <v>1.0461736887360269</v>
      </c>
      <c r="H41" s="10">
        <v>0</v>
      </c>
      <c r="I41" s="10">
        <v>1.0461736887360269</v>
      </c>
      <c r="J41" s="10">
        <v>3.1384350816852971</v>
      </c>
      <c r="K41" s="10">
        <v>1.0461736887360269</v>
      </c>
      <c r="L41" s="10">
        <v>1.0461736887360269</v>
      </c>
      <c r="M41" s="10">
        <v>2.0922613929492688</v>
      </c>
      <c r="N41" s="10">
        <v>0</v>
      </c>
      <c r="O41" s="10">
        <v>0</v>
      </c>
      <c r="P41" s="10">
        <v>1.0461736887360269</v>
      </c>
      <c r="Q41" s="10">
        <v>0</v>
      </c>
      <c r="R41" s="10">
        <v>0</v>
      </c>
      <c r="S41" s="10">
        <v>0</v>
      </c>
      <c r="T41" s="10">
        <v>1.012725709372313</v>
      </c>
      <c r="U41" s="10">
        <v>2.025451418744626</v>
      </c>
      <c r="V41" s="10">
        <v>1.012725709372313</v>
      </c>
      <c r="W41" s="10">
        <v>1.012725709372313</v>
      </c>
      <c r="X41" s="10">
        <v>4.0508168529664657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13.351504729148751</v>
      </c>
      <c r="D43" s="10">
        <v>8.2163370593293195</v>
      </c>
      <c r="E43" s="10">
        <v>9.2433361994840926</v>
      </c>
      <c r="F43" s="10">
        <v>0</v>
      </c>
      <c r="G43" s="10">
        <v>0</v>
      </c>
      <c r="H43" s="10">
        <v>9.2433361994840926</v>
      </c>
      <c r="I43" s="10">
        <v>3.0810834049871021</v>
      </c>
      <c r="J43" s="10">
        <v>7.1892519346517627</v>
      </c>
      <c r="K43" s="10">
        <v>6.1622527944969896</v>
      </c>
      <c r="L43" s="10">
        <v>5.135167669819432</v>
      </c>
      <c r="M43" s="10">
        <v>5.135167669819432</v>
      </c>
      <c r="N43" s="10">
        <v>3.0810834049871021</v>
      </c>
      <c r="O43" s="10">
        <v>4.1081685296646597</v>
      </c>
      <c r="P43" s="10">
        <v>3.0810834049871021</v>
      </c>
      <c r="Q43" s="10">
        <v>3.0810834049871021</v>
      </c>
      <c r="R43" s="10">
        <v>3.0810834049871021</v>
      </c>
      <c r="S43" s="10">
        <v>3.0810834049871021</v>
      </c>
      <c r="T43" s="10">
        <v>2.018056749785039</v>
      </c>
      <c r="U43" s="10">
        <v>2.018056749785039</v>
      </c>
      <c r="V43" s="10">
        <v>2.018056749785039</v>
      </c>
      <c r="W43" s="10">
        <v>3.0270851246775581</v>
      </c>
      <c r="X43" s="10">
        <v>4.0361134995700771</v>
      </c>
    </row>
    <row r="44" spans="1:24" ht="11.25" customHeight="1" x14ac:dyDescent="0.2">
      <c r="A44" s="41" t="s">
        <v>75</v>
      </c>
      <c r="B44" s="9" t="s">
        <v>76</v>
      </c>
      <c r="C44" s="10">
        <v>9.6493551160791053</v>
      </c>
      <c r="D44" s="10">
        <v>6.7546001719690452</v>
      </c>
      <c r="E44" s="10">
        <v>81.05477214101461</v>
      </c>
      <c r="F44" s="10">
        <v>155.35494411006019</v>
      </c>
      <c r="G44" s="10">
        <v>10.614273430782459</v>
      </c>
      <c r="H44" s="10">
        <v>28.948065348237314</v>
      </c>
      <c r="I44" s="10">
        <v>57.896216680997412</v>
      </c>
      <c r="J44" s="10">
        <v>23.15846947549441</v>
      </c>
      <c r="K44" s="10">
        <v>27.01822871883061</v>
      </c>
      <c r="L44" s="10">
        <v>28.948151332760101</v>
      </c>
      <c r="M44" s="10">
        <v>59.826139294926911</v>
      </c>
      <c r="N44" s="10">
        <v>6.7546001719690452</v>
      </c>
      <c r="O44" s="10">
        <v>12.544196044711949</v>
      </c>
      <c r="P44" s="10">
        <v>2.894840928632846</v>
      </c>
      <c r="Q44" s="10">
        <v>0.96491831470335332</v>
      </c>
      <c r="R44" s="10">
        <v>2.894840928632846</v>
      </c>
      <c r="S44" s="10">
        <v>2.894840928632846</v>
      </c>
      <c r="T44" s="10">
        <v>0.99535683576956147</v>
      </c>
      <c r="U44" s="10">
        <v>1.9907136715391229</v>
      </c>
      <c r="V44" s="10">
        <v>0.99535683576956147</v>
      </c>
      <c r="W44" s="10">
        <v>2.9860705073086842</v>
      </c>
      <c r="X44" s="10">
        <v>25.87953568357695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6796.4245915735173</v>
      </c>
      <c r="D52" s="37">
        <f t="shared" ref="D52:W52" si="31">SUM(D53:D70)</f>
        <v>6839.5115219260524</v>
      </c>
      <c r="E52" s="37">
        <f t="shared" si="31"/>
        <v>5758.3552020636271</v>
      </c>
      <c r="F52" s="37">
        <f t="shared" si="31"/>
        <v>4662.1514187446255</v>
      </c>
      <c r="G52" s="37">
        <f t="shared" si="31"/>
        <v>5243.792433361994</v>
      </c>
      <c r="H52" s="37">
        <f t="shared" si="31"/>
        <v>6340.5096302665515</v>
      </c>
      <c r="I52" s="37">
        <f t="shared" si="31"/>
        <v>5391.9721410146167</v>
      </c>
      <c r="J52" s="37">
        <f t="shared" si="31"/>
        <v>5811.5272570937241</v>
      </c>
      <c r="K52" s="37">
        <f t="shared" si="31"/>
        <v>6111.0337059329322</v>
      </c>
      <c r="L52" s="37">
        <f t="shared" si="31"/>
        <v>5877.0149613069652</v>
      </c>
      <c r="M52" s="37">
        <f t="shared" si="31"/>
        <v>6009.7496130696463</v>
      </c>
      <c r="N52" s="37">
        <f t="shared" si="31"/>
        <v>6238.3490971625106</v>
      </c>
      <c r="O52" s="37">
        <f t="shared" si="31"/>
        <v>7404.5571797076527</v>
      </c>
      <c r="P52" s="37">
        <f t="shared" si="31"/>
        <v>6125.3536543422179</v>
      </c>
      <c r="Q52" s="37">
        <f t="shared" si="31"/>
        <v>6452.7056749785033</v>
      </c>
      <c r="R52" s="37">
        <f t="shared" si="31"/>
        <v>7887.4877042132412</v>
      </c>
      <c r="S52" s="37">
        <f t="shared" si="31"/>
        <v>6675.8244196044698</v>
      </c>
      <c r="T52" s="37">
        <f t="shared" si="31"/>
        <v>7135.1676698194306</v>
      </c>
      <c r="U52" s="37">
        <f t="shared" si="31"/>
        <v>6813.4135855545992</v>
      </c>
      <c r="V52" s="37">
        <f t="shared" si="31"/>
        <v>7385.8125537403257</v>
      </c>
      <c r="W52" s="37">
        <f t="shared" si="31"/>
        <v>8681.5133276010329</v>
      </c>
      <c r="X52" s="37">
        <f t="shared" ref="X52" si="32">SUM(X53:X70)</f>
        <v>8826.741186586416</v>
      </c>
    </row>
    <row r="53" spans="1:24" ht="11.25" customHeight="1" x14ac:dyDescent="0.2">
      <c r="A53" s="42" t="s">
        <v>93</v>
      </c>
      <c r="B53" s="9" t="s">
        <v>94</v>
      </c>
      <c r="C53" s="10">
        <v>6757.0077386070507</v>
      </c>
      <c r="D53" s="10">
        <v>6797.9363714531382</v>
      </c>
      <c r="E53" s="10">
        <v>5705.9329320722263</v>
      </c>
      <c r="F53" s="10">
        <v>4603.611177987962</v>
      </c>
      <c r="G53" s="10">
        <v>5169.6759243336192</v>
      </c>
      <c r="H53" s="10">
        <v>6259.9312123817708</v>
      </c>
      <c r="I53" s="10">
        <v>5307.1544282029226</v>
      </c>
      <c r="J53" s="10">
        <v>5688.6434221840072</v>
      </c>
      <c r="K53" s="10">
        <v>5938.8926913155638</v>
      </c>
      <c r="L53" s="10">
        <v>5662.2256233877906</v>
      </c>
      <c r="M53" s="10">
        <v>5709.1821152192597</v>
      </c>
      <c r="N53" s="10">
        <v>5712.2957867583827</v>
      </c>
      <c r="O53" s="10">
        <v>6786.930352536544</v>
      </c>
      <c r="P53" s="10">
        <v>5276.0845227858981</v>
      </c>
      <c r="Q53" s="10">
        <v>5482.6282889079957</v>
      </c>
      <c r="R53" s="10">
        <v>6475.7078245915727</v>
      </c>
      <c r="S53" s="10">
        <v>5332.5503009458289</v>
      </c>
      <c r="T53" s="10">
        <v>5601.2897678417876</v>
      </c>
      <c r="U53" s="10">
        <v>5349.0971625107477</v>
      </c>
      <c r="V53" s="10">
        <v>5620.894239036973</v>
      </c>
      <c r="W53" s="10">
        <v>6224.3336199484093</v>
      </c>
      <c r="X53" s="10">
        <v>6352.9664660361132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39.294926913155628</v>
      </c>
      <c r="D55" s="10">
        <v>41.444539982803093</v>
      </c>
      <c r="E55" s="10">
        <v>52.278589853826311</v>
      </c>
      <c r="F55" s="10">
        <v>58.3834909716251</v>
      </c>
      <c r="G55" s="10">
        <v>73.946689595872741</v>
      </c>
      <c r="H55" s="10">
        <v>80.395528804815129</v>
      </c>
      <c r="I55" s="10">
        <v>84.608770421324152</v>
      </c>
      <c r="J55" s="10">
        <v>122.6139294926913</v>
      </c>
      <c r="K55" s="10">
        <v>171.79707652622531</v>
      </c>
      <c r="L55" s="10">
        <v>214.18744625967321</v>
      </c>
      <c r="M55" s="10">
        <v>299.82803095442819</v>
      </c>
      <c r="N55" s="10">
        <v>525.1074806534823</v>
      </c>
      <c r="O55" s="10">
        <v>615.99312123817708</v>
      </c>
      <c r="P55" s="10">
        <v>846.25967325881334</v>
      </c>
      <c r="Q55" s="10">
        <v>966.03611349956998</v>
      </c>
      <c r="R55" s="10">
        <v>1403.439380911436</v>
      </c>
      <c r="S55" s="10">
        <v>1330.9544282029231</v>
      </c>
      <c r="T55" s="10">
        <v>1514.1014617368869</v>
      </c>
      <c r="U55" s="10">
        <v>1429.3207222699909</v>
      </c>
      <c r="V55" s="10">
        <v>1706.534823731728</v>
      </c>
      <c r="W55" s="10">
        <v>2366.8099742046429</v>
      </c>
      <c r="X55" s="10">
        <v>2342.5623387790201</v>
      </c>
    </row>
    <row r="56" spans="1:24" ht="11.25" customHeight="1" x14ac:dyDescent="0.2">
      <c r="A56" s="42" t="s">
        <v>99</v>
      </c>
      <c r="B56" s="9" t="s">
        <v>100</v>
      </c>
      <c r="C56" s="10">
        <v>0.1219260533104041</v>
      </c>
      <c r="D56" s="10">
        <v>0.13061049011177989</v>
      </c>
      <c r="E56" s="10">
        <v>0.14368013757523651</v>
      </c>
      <c r="F56" s="10">
        <v>0.156749785038693</v>
      </c>
      <c r="G56" s="10">
        <v>0.16981943250214959</v>
      </c>
      <c r="H56" s="10">
        <v>0.18288907996560619</v>
      </c>
      <c r="I56" s="10">
        <v>0.20894239036973339</v>
      </c>
      <c r="J56" s="10">
        <v>0.26990541702493548</v>
      </c>
      <c r="K56" s="10">
        <v>0.34393809114359408</v>
      </c>
      <c r="L56" s="10">
        <v>0.60189165950128976</v>
      </c>
      <c r="M56" s="10">
        <v>0.73946689595872739</v>
      </c>
      <c r="N56" s="10">
        <v>0.94582975064488384</v>
      </c>
      <c r="O56" s="10">
        <v>1.633705932932072</v>
      </c>
      <c r="P56" s="10">
        <v>3.0094582975064492</v>
      </c>
      <c r="Q56" s="10">
        <v>4.041272570937231</v>
      </c>
      <c r="R56" s="10">
        <v>8.3404987102321577</v>
      </c>
      <c r="S56" s="10">
        <v>12.295786758383491</v>
      </c>
      <c r="T56" s="10">
        <v>19.77644024075666</v>
      </c>
      <c r="U56" s="10">
        <v>34.995700773860698</v>
      </c>
      <c r="V56" s="10">
        <v>58.3834909716251</v>
      </c>
      <c r="W56" s="10">
        <v>90.369733447979357</v>
      </c>
      <c r="X56" s="10">
        <v>131.2123817712812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2.3903697334479789E-2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14784.86672398968</v>
      </c>
      <c r="D74" s="37">
        <v>18600.773860705071</v>
      </c>
      <c r="E74" s="37">
        <v>17569.47549441101</v>
      </c>
      <c r="F74" s="37">
        <v>17389.93981083405</v>
      </c>
      <c r="G74" s="37">
        <v>19987.7901977644</v>
      </c>
      <c r="H74" s="37">
        <v>18669.905417024929</v>
      </c>
      <c r="I74" s="37">
        <v>17276.956147893379</v>
      </c>
      <c r="J74" s="37">
        <v>17274.892519346511</v>
      </c>
      <c r="K74" s="37">
        <v>16480.395528804809</v>
      </c>
      <c r="L74" s="37">
        <v>12881</v>
      </c>
      <c r="M74" s="37">
        <v>14498</v>
      </c>
      <c r="N74" s="37">
        <v>15252</v>
      </c>
      <c r="O74" s="37">
        <v>15632</v>
      </c>
      <c r="P74" s="37">
        <v>15996</v>
      </c>
      <c r="Q74" s="37">
        <v>16362</v>
      </c>
      <c r="R74" s="37">
        <v>15532</v>
      </c>
      <c r="S74" s="37">
        <v>15699</v>
      </c>
      <c r="T74" s="37">
        <v>16351</v>
      </c>
      <c r="U74" s="37">
        <v>16727</v>
      </c>
      <c r="V74" s="37">
        <v>16239</v>
      </c>
      <c r="W74" s="37">
        <v>12028</v>
      </c>
      <c r="X74" s="37">
        <v>12342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3187.4957007738612</v>
      </c>
      <c r="D2" s="31">
        <f t="shared" ref="D2:W2" si="1">SUM(D3,D17,D22,D25,D26,D51,D52,D71,D74,D75,D76)</f>
        <v>3491.9251074806534</v>
      </c>
      <c r="E2" s="31">
        <f t="shared" si="1"/>
        <v>3768.0756663800516</v>
      </c>
      <c r="F2" s="31">
        <f t="shared" si="1"/>
        <v>4385.0841788478065</v>
      </c>
      <c r="G2" s="31">
        <f t="shared" si="1"/>
        <v>4468.5570937231296</v>
      </c>
      <c r="H2" s="31">
        <f t="shared" si="1"/>
        <v>4364.7950988822013</v>
      </c>
      <c r="I2" s="31">
        <f t="shared" si="1"/>
        <v>4461.587446259673</v>
      </c>
      <c r="J2" s="31">
        <f t="shared" si="1"/>
        <v>4490.3399828030952</v>
      </c>
      <c r="K2" s="31">
        <f t="shared" si="1"/>
        <v>4596.2489251934649</v>
      </c>
      <c r="L2" s="31">
        <f t="shared" si="1"/>
        <v>5162.9028374892514</v>
      </c>
      <c r="M2" s="31">
        <f t="shared" si="1"/>
        <v>6313.815219260533</v>
      </c>
      <c r="N2" s="31">
        <f t="shared" si="1"/>
        <v>4912.972312983663</v>
      </c>
      <c r="O2" s="31">
        <f t="shared" si="1"/>
        <v>5401.1098882201204</v>
      </c>
      <c r="P2" s="31">
        <f t="shared" si="1"/>
        <v>5472.2255374032666</v>
      </c>
      <c r="Q2" s="31">
        <f t="shared" si="1"/>
        <v>5031.6862424763531</v>
      </c>
      <c r="R2" s="31">
        <f t="shared" si="1"/>
        <v>5108.8761822871875</v>
      </c>
      <c r="S2" s="31">
        <f t="shared" si="1"/>
        <v>5508.8487532244189</v>
      </c>
      <c r="T2" s="31">
        <f t="shared" si="1"/>
        <v>5633.8847807394659</v>
      </c>
      <c r="U2" s="31">
        <f t="shared" si="1"/>
        <v>5659.6984522785897</v>
      </c>
      <c r="V2" s="31">
        <f t="shared" si="1"/>
        <v>5791.3624247635416</v>
      </c>
      <c r="W2" s="31">
        <f t="shared" si="1"/>
        <v>5235.6526225279449</v>
      </c>
      <c r="X2" s="31">
        <f t="shared" ref="X2" si="2">SUM(X3,X17,X22,X25,X26,X51,X52,X71,X74,X75,X76)</f>
        <v>5960.6124677558028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333.76087704213234</v>
      </c>
      <c r="D3" s="34">
        <f t="shared" ref="D3:W3" si="4">SUM(D4,D8,D11)</f>
        <v>337.11668099742042</v>
      </c>
      <c r="E3" s="34">
        <f t="shared" si="4"/>
        <v>391.62846087704213</v>
      </c>
      <c r="F3" s="34">
        <f t="shared" si="4"/>
        <v>460.24170249355109</v>
      </c>
      <c r="G3" s="34">
        <f t="shared" si="4"/>
        <v>400.44660361134999</v>
      </c>
      <c r="H3" s="34">
        <f t="shared" si="4"/>
        <v>282.49733447979355</v>
      </c>
      <c r="I3" s="34">
        <f t="shared" si="4"/>
        <v>373.82725709372312</v>
      </c>
      <c r="J3" s="34">
        <f t="shared" si="4"/>
        <v>268.55116079105761</v>
      </c>
      <c r="K3" s="34">
        <f t="shared" si="4"/>
        <v>221.22622527944966</v>
      </c>
      <c r="L3" s="34">
        <f t="shared" si="4"/>
        <v>228.56835769561479</v>
      </c>
      <c r="M3" s="34">
        <f t="shared" si="4"/>
        <v>291.87446259673249</v>
      </c>
      <c r="N3" s="34">
        <f t="shared" si="4"/>
        <v>243.22871883061049</v>
      </c>
      <c r="O3" s="34">
        <f t="shared" si="4"/>
        <v>213.9079965606191</v>
      </c>
      <c r="P3" s="34">
        <f t="shared" si="4"/>
        <v>298.5382631126397</v>
      </c>
      <c r="Q3" s="34">
        <f t="shared" si="4"/>
        <v>194.58297506448841</v>
      </c>
      <c r="R3" s="34">
        <f t="shared" si="4"/>
        <v>190.58469475494411</v>
      </c>
      <c r="S3" s="34">
        <f t="shared" si="4"/>
        <v>122.6139294926913</v>
      </c>
      <c r="T3" s="34">
        <f t="shared" si="4"/>
        <v>149.26913155631979</v>
      </c>
      <c r="U3" s="34">
        <f t="shared" si="4"/>
        <v>156.5993121238177</v>
      </c>
      <c r="V3" s="34">
        <f t="shared" si="4"/>
        <v>97.957867583834897</v>
      </c>
      <c r="W3" s="34">
        <f t="shared" si="4"/>
        <v>0.66638005159071367</v>
      </c>
      <c r="X3" s="34">
        <f t="shared" ref="X3" si="5">SUM(X4,X8,X11)</f>
        <v>5.3310404127257094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333.76087704213234</v>
      </c>
      <c r="D4" s="29">
        <f t="shared" ref="D4:W4" si="7">SUM(D5:D7)</f>
        <v>337.11668099742042</v>
      </c>
      <c r="E4" s="29">
        <f t="shared" si="7"/>
        <v>391.62846087704213</v>
      </c>
      <c r="F4" s="29">
        <f t="shared" si="7"/>
        <v>460.24170249355109</v>
      </c>
      <c r="G4" s="29">
        <f t="shared" si="7"/>
        <v>400.44660361134999</v>
      </c>
      <c r="H4" s="29">
        <f t="shared" si="7"/>
        <v>282.49733447979355</v>
      </c>
      <c r="I4" s="29">
        <f t="shared" si="7"/>
        <v>373.82725709372312</v>
      </c>
      <c r="J4" s="29">
        <f t="shared" si="7"/>
        <v>268.55116079105761</v>
      </c>
      <c r="K4" s="29">
        <f t="shared" si="7"/>
        <v>221.22622527944966</v>
      </c>
      <c r="L4" s="29">
        <f t="shared" si="7"/>
        <v>228.56835769561479</v>
      </c>
      <c r="M4" s="29">
        <f t="shared" si="7"/>
        <v>291.87446259673249</v>
      </c>
      <c r="N4" s="29">
        <f t="shared" si="7"/>
        <v>243.22871883061049</v>
      </c>
      <c r="O4" s="29">
        <f t="shared" si="7"/>
        <v>213.9079965606191</v>
      </c>
      <c r="P4" s="29">
        <f t="shared" si="7"/>
        <v>298.5382631126397</v>
      </c>
      <c r="Q4" s="29">
        <f t="shared" si="7"/>
        <v>194.58297506448841</v>
      </c>
      <c r="R4" s="29">
        <f t="shared" si="7"/>
        <v>190.58469475494411</v>
      </c>
      <c r="S4" s="29">
        <f t="shared" si="7"/>
        <v>122.6139294926913</v>
      </c>
      <c r="T4" s="29">
        <f t="shared" si="7"/>
        <v>149.26913155631979</v>
      </c>
      <c r="U4" s="29">
        <f t="shared" si="7"/>
        <v>156.5993121238177</v>
      </c>
      <c r="V4" s="29">
        <f t="shared" si="7"/>
        <v>97.957867583834897</v>
      </c>
      <c r="W4" s="29">
        <f t="shared" si="7"/>
        <v>0.66638005159071367</v>
      </c>
      <c r="X4" s="29">
        <f t="shared" ref="X4" si="8">SUM(X5:X7)</f>
        <v>5.3310404127257094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333.76087704213234</v>
      </c>
      <c r="D7" s="10">
        <v>337.11668099742042</v>
      </c>
      <c r="E7" s="10">
        <v>391.62846087704213</v>
      </c>
      <c r="F7" s="10">
        <v>460.24170249355109</v>
      </c>
      <c r="G7" s="10">
        <v>400.44660361134999</v>
      </c>
      <c r="H7" s="10">
        <v>282.49733447979355</v>
      </c>
      <c r="I7" s="10">
        <v>373.82725709372312</v>
      </c>
      <c r="J7" s="10">
        <v>268.55116079105761</v>
      </c>
      <c r="K7" s="10">
        <v>221.22622527944966</v>
      </c>
      <c r="L7" s="10">
        <v>228.56835769561479</v>
      </c>
      <c r="M7" s="10">
        <v>291.87446259673249</v>
      </c>
      <c r="N7" s="10">
        <v>243.22871883061049</v>
      </c>
      <c r="O7" s="10">
        <v>213.9079965606191</v>
      </c>
      <c r="P7" s="10">
        <v>298.5382631126397</v>
      </c>
      <c r="Q7" s="10">
        <v>194.58297506448841</v>
      </c>
      <c r="R7" s="10">
        <v>190.58469475494411</v>
      </c>
      <c r="S7" s="10">
        <v>122.6139294926913</v>
      </c>
      <c r="T7" s="10">
        <v>149.26913155631979</v>
      </c>
      <c r="U7" s="10">
        <v>156.5993121238177</v>
      </c>
      <c r="V7" s="10">
        <v>97.957867583834897</v>
      </c>
      <c r="W7" s="10">
        <v>0.66638005159071367</v>
      </c>
      <c r="X7" s="10">
        <v>5.3310404127257094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169.89587274290631</v>
      </c>
      <c r="D17" s="37">
        <f t="shared" ref="D17:W17" si="16">SUM(D18:D21)</f>
        <v>207.93680137575231</v>
      </c>
      <c r="E17" s="37">
        <f t="shared" si="16"/>
        <v>210.62622527944967</v>
      </c>
      <c r="F17" s="37">
        <f t="shared" si="16"/>
        <v>203.43697334479793</v>
      </c>
      <c r="G17" s="37">
        <f t="shared" si="16"/>
        <v>226.4426483233018</v>
      </c>
      <c r="H17" s="37">
        <f t="shared" si="16"/>
        <v>218.92846087704208</v>
      </c>
      <c r="I17" s="37">
        <f t="shared" si="16"/>
        <v>211.41444539982805</v>
      </c>
      <c r="J17" s="37">
        <f t="shared" si="16"/>
        <v>237.88091143594153</v>
      </c>
      <c r="K17" s="37">
        <f t="shared" si="16"/>
        <v>255.90189165950125</v>
      </c>
      <c r="L17" s="37">
        <f t="shared" si="16"/>
        <v>145.00567497850381</v>
      </c>
      <c r="M17" s="37">
        <f t="shared" si="16"/>
        <v>229.84617368873603</v>
      </c>
      <c r="N17" s="37">
        <f t="shared" si="16"/>
        <v>207.73147033533957</v>
      </c>
      <c r="O17" s="37">
        <f t="shared" si="16"/>
        <v>180.81831470335331</v>
      </c>
      <c r="P17" s="37">
        <f t="shared" si="16"/>
        <v>165.64436801375746</v>
      </c>
      <c r="Q17" s="37">
        <f t="shared" si="16"/>
        <v>186.84196044711945</v>
      </c>
      <c r="R17" s="37">
        <f t="shared" si="16"/>
        <v>184.95760963026652</v>
      </c>
      <c r="S17" s="37">
        <f t="shared" si="16"/>
        <v>190.66835769561476</v>
      </c>
      <c r="T17" s="37">
        <f t="shared" si="16"/>
        <v>225.8502149613069</v>
      </c>
      <c r="U17" s="37">
        <f t="shared" si="16"/>
        <v>229.05090283748928</v>
      </c>
      <c r="V17" s="37">
        <f t="shared" si="16"/>
        <v>189.14926913155631</v>
      </c>
      <c r="W17" s="37">
        <f t="shared" si="16"/>
        <v>205.52450558899392</v>
      </c>
      <c r="X17" s="37">
        <f t="shared" ref="X17" si="17">SUM(X18:X21)</f>
        <v>199.87343078245911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8.5554600171969035</v>
      </c>
      <c r="D19" s="10">
        <v>11.414445399828031</v>
      </c>
      <c r="E19" s="10">
        <v>7.8460877042132413</v>
      </c>
      <c r="F19" s="10">
        <v>7.8460877042132413</v>
      </c>
      <c r="G19" s="10">
        <v>14.896818572656921</v>
      </c>
      <c r="H19" s="10">
        <v>19.75494411006019</v>
      </c>
      <c r="I19" s="10">
        <v>15.15477214101462</v>
      </c>
      <c r="J19" s="10">
        <v>17.067927773000861</v>
      </c>
      <c r="K19" s="10">
        <v>17.17540842648323</v>
      </c>
      <c r="L19" s="10">
        <v>7.5021496130696468</v>
      </c>
      <c r="M19" s="10">
        <v>15.86414445399828</v>
      </c>
      <c r="N19" s="10">
        <v>19.926913155631986</v>
      </c>
      <c r="O19" s="10">
        <v>4.6216680997420472</v>
      </c>
      <c r="P19" s="10">
        <v>3.6113499570077381</v>
      </c>
      <c r="Q19" s="10">
        <v>10.167669819432501</v>
      </c>
      <c r="R19" s="10">
        <v>18.314703353396389</v>
      </c>
      <c r="S19" s="10">
        <v>10.124677558039552</v>
      </c>
      <c r="T19" s="10">
        <v>15.068787618228724</v>
      </c>
      <c r="U19" s="10">
        <v>12.704213241616509</v>
      </c>
      <c r="V19" s="10">
        <v>12.833190025795357</v>
      </c>
      <c r="W19" s="10">
        <v>15.713671539122952</v>
      </c>
      <c r="X19" s="10">
        <v>8.104041272570937</v>
      </c>
    </row>
    <row r="20" spans="1:24" ht="11.25" customHeight="1" x14ac:dyDescent="0.2">
      <c r="A20" s="42" t="s">
        <v>31</v>
      </c>
      <c r="B20" s="9" t="s">
        <v>32</v>
      </c>
      <c r="C20" s="10">
        <v>130.67257093723131</v>
      </c>
      <c r="D20" s="10">
        <v>159.16689595872739</v>
      </c>
      <c r="E20" s="10">
        <v>164.23043852106619</v>
      </c>
      <c r="F20" s="10">
        <v>164.25434221840069</v>
      </c>
      <c r="G20" s="10">
        <v>177.6535683576956</v>
      </c>
      <c r="H20" s="10">
        <v>163.75270851246771</v>
      </c>
      <c r="I20" s="10">
        <v>157.3994840928633</v>
      </c>
      <c r="J20" s="10">
        <v>190.86173688736028</v>
      </c>
      <c r="K20" s="10">
        <v>206.21951848667237</v>
      </c>
      <c r="L20" s="10">
        <v>114.98039552880476</v>
      </c>
      <c r="M20" s="10">
        <v>196.61797076526227</v>
      </c>
      <c r="N20" s="10">
        <v>172.80507308684432</v>
      </c>
      <c r="O20" s="10">
        <v>134.47024935511601</v>
      </c>
      <c r="P20" s="10">
        <v>122.3368873602751</v>
      </c>
      <c r="Q20" s="10">
        <v>137.31246775580391</v>
      </c>
      <c r="R20" s="10">
        <v>129.81281169389504</v>
      </c>
      <c r="S20" s="10">
        <v>133.9447979363714</v>
      </c>
      <c r="T20" s="10">
        <v>163.20335339638859</v>
      </c>
      <c r="U20" s="10">
        <v>171.18091143594154</v>
      </c>
      <c r="V20" s="10">
        <v>144.04797936371452</v>
      </c>
      <c r="W20" s="10">
        <v>150.99836629406704</v>
      </c>
      <c r="X20" s="10">
        <v>161.8181427343078</v>
      </c>
    </row>
    <row r="21" spans="1:24" ht="11.25" customHeight="1" x14ac:dyDescent="0.2">
      <c r="A21" s="42" t="s">
        <v>33</v>
      </c>
      <c r="B21" s="9" t="s">
        <v>34</v>
      </c>
      <c r="C21" s="10">
        <v>30.667841788478071</v>
      </c>
      <c r="D21" s="10">
        <v>37.355460017196897</v>
      </c>
      <c r="E21" s="10">
        <v>38.549699054170247</v>
      </c>
      <c r="F21" s="10">
        <v>31.336543422184011</v>
      </c>
      <c r="G21" s="10">
        <v>33.892261392949273</v>
      </c>
      <c r="H21" s="10">
        <v>35.420808254514178</v>
      </c>
      <c r="I21" s="10">
        <v>38.860189165950118</v>
      </c>
      <c r="J21" s="10">
        <v>29.951246775580401</v>
      </c>
      <c r="K21" s="10">
        <v>32.506964746345652</v>
      </c>
      <c r="L21" s="10">
        <v>22.523129836629408</v>
      </c>
      <c r="M21" s="10">
        <v>17.364058469475491</v>
      </c>
      <c r="N21" s="10">
        <v>14.999484092863284</v>
      </c>
      <c r="O21" s="10">
        <v>41.72639724849526</v>
      </c>
      <c r="P21" s="10">
        <v>39.696130696474626</v>
      </c>
      <c r="Q21" s="10">
        <v>39.361822871883064</v>
      </c>
      <c r="R21" s="10">
        <v>36.830094582975065</v>
      </c>
      <c r="S21" s="10">
        <v>46.598882201203779</v>
      </c>
      <c r="T21" s="10">
        <v>47.578073946689592</v>
      </c>
      <c r="U21" s="10">
        <v>45.165778159931207</v>
      </c>
      <c r="V21" s="10">
        <v>32.268099742046431</v>
      </c>
      <c r="W21" s="10">
        <v>38.812467755803951</v>
      </c>
      <c r="X21" s="10">
        <v>29.951246775580394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128.0303525365434</v>
      </c>
      <c r="D22" s="37">
        <f t="shared" ref="D22:W22" si="19">SUM(D23:D24)</f>
        <v>164.17618228718831</v>
      </c>
      <c r="E22" s="37">
        <f t="shared" si="19"/>
        <v>202.123301805675</v>
      </c>
      <c r="F22" s="37">
        <f t="shared" si="19"/>
        <v>234.6661220980223</v>
      </c>
      <c r="G22" s="37">
        <f t="shared" si="19"/>
        <v>279.92192605331047</v>
      </c>
      <c r="H22" s="37">
        <f t="shared" si="19"/>
        <v>225.85064488392089</v>
      </c>
      <c r="I22" s="37">
        <f t="shared" si="19"/>
        <v>201.01745485812546</v>
      </c>
      <c r="J22" s="37">
        <f t="shared" si="19"/>
        <v>164.02192605331041</v>
      </c>
      <c r="K22" s="37">
        <f t="shared" si="19"/>
        <v>280.57085124677553</v>
      </c>
      <c r="L22" s="37">
        <f t="shared" si="19"/>
        <v>297.84780739466896</v>
      </c>
      <c r="M22" s="37">
        <f t="shared" si="19"/>
        <v>233.73714531384354</v>
      </c>
      <c r="N22" s="37">
        <f t="shared" si="19"/>
        <v>207.96328460877044</v>
      </c>
      <c r="O22" s="37">
        <f t="shared" si="19"/>
        <v>165.67644024075665</v>
      </c>
      <c r="P22" s="37">
        <f t="shared" si="19"/>
        <v>142.74006878761827</v>
      </c>
      <c r="Q22" s="37">
        <f t="shared" si="19"/>
        <v>98.99544282029234</v>
      </c>
      <c r="R22" s="37">
        <f t="shared" si="19"/>
        <v>83.664746345657775</v>
      </c>
      <c r="S22" s="37">
        <f t="shared" si="19"/>
        <v>91.901719690455707</v>
      </c>
      <c r="T22" s="37">
        <f t="shared" si="19"/>
        <v>87.009372312983658</v>
      </c>
      <c r="U22" s="37">
        <f t="shared" si="19"/>
        <v>136.1889939810834</v>
      </c>
      <c r="V22" s="37">
        <f t="shared" si="19"/>
        <v>90.789165950128975</v>
      </c>
      <c r="W22" s="37">
        <f t="shared" si="19"/>
        <v>43.268185726569214</v>
      </c>
      <c r="X22" s="37">
        <f t="shared" ref="X22" si="20">SUM(X23:X24)</f>
        <v>45.632760103181418</v>
      </c>
    </row>
    <row r="23" spans="1:24" ht="11.25" customHeight="1" x14ac:dyDescent="0.2">
      <c r="A23" s="42" t="s">
        <v>37</v>
      </c>
      <c r="B23" s="9" t="s">
        <v>38</v>
      </c>
      <c r="C23" s="10">
        <v>128.0303525365434</v>
      </c>
      <c r="D23" s="10">
        <v>164.17618228718831</v>
      </c>
      <c r="E23" s="10">
        <v>202.123301805675</v>
      </c>
      <c r="F23" s="10">
        <v>234.6661220980223</v>
      </c>
      <c r="G23" s="10">
        <v>279.92192605331047</v>
      </c>
      <c r="H23" s="10">
        <v>225.85064488392089</v>
      </c>
      <c r="I23" s="10">
        <v>201.01745485812546</v>
      </c>
      <c r="J23" s="10">
        <v>164.02192605331041</v>
      </c>
      <c r="K23" s="10">
        <v>280.57085124677553</v>
      </c>
      <c r="L23" s="10">
        <v>297.84780739466896</v>
      </c>
      <c r="M23" s="10">
        <v>233.73714531384354</v>
      </c>
      <c r="N23" s="10">
        <v>207.96328460877044</v>
      </c>
      <c r="O23" s="10">
        <v>165.67644024075665</v>
      </c>
      <c r="P23" s="10">
        <v>142.74006878761827</v>
      </c>
      <c r="Q23" s="10">
        <v>98.99544282029234</v>
      </c>
      <c r="R23" s="10">
        <v>83.664746345657775</v>
      </c>
      <c r="S23" s="10">
        <v>91.901719690455707</v>
      </c>
      <c r="T23" s="10">
        <v>87.009372312983658</v>
      </c>
      <c r="U23" s="10">
        <v>136.1889939810834</v>
      </c>
      <c r="V23" s="10">
        <v>90.789165950128975</v>
      </c>
      <c r="W23" s="10">
        <v>43.268185726569214</v>
      </c>
      <c r="X23" s="10">
        <v>45.632760103181418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257.65726569217532</v>
      </c>
      <c r="D26" s="37">
        <f t="shared" ref="D26:W26" si="22">SUM(D27,D33)</f>
        <v>361.13731728288911</v>
      </c>
      <c r="E26" s="37">
        <f t="shared" si="22"/>
        <v>488.78607050730852</v>
      </c>
      <c r="F26" s="37">
        <f t="shared" si="22"/>
        <v>534.38194325021493</v>
      </c>
      <c r="G26" s="37">
        <f t="shared" si="22"/>
        <v>451.35184866723989</v>
      </c>
      <c r="H26" s="37">
        <f t="shared" si="22"/>
        <v>281.74024075666375</v>
      </c>
      <c r="I26" s="37">
        <f t="shared" si="22"/>
        <v>304.00782459157347</v>
      </c>
      <c r="J26" s="37">
        <f t="shared" si="22"/>
        <v>194.475494411006</v>
      </c>
      <c r="K26" s="37">
        <f t="shared" si="22"/>
        <v>124.01367153912295</v>
      </c>
      <c r="L26" s="37">
        <f t="shared" si="22"/>
        <v>189.57437661220985</v>
      </c>
      <c r="M26" s="37">
        <f t="shared" si="22"/>
        <v>367.755803955288</v>
      </c>
      <c r="N26" s="37">
        <f t="shared" si="22"/>
        <v>183.48856405846945</v>
      </c>
      <c r="O26" s="37">
        <f t="shared" si="22"/>
        <v>164.73447979363709</v>
      </c>
      <c r="P26" s="37">
        <f t="shared" si="22"/>
        <v>105.88753224419604</v>
      </c>
      <c r="Q26" s="37">
        <f t="shared" si="22"/>
        <v>77.359845227858983</v>
      </c>
      <c r="R26" s="37">
        <f t="shared" si="22"/>
        <v>63.886500429922613</v>
      </c>
      <c r="S26" s="37">
        <f t="shared" si="22"/>
        <v>112.90240756663799</v>
      </c>
      <c r="T26" s="37">
        <f t="shared" si="22"/>
        <v>70.720550300945817</v>
      </c>
      <c r="U26" s="37">
        <f t="shared" si="22"/>
        <v>87.297506448839201</v>
      </c>
      <c r="V26" s="37">
        <f t="shared" si="22"/>
        <v>60.345485812553733</v>
      </c>
      <c r="W26" s="37">
        <f t="shared" si="22"/>
        <v>35.124677558039544</v>
      </c>
      <c r="X26" s="37">
        <f t="shared" ref="X26" si="23">SUM(X27,X33)</f>
        <v>67.326741186586389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257.65726569217532</v>
      </c>
      <c r="D33" s="29">
        <f t="shared" ref="D33:W33" si="28">SUM(D34:D50)</f>
        <v>361.13731728288911</v>
      </c>
      <c r="E33" s="29">
        <f t="shared" si="28"/>
        <v>488.78607050730852</v>
      </c>
      <c r="F33" s="29">
        <f t="shared" si="28"/>
        <v>534.38194325021493</v>
      </c>
      <c r="G33" s="29">
        <f t="shared" si="28"/>
        <v>451.35184866723989</v>
      </c>
      <c r="H33" s="29">
        <f t="shared" si="28"/>
        <v>281.74024075666375</v>
      </c>
      <c r="I33" s="29">
        <f t="shared" si="28"/>
        <v>304.00782459157347</v>
      </c>
      <c r="J33" s="29">
        <f t="shared" si="28"/>
        <v>194.475494411006</v>
      </c>
      <c r="K33" s="29">
        <f t="shared" si="28"/>
        <v>124.01367153912295</v>
      </c>
      <c r="L33" s="29">
        <f t="shared" si="28"/>
        <v>189.57437661220985</v>
      </c>
      <c r="M33" s="29">
        <f t="shared" si="28"/>
        <v>367.755803955288</v>
      </c>
      <c r="N33" s="29">
        <f t="shared" si="28"/>
        <v>183.48856405846945</v>
      </c>
      <c r="O33" s="29">
        <f t="shared" si="28"/>
        <v>164.73447979363709</v>
      </c>
      <c r="P33" s="29">
        <f t="shared" si="28"/>
        <v>105.88753224419604</v>
      </c>
      <c r="Q33" s="29">
        <f t="shared" si="28"/>
        <v>77.359845227858983</v>
      </c>
      <c r="R33" s="29">
        <f t="shared" si="28"/>
        <v>63.886500429922613</v>
      </c>
      <c r="S33" s="29">
        <f t="shared" si="28"/>
        <v>112.90240756663799</v>
      </c>
      <c r="T33" s="29">
        <f t="shared" si="28"/>
        <v>70.720550300945817</v>
      </c>
      <c r="U33" s="29">
        <f t="shared" si="28"/>
        <v>87.297506448839201</v>
      </c>
      <c r="V33" s="29">
        <f t="shared" si="28"/>
        <v>60.345485812553733</v>
      </c>
      <c r="W33" s="29">
        <f t="shared" si="28"/>
        <v>35.124677558039544</v>
      </c>
      <c r="X33" s="29">
        <f t="shared" ref="X33" si="29">SUM(X34:X50)</f>
        <v>67.326741186586389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16.552020636285469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6.7784178847807386</v>
      </c>
      <c r="D36" s="10">
        <v>12.427171109200341</v>
      </c>
      <c r="E36" s="10">
        <v>16.946087704213241</v>
      </c>
      <c r="F36" s="10">
        <v>12.427171109200341</v>
      </c>
      <c r="G36" s="10">
        <v>11.297420464316421</v>
      </c>
      <c r="H36" s="10">
        <v>5.6486672398968194</v>
      </c>
      <c r="I36" s="10">
        <v>6.7784178847807386</v>
      </c>
      <c r="J36" s="10">
        <v>3.389251934651762</v>
      </c>
      <c r="K36" s="10">
        <v>4.519002579535683</v>
      </c>
      <c r="L36" s="10">
        <v>5.6486672398968194</v>
      </c>
      <c r="M36" s="10">
        <v>15.816423043852103</v>
      </c>
      <c r="N36" s="10">
        <v>7.908254514187445</v>
      </c>
      <c r="O36" s="10">
        <v>5.648753224419603</v>
      </c>
      <c r="P36" s="10">
        <v>3.389251934651762</v>
      </c>
      <c r="Q36" s="10">
        <v>1.129750644883921</v>
      </c>
      <c r="R36" s="10">
        <v>2.259501289767841</v>
      </c>
      <c r="S36" s="10">
        <v>9.0379191745485805</v>
      </c>
      <c r="T36" s="10">
        <v>7.698194325021495</v>
      </c>
      <c r="U36" s="10">
        <v>2.1994840928632842</v>
      </c>
      <c r="V36" s="10">
        <v>1.0997420464316421</v>
      </c>
      <c r="W36" s="10">
        <v>0</v>
      </c>
      <c r="X36" s="10">
        <v>1.0997420464316421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31.838091143594152</v>
      </c>
      <c r="D43" s="10">
        <v>38.000343938091142</v>
      </c>
      <c r="E43" s="10">
        <v>95.51444539982802</v>
      </c>
      <c r="F43" s="10">
        <v>94.487446259673249</v>
      </c>
      <c r="G43" s="10">
        <v>78.054858125537393</v>
      </c>
      <c r="H43" s="10">
        <v>33.892261392949273</v>
      </c>
      <c r="I43" s="10">
        <v>16.432588134135859</v>
      </c>
      <c r="J43" s="10">
        <v>16.432588134135852</v>
      </c>
      <c r="K43" s="10">
        <v>13.351504729148751</v>
      </c>
      <c r="L43" s="10">
        <v>25.67592433361995</v>
      </c>
      <c r="M43" s="10">
        <v>91.406276870163367</v>
      </c>
      <c r="N43" s="10">
        <v>47.243680137575232</v>
      </c>
      <c r="O43" s="10">
        <v>29.784092863284609</v>
      </c>
      <c r="P43" s="10">
        <v>19.51367153912296</v>
      </c>
      <c r="Q43" s="10">
        <v>0</v>
      </c>
      <c r="R43" s="10">
        <v>29.784006878761822</v>
      </c>
      <c r="S43" s="10">
        <v>42.108512467755801</v>
      </c>
      <c r="T43" s="10">
        <v>23.207652622527942</v>
      </c>
      <c r="U43" s="10">
        <v>36.325021496130695</v>
      </c>
      <c r="V43" s="10">
        <v>38.343078245915727</v>
      </c>
      <c r="W43" s="10">
        <v>21.189595872742899</v>
      </c>
      <c r="X43" s="10">
        <v>39.352106620808243</v>
      </c>
    </row>
    <row r="44" spans="1:24" ht="11.25" customHeight="1" x14ac:dyDescent="0.2">
      <c r="A44" s="41" t="s">
        <v>75</v>
      </c>
      <c r="B44" s="9" t="s">
        <v>76</v>
      </c>
      <c r="C44" s="10">
        <v>219.04075666380044</v>
      </c>
      <c r="D44" s="10">
        <v>310.70980223559764</v>
      </c>
      <c r="E44" s="10">
        <v>376.32553740326728</v>
      </c>
      <c r="F44" s="10">
        <v>427.46732588134137</v>
      </c>
      <c r="G44" s="10">
        <v>345.44754944110059</v>
      </c>
      <c r="H44" s="10">
        <v>242.19931212381766</v>
      </c>
      <c r="I44" s="10">
        <v>280.79681857265689</v>
      </c>
      <c r="J44" s="10">
        <v>174.65365434221837</v>
      </c>
      <c r="K44" s="10">
        <v>106.14316423043852</v>
      </c>
      <c r="L44" s="10">
        <v>158.24978503869306</v>
      </c>
      <c r="M44" s="10">
        <v>260.53310404127257</v>
      </c>
      <c r="N44" s="10">
        <v>128.33662940670678</v>
      </c>
      <c r="O44" s="10">
        <v>129.30163370593289</v>
      </c>
      <c r="P44" s="10">
        <v>82.984608770421318</v>
      </c>
      <c r="Q44" s="10">
        <v>76.230094582975056</v>
      </c>
      <c r="R44" s="10">
        <v>31.842992261392951</v>
      </c>
      <c r="S44" s="10">
        <v>61.755975924333612</v>
      </c>
      <c r="T44" s="10">
        <v>39.814703353396382</v>
      </c>
      <c r="U44" s="10">
        <v>48.773000859845219</v>
      </c>
      <c r="V44" s="10">
        <v>20.902665520206359</v>
      </c>
      <c r="W44" s="10">
        <v>13.935081685296645</v>
      </c>
      <c r="X44" s="10">
        <v>26.87489251934651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214.7463456577816</v>
      </c>
      <c r="D51" s="37">
        <v>203.82631126397243</v>
      </c>
      <c r="E51" s="37">
        <v>262.33877901977638</v>
      </c>
      <c r="F51" s="37">
        <v>281.10490111779882</v>
      </c>
      <c r="G51" s="37">
        <v>245.78675838349088</v>
      </c>
      <c r="H51" s="37">
        <v>197.61392949269134</v>
      </c>
      <c r="I51" s="37">
        <v>196.58211521926054</v>
      </c>
      <c r="J51" s="37">
        <v>278.86930352536535</v>
      </c>
      <c r="K51" s="37">
        <v>209.54428202923475</v>
      </c>
      <c r="L51" s="37">
        <v>535.46861564918311</v>
      </c>
      <c r="M51" s="37">
        <v>699.50558899398106</v>
      </c>
      <c r="N51" s="37">
        <v>468.78761822871877</v>
      </c>
      <c r="O51" s="37">
        <v>321.19518486672393</v>
      </c>
      <c r="P51" s="37">
        <v>321.64660361134992</v>
      </c>
      <c r="Q51" s="37">
        <v>165.41272570937227</v>
      </c>
      <c r="R51" s="37">
        <v>173.73172828890796</v>
      </c>
      <c r="S51" s="37">
        <v>246.15219260533098</v>
      </c>
      <c r="T51" s="37">
        <v>73.316337059329314</v>
      </c>
      <c r="U51" s="37">
        <v>145.50730868443679</v>
      </c>
      <c r="V51" s="37">
        <v>106.78581255374033</v>
      </c>
      <c r="W51" s="37">
        <v>31.900257953568357</v>
      </c>
      <c r="X51" s="37">
        <v>105.28804815133277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1852.6798796216683</v>
      </c>
      <c r="D52" s="37">
        <f t="shared" ref="D52:W52" si="31">SUM(D53:D70)</f>
        <v>1978.8142734307828</v>
      </c>
      <c r="E52" s="37">
        <f t="shared" si="31"/>
        <v>1969.9054170249358</v>
      </c>
      <c r="F52" s="37">
        <f t="shared" si="31"/>
        <v>2359.9646603611336</v>
      </c>
      <c r="G52" s="37">
        <f t="shared" si="31"/>
        <v>2552.4596732588129</v>
      </c>
      <c r="H52" s="37">
        <f t="shared" si="31"/>
        <v>2785.8037833190024</v>
      </c>
      <c r="I52" s="37">
        <f t="shared" si="31"/>
        <v>2765.4520206362854</v>
      </c>
      <c r="J52" s="37">
        <f t="shared" si="31"/>
        <v>3021.6869303525359</v>
      </c>
      <c r="K52" s="37">
        <f t="shared" si="31"/>
        <v>3142.4717110920037</v>
      </c>
      <c r="L52" s="37">
        <f t="shared" si="31"/>
        <v>3402.4129836629404</v>
      </c>
      <c r="M52" s="37">
        <f t="shared" si="31"/>
        <v>4052.3839208942395</v>
      </c>
      <c r="N52" s="37">
        <f t="shared" si="31"/>
        <v>3135.9992261392949</v>
      </c>
      <c r="O52" s="37">
        <f t="shared" si="31"/>
        <v>3861.3696474634571</v>
      </c>
      <c r="P52" s="37">
        <f t="shared" si="31"/>
        <v>3900.7237317282884</v>
      </c>
      <c r="Q52" s="37">
        <f t="shared" si="31"/>
        <v>3748.5190885640573</v>
      </c>
      <c r="R52" s="37">
        <f t="shared" si="31"/>
        <v>3831.5597592433355</v>
      </c>
      <c r="S52" s="37">
        <f t="shared" si="31"/>
        <v>4018.3992261392946</v>
      </c>
      <c r="T52" s="37">
        <f t="shared" si="31"/>
        <v>4262.958469475494</v>
      </c>
      <c r="U52" s="37">
        <f t="shared" si="31"/>
        <v>4189.4482373172823</v>
      </c>
      <c r="V52" s="37">
        <f t="shared" si="31"/>
        <v>4493.6835769561476</v>
      </c>
      <c r="W52" s="37">
        <f t="shared" si="31"/>
        <v>4099.1628546861566</v>
      </c>
      <c r="X52" s="37">
        <f t="shared" ref="X52" si="32">SUM(X53:X70)</f>
        <v>4742.042476354256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1695.7581255374034</v>
      </c>
      <c r="D59" s="10">
        <v>1819.7907136715394</v>
      </c>
      <c r="E59" s="10">
        <v>1822.8240756663804</v>
      </c>
      <c r="F59" s="10">
        <v>2164.3975924333608</v>
      </c>
      <c r="G59" s="10">
        <v>2321.9642304385206</v>
      </c>
      <c r="H59" s="10">
        <v>2509.3866723989681</v>
      </c>
      <c r="I59" s="10">
        <v>2411.1493551160793</v>
      </c>
      <c r="J59" s="10">
        <v>2489.466895958727</v>
      </c>
      <c r="K59" s="10">
        <v>2558.8755803955291</v>
      </c>
      <c r="L59" s="10">
        <v>2756.974290627687</v>
      </c>
      <c r="M59" s="10">
        <v>3343.8425623387793</v>
      </c>
      <c r="N59" s="10">
        <v>2468.4484952708513</v>
      </c>
      <c r="O59" s="10">
        <v>3138.5306104901119</v>
      </c>
      <c r="P59" s="10">
        <v>3072.226999140154</v>
      </c>
      <c r="Q59" s="10">
        <v>2910.146173688735</v>
      </c>
      <c r="R59" s="10">
        <v>2972.4132416165089</v>
      </c>
      <c r="S59" s="10">
        <v>3226.593121238177</v>
      </c>
      <c r="T59" s="10">
        <v>3434.1979363714531</v>
      </c>
      <c r="U59" s="10">
        <v>3407.1606190885632</v>
      </c>
      <c r="V59" s="10">
        <v>3675.0262252794491</v>
      </c>
      <c r="W59" s="10">
        <v>3209.7783319002583</v>
      </c>
      <c r="X59" s="10">
        <v>3838.9939810834048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19.657007738607049</v>
      </c>
      <c r="D61" s="10">
        <v>18.247807394668961</v>
      </c>
      <c r="E61" s="10">
        <v>19.25098882201204</v>
      </c>
      <c r="F61" s="10">
        <v>20.349699054170252</v>
      </c>
      <c r="G61" s="10">
        <v>24.099570077386069</v>
      </c>
      <c r="H61" s="10">
        <v>22.9530524505589</v>
      </c>
      <c r="I61" s="10">
        <v>22.666466036113501</v>
      </c>
      <c r="J61" s="10">
        <v>25.556491831470328</v>
      </c>
      <c r="K61" s="10">
        <v>12.587188306104901</v>
      </c>
      <c r="L61" s="10">
        <v>14.545743766122101</v>
      </c>
      <c r="M61" s="10">
        <v>12.99320722269991</v>
      </c>
      <c r="N61" s="10">
        <v>11.584006878761819</v>
      </c>
      <c r="O61" s="10">
        <v>8.8612209802235586</v>
      </c>
      <c r="P61" s="10">
        <v>9.482201203783319</v>
      </c>
      <c r="Q61" s="10">
        <v>7.2847807394668953</v>
      </c>
      <c r="R61" s="10">
        <v>5.2306964746345654</v>
      </c>
      <c r="S61" s="10">
        <v>5.2546001719690452</v>
      </c>
      <c r="T61" s="10">
        <v>5.0396388650042976</v>
      </c>
      <c r="U61" s="10">
        <v>4.7052450558899386</v>
      </c>
      <c r="V61" s="10">
        <v>7.9535683576956142</v>
      </c>
      <c r="W61" s="10">
        <v>5.6128976784178848</v>
      </c>
      <c r="X61" s="10">
        <v>5.7561478933791914</v>
      </c>
    </row>
    <row r="62" spans="1:24" ht="11.25" customHeight="1" x14ac:dyDescent="0.2">
      <c r="A62" s="42" t="s">
        <v>111</v>
      </c>
      <c r="B62" s="9" t="s">
        <v>112</v>
      </c>
      <c r="C62" s="10">
        <v>137.26474634565781</v>
      </c>
      <c r="D62" s="10">
        <v>140.7757523645744</v>
      </c>
      <c r="E62" s="10">
        <v>127.8303525365434</v>
      </c>
      <c r="F62" s="10">
        <v>175.21736887360271</v>
      </c>
      <c r="G62" s="10">
        <v>192.96362854686149</v>
      </c>
      <c r="H62" s="10">
        <v>225.2794496990542</v>
      </c>
      <c r="I62" s="10">
        <v>233.11358555460009</v>
      </c>
      <c r="J62" s="10">
        <v>440.36018916595009</v>
      </c>
      <c r="K62" s="10">
        <v>527.18065348237315</v>
      </c>
      <c r="L62" s="10">
        <v>515.73998280309536</v>
      </c>
      <c r="M62" s="10">
        <v>628.1647463456577</v>
      </c>
      <c r="N62" s="10">
        <v>655.24987102321575</v>
      </c>
      <c r="O62" s="10">
        <v>712.74006878761816</v>
      </c>
      <c r="P62" s="10">
        <v>766.59982803095443</v>
      </c>
      <c r="Q62" s="10">
        <v>809.01883061049</v>
      </c>
      <c r="R62" s="10">
        <v>843.89028374892507</v>
      </c>
      <c r="S62" s="10">
        <v>767.41186586414437</v>
      </c>
      <c r="T62" s="10">
        <v>809.13826311263972</v>
      </c>
      <c r="U62" s="10">
        <v>755.70842648323287</v>
      </c>
      <c r="V62" s="10">
        <v>796.12115219260522</v>
      </c>
      <c r="W62" s="10">
        <v>873.7460877042131</v>
      </c>
      <c r="X62" s="10">
        <v>858.10163370593284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13.432244196044708</v>
      </c>
      <c r="H69" s="10">
        <v>28.184608770421317</v>
      </c>
      <c r="I69" s="10">
        <v>98.522613929492692</v>
      </c>
      <c r="J69" s="10">
        <v>66.303353396388644</v>
      </c>
      <c r="K69" s="10">
        <v>43.828288907996551</v>
      </c>
      <c r="L69" s="10">
        <v>115.15296646603608</v>
      </c>
      <c r="M69" s="10">
        <v>67.383404987102324</v>
      </c>
      <c r="N69" s="10">
        <v>0.71685296646603613</v>
      </c>
      <c r="O69" s="10">
        <v>1.2377472055030094</v>
      </c>
      <c r="P69" s="10">
        <v>52.414703353396391</v>
      </c>
      <c r="Q69" s="10">
        <v>22.069303525365431</v>
      </c>
      <c r="R69" s="10">
        <v>10.02553740326741</v>
      </c>
      <c r="S69" s="10">
        <v>19.139638865004294</v>
      </c>
      <c r="T69" s="10">
        <v>14.582631126397244</v>
      </c>
      <c r="U69" s="10">
        <v>21.873946689595872</v>
      </c>
      <c r="V69" s="10">
        <v>14.582631126397249</v>
      </c>
      <c r="W69" s="10">
        <v>10.02553740326741</v>
      </c>
      <c r="X69" s="10">
        <v>39.190713671539122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230.72510748065346</v>
      </c>
      <c r="D71" s="37">
        <f t="shared" ref="D71:W71" si="34">SUM(D72:D73)</f>
        <v>238.91754084264829</v>
      </c>
      <c r="E71" s="37">
        <f t="shared" si="34"/>
        <v>242.66741186586418</v>
      </c>
      <c r="F71" s="37">
        <f t="shared" si="34"/>
        <v>311.28787618228716</v>
      </c>
      <c r="G71" s="37">
        <f t="shared" si="34"/>
        <v>312.14763542562332</v>
      </c>
      <c r="H71" s="37">
        <f t="shared" si="34"/>
        <v>372.36070507308688</v>
      </c>
      <c r="I71" s="37">
        <f t="shared" si="34"/>
        <v>409.28632846087703</v>
      </c>
      <c r="J71" s="37">
        <f t="shared" si="34"/>
        <v>324.85425623387789</v>
      </c>
      <c r="K71" s="37">
        <f t="shared" si="34"/>
        <v>362.52029234737739</v>
      </c>
      <c r="L71" s="37">
        <f t="shared" si="34"/>
        <v>364.02502149613065</v>
      </c>
      <c r="M71" s="37">
        <f t="shared" si="34"/>
        <v>438.71212381771278</v>
      </c>
      <c r="N71" s="37">
        <f t="shared" si="34"/>
        <v>465.773430782459</v>
      </c>
      <c r="O71" s="37">
        <f t="shared" si="34"/>
        <v>493.40782459157344</v>
      </c>
      <c r="P71" s="37">
        <f t="shared" si="34"/>
        <v>537.04496990541691</v>
      </c>
      <c r="Q71" s="37">
        <f t="shared" si="34"/>
        <v>559.97420464316428</v>
      </c>
      <c r="R71" s="37">
        <f t="shared" si="34"/>
        <v>580.49114359415296</v>
      </c>
      <c r="S71" s="37">
        <f t="shared" si="34"/>
        <v>726.21092003439389</v>
      </c>
      <c r="T71" s="37">
        <f t="shared" si="34"/>
        <v>764.76070507308668</v>
      </c>
      <c r="U71" s="37">
        <f t="shared" si="34"/>
        <v>715.60619088564056</v>
      </c>
      <c r="V71" s="37">
        <f t="shared" si="34"/>
        <v>752.65124677558026</v>
      </c>
      <c r="W71" s="37">
        <f t="shared" si="34"/>
        <v>820.00576096302666</v>
      </c>
      <c r="X71" s="37">
        <f t="shared" ref="X71" si="35">SUM(X72:X73)</f>
        <v>795.11797076526216</v>
      </c>
    </row>
    <row r="72" spans="1:24" ht="11.25" customHeight="1" x14ac:dyDescent="0.2">
      <c r="A72" s="42" t="s">
        <v>131</v>
      </c>
      <c r="B72" s="9" t="s">
        <v>132</v>
      </c>
      <c r="C72" s="10">
        <v>24.816079105760963</v>
      </c>
      <c r="D72" s="10">
        <v>27.73000859845228</v>
      </c>
      <c r="E72" s="10">
        <v>50.945829750644883</v>
      </c>
      <c r="F72" s="10">
        <v>48.461822871883058</v>
      </c>
      <c r="G72" s="10">
        <v>22.738091143594151</v>
      </c>
      <c r="H72" s="10">
        <v>34.775924333619948</v>
      </c>
      <c r="I72" s="10">
        <v>59.615907136715393</v>
      </c>
      <c r="J72" s="10">
        <v>31.264918314703351</v>
      </c>
      <c r="K72" s="10">
        <v>11.058555460017196</v>
      </c>
      <c r="L72" s="10">
        <v>20.206362854686159</v>
      </c>
      <c r="M72" s="10">
        <v>20.731814273430782</v>
      </c>
      <c r="N72" s="10">
        <v>28.924247635425619</v>
      </c>
      <c r="O72" s="10">
        <v>18.247807394668953</v>
      </c>
      <c r="P72" s="10">
        <v>25.962510748065348</v>
      </c>
      <c r="Q72" s="10">
        <v>20.612381771281171</v>
      </c>
      <c r="R72" s="10">
        <v>17.889595872742909</v>
      </c>
      <c r="S72" s="10">
        <v>17.817884780739469</v>
      </c>
      <c r="T72" s="10">
        <v>17.865692175408419</v>
      </c>
      <c r="U72" s="10">
        <v>18.032846087704211</v>
      </c>
      <c r="V72" s="10">
        <v>17.770163370593291</v>
      </c>
      <c r="W72" s="10">
        <v>13.47093723129837</v>
      </c>
      <c r="X72" s="10">
        <v>3.0094582975064492</v>
      </c>
    </row>
    <row r="73" spans="1:24" ht="11.25" customHeight="1" x14ac:dyDescent="0.2">
      <c r="A73" s="42" t="s">
        <v>133</v>
      </c>
      <c r="B73" s="9" t="s">
        <v>134</v>
      </c>
      <c r="C73" s="10">
        <v>205.9090283748925</v>
      </c>
      <c r="D73" s="10">
        <v>211.18753224419601</v>
      </c>
      <c r="E73" s="10">
        <v>191.72158211521929</v>
      </c>
      <c r="F73" s="10">
        <v>262.82605331040412</v>
      </c>
      <c r="G73" s="10">
        <v>289.40954428202917</v>
      </c>
      <c r="H73" s="10">
        <v>337.58478073946691</v>
      </c>
      <c r="I73" s="10">
        <v>349.67042132416162</v>
      </c>
      <c r="J73" s="10">
        <v>293.58933791917451</v>
      </c>
      <c r="K73" s="10">
        <v>351.46173688736019</v>
      </c>
      <c r="L73" s="10">
        <v>343.81865864144447</v>
      </c>
      <c r="M73" s="10">
        <v>417.98030954428202</v>
      </c>
      <c r="N73" s="10">
        <v>436.84918314703339</v>
      </c>
      <c r="O73" s="10">
        <v>475.1600171969045</v>
      </c>
      <c r="P73" s="10">
        <v>511.08245915735159</v>
      </c>
      <c r="Q73" s="10">
        <v>539.36182287188308</v>
      </c>
      <c r="R73" s="10">
        <v>562.60154772141004</v>
      </c>
      <c r="S73" s="10">
        <v>708.39303525365438</v>
      </c>
      <c r="T73" s="10">
        <v>746.89501289767827</v>
      </c>
      <c r="U73" s="10">
        <v>697.57334479793633</v>
      </c>
      <c r="V73" s="10">
        <v>734.88108340498695</v>
      </c>
      <c r="W73" s="10">
        <v>806.53482373172824</v>
      </c>
      <c r="X73" s="10">
        <v>792.10851246775576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1197.7452278589853</v>
      </c>
      <c r="D2" s="31">
        <f t="shared" ref="D2:W2" si="1">SUM(D3,D17,D22,D25,D26,D51,D52,D71,D74,D75,D76)</f>
        <v>1473.060619088564</v>
      </c>
      <c r="E2" s="31">
        <f t="shared" si="1"/>
        <v>1453.7332760103181</v>
      </c>
      <c r="F2" s="31">
        <f t="shared" si="1"/>
        <v>1387.2957867583834</v>
      </c>
      <c r="G2" s="31">
        <f t="shared" si="1"/>
        <v>1243.3993121238177</v>
      </c>
      <c r="H2" s="31">
        <f t="shared" si="1"/>
        <v>1337.0335339638864</v>
      </c>
      <c r="I2" s="31">
        <f t="shared" si="1"/>
        <v>1509.5676698194322</v>
      </c>
      <c r="J2" s="31">
        <f t="shared" si="1"/>
        <v>1425.4717970765262</v>
      </c>
      <c r="K2" s="31">
        <f t="shared" si="1"/>
        <v>1322.4377472055028</v>
      </c>
      <c r="L2" s="31">
        <f t="shared" si="1"/>
        <v>1325.148581255374</v>
      </c>
      <c r="M2" s="31">
        <f t="shared" si="1"/>
        <v>1587.6261392949266</v>
      </c>
      <c r="N2" s="31">
        <f t="shared" si="1"/>
        <v>1361.6319002579535</v>
      </c>
      <c r="O2" s="31">
        <f t="shared" si="1"/>
        <v>1501.4995700773857</v>
      </c>
      <c r="P2" s="31">
        <f t="shared" si="1"/>
        <v>1326.0176268271712</v>
      </c>
      <c r="Q2" s="31">
        <f t="shared" si="1"/>
        <v>1257.4209802235598</v>
      </c>
      <c r="R2" s="31">
        <f t="shared" si="1"/>
        <v>1224.5532244196047</v>
      </c>
      <c r="S2" s="31">
        <f t="shared" si="1"/>
        <v>1271.2223559759243</v>
      </c>
      <c r="T2" s="31">
        <f t="shared" si="1"/>
        <v>1227.3585554600172</v>
      </c>
      <c r="U2" s="31">
        <f t="shared" si="1"/>
        <v>1236.1337059329319</v>
      </c>
      <c r="V2" s="31">
        <f t="shared" si="1"/>
        <v>1209.04445399828</v>
      </c>
      <c r="W2" s="31">
        <f t="shared" si="1"/>
        <v>1155.5698194325018</v>
      </c>
      <c r="X2" s="31">
        <f t="shared" ref="X2" si="2">SUM(X3,X17,X22,X25,X26,X51,X52,X71,X74,X75,X76)</f>
        <v>1422.9910576096299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0.66638005159071367</v>
      </c>
      <c r="D3" s="34">
        <f t="shared" ref="D3:W3" si="4">SUM(D4,D8,D11)</f>
        <v>1.3327601031814269</v>
      </c>
      <c r="E3" s="34">
        <f t="shared" si="4"/>
        <v>0.66638005159071367</v>
      </c>
      <c r="F3" s="34">
        <f t="shared" si="4"/>
        <v>1.3327601031814269</v>
      </c>
      <c r="G3" s="34">
        <f t="shared" si="4"/>
        <v>0.66638005159071367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0.66638005159071367</v>
      </c>
      <c r="D4" s="29">
        <f t="shared" ref="D4:W4" si="7">SUM(D5:D7)</f>
        <v>1.3327601031814269</v>
      </c>
      <c r="E4" s="29">
        <f t="shared" si="7"/>
        <v>0.66638005159071367</v>
      </c>
      <c r="F4" s="29">
        <f t="shared" si="7"/>
        <v>1.3327601031814269</v>
      </c>
      <c r="G4" s="29">
        <f t="shared" si="7"/>
        <v>0.66638005159071367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0.66638005159071367</v>
      </c>
      <c r="D7" s="10">
        <v>1.3327601031814269</v>
      </c>
      <c r="E7" s="10">
        <v>0.66638005159071367</v>
      </c>
      <c r="F7" s="10">
        <v>1.3327601031814269</v>
      </c>
      <c r="G7" s="10">
        <v>0.66638005159071367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4.3374032674118652</v>
      </c>
      <c r="D17" s="37">
        <f t="shared" ref="D17:W17" si="16">SUM(D18:D21)</f>
        <v>2.429062768701634</v>
      </c>
      <c r="E17" s="37">
        <f t="shared" si="16"/>
        <v>3.9361994840928629</v>
      </c>
      <c r="F17" s="37">
        <f t="shared" si="16"/>
        <v>9.802235597592432</v>
      </c>
      <c r="G17" s="37">
        <f t="shared" si="16"/>
        <v>2.8159931212381766</v>
      </c>
      <c r="H17" s="37">
        <f t="shared" si="16"/>
        <v>3.4178847807394663</v>
      </c>
      <c r="I17" s="37">
        <f t="shared" si="16"/>
        <v>4.2562338779019777</v>
      </c>
      <c r="J17" s="37">
        <f t="shared" si="16"/>
        <v>9.5729148753224411</v>
      </c>
      <c r="K17" s="37">
        <f t="shared" si="16"/>
        <v>13.418400687876179</v>
      </c>
      <c r="L17" s="37">
        <f t="shared" si="16"/>
        <v>12.436715391229576</v>
      </c>
      <c r="M17" s="37">
        <f t="shared" si="16"/>
        <v>13.989165950128973</v>
      </c>
      <c r="N17" s="37">
        <f t="shared" si="16"/>
        <v>9.7282029234737735</v>
      </c>
      <c r="O17" s="37">
        <f t="shared" si="16"/>
        <v>9.6732588134135842</v>
      </c>
      <c r="P17" s="37">
        <f t="shared" si="16"/>
        <v>10.377815993121239</v>
      </c>
      <c r="Q17" s="37">
        <f t="shared" si="16"/>
        <v>9.2719690455717974</v>
      </c>
      <c r="R17" s="37">
        <f t="shared" si="16"/>
        <v>13.9414445399828</v>
      </c>
      <c r="S17" s="37">
        <f t="shared" si="16"/>
        <v>14.483576956147886</v>
      </c>
      <c r="T17" s="37">
        <f t="shared" si="16"/>
        <v>11.433533963886498</v>
      </c>
      <c r="U17" s="37">
        <f t="shared" si="16"/>
        <v>6.3031814273430786</v>
      </c>
      <c r="V17" s="37">
        <f t="shared" si="16"/>
        <v>5.8613069647463458</v>
      </c>
      <c r="W17" s="37">
        <f t="shared" si="16"/>
        <v>6.0045571797076516</v>
      </c>
      <c r="X17" s="37">
        <f t="shared" ref="X17" si="17">SUM(X18:X21)</f>
        <v>7.4615649183147035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9.5442820292347363</v>
      </c>
      <c r="G18" s="10">
        <v>2.2141014617368868</v>
      </c>
      <c r="H18" s="10">
        <v>2.7944969905417021</v>
      </c>
      <c r="I18" s="10">
        <v>3.632846087704213</v>
      </c>
      <c r="J18" s="10">
        <v>2.407566638005159</v>
      </c>
      <c r="K18" s="10">
        <v>4.1702493551160789</v>
      </c>
      <c r="L18" s="10">
        <v>2.8804815133276009</v>
      </c>
      <c r="M18" s="10">
        <v>2.36457437661221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4.1702493551160789</v>
      </c>
      <c r="D19" s="10">
        <v>2.429062768701634</v>
      </c>
      <c r="E19" s="10">
        <v>2.6225279449699048</v>
      </c>
      <c r="F19" s="10">
        <v>0.25795356835769562</v>
      </c>
      <c r="G19" s="10">
        <v>0.60189165950128976</v>
      </c>
      <c r="H19" s="10">
        <v>0.62338779019776436</v>
      </c>
      <c r="I19" s="10">
        <v>0.62338779019776436</v>
      </c>
      <c r="J19" s="10">
        <v>0</v>
      </c>
      <c r="K19" s="10">
        <v>1.031814273430782</v>
      </c>
      <c r="L19" s="10">
        <v>0.62338779019776436</v>
      </c>
      <c r="M19" s="10">
        <v>0.70937231298366288</v>
      </c>
      <c r="N19" s="10">
        <v>1.225279449699054</v>
      </c>
      <c r="O19" s="10">
        <v>1.5047291487532239</v>
      </c>
      <c r="P19" s="10">
        <v>2.6870163370593292</v>
      </c>
      <c r="Q19" s="10">
        <v>2.3215821152192602</v>
      </c>
      <c r="R19" s="10">
        <v>7.3731728288907989</v>
      </c>
      <c r="S19" s="10">
        <v>3.1384350816852971</v>
      </c>
      <c r="T19" s="10">
        <v>2.858985382631126</v>
      </c>
      <c r="U19" s="10">
        <v>1.3112639724849531</v>
      </c>
      <c r="V19" s="10">
        <v>0.7738607050730868</v>
      </c>
      <c r="W19" s="10">
        <v>0.55889939810834044</v>
      </c>
      <c r="X19" s="10">
        <v>1.418744625967326</v>
      </c>
    </row>
    <row r="20" spans="1:24" ht="11.25" customHeight="1" x14ac:dyDescent="0.2">
      <c r="A20" s="42" t="s">
        <v>31</v>
      </c>
      <c r="B20" s="9" t="s">
        <v>32</v>
      </c>
      <c r="C20" s="10">
        <v>0.16715391229578669</v>
      </c>
      <c r="D20" s="10">
        <v>0</v>
      </c>
      <c r="E20" s="10">
        <v>1.3136715391229581</v>
      </c>
      <c r="F20" s="10">
        <v>0</v>
      </c>
      <c r="G20" s="10">
        <v>0</v>
      </c>
      <c r="H20" s="10">
        <v>0</v>
      </c>
      <c r="I20" s="10">
        <v>0</v>
      </c>
      <c r="J20" s="10">
        <v>7.1653482373172821</v>
      </c>
      <c r="K20" s="10">
        <v>8.2163370593293195</v>
      </c>
      <c r="L20" s="10">
        <v>8.9328460877042115</v>
      </c>
      <c r="M20" s="10">
        <v>10.9152192605331</v>
      </c>
      <c r="N20" s="10">
        <v>8.5029234737747199</v>
      </c>
      <c r="O20" s="10">
        <v>8.16852966466036</v>
      </c>
      <c r="P20" s="10">
        <v>7.690799656061909</v>
      </c>
      <c r="Q20" s="10">
        <v>6.9503869303525363</v>
      </c>
      <c r="R20" s="10">
        <v>6.5682717110920024</v>
      </c>
      <c r="S20" s="10">
        <v>11.345141874462589</v>
      </c>
      <c r="T20" s="10">
        <v>8.5745485812553728</v>
      </c>
      <c r="U20" s="10">
        <v>4.9919174548581253</v>
      </c>
      <c r="V20" s="10">
        <v>5.0874462596732588</v>
      </c>
      <c r="W20" s="10">
        <v>5.4456577815993112</v>
      </c>
      <c r="X20" s="10">
        <v>6.0428202923473773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99.718142734307818</v>
      </c>
      <c r="D22" s="37">
        <f t="shared" ref="D22:W22" si="19">SUM(D23:D24)</f>
        <v>97.628288907996549</v>
      </c>
      <c r="E22" s="37">
        <f t="shared" si="19"/>
        <v>132.85803955288051</v>
      </c>
      <c r="F22" s="37">
        <f t="shared" si="19"/>
        <v>97.628288907996549</v>
      </c>
      <c r="G22" s="37">
        <f t="shared" si="19"/>
        <v>103.8463456577816</v>
      </c>
      <c r="H22" s="37">
        <f t="shared" si="19"/>
        <v>79.739208942390363</v>
      </c>
      <c r="I22" s="37">
        <f t="shared" si="19"/>
        <v>63.976784178847801</v>
      </c>
      <c r="J22" s="37">
        <f t="shared" si="19"/>
        <v>101.68288907996561</v>
      </c>
      <c r="K22" s="37">
        <f t="shared" si="19"/>
        <v>80.666380051590707</v>
      </c>
      <c r="L22" s="37">
        <f t="shared" si="19"/>
        <v>42.651160791057613</v>
      </c>
      <c r="M22" s="37">
        <f t="shared" si="19"/>
        <v>33.813413585554599</v>
      </c>
      <c r="N22" s="37">
        <f t="shared" si="19"/>
        <v>43.744625967325881</v>
      </c>
      <c r="O22" s="37">
        <f t="shared" si="19"/>
        <v>26.71969045571797</v>
      </c>
      <c r="P22" s="37">
        <f t="shared" si="19"/>
        <v>33.340498710232147</v>
      </c>
      <c r="Q22" s="37">
        <f t="shared" si="19"/>
        <v>28.37489251934652</v>
      </c>
      <c r="R22" s="37">
        <f t="shared" si="19"/>
        <v>20.098882201203779</v>
      </c>
      <c r="S22" s="37">
        <f t="shared" si="19"/>
        <v>18.91659501289768</v>
      </c>
      <c r="T22" s="37">
        <f t="shared" si="19"/>
        <v>16.552020636285469</v>
      </c>
      <c r="U22" s="37">
        <f t="shared" si="19"/>
        <v>10.40412725709372</v>
      </c>
      <c r="V22" s="37">
        <f t="shared" si="19"/>
        <v>4.7291487532244192</v>
      </c>
      <c r="W22" s="37">
        <f t="shared" si="19"/>
        <v>2.6010318142734312</v>
      </c>
      <c r="X22" s="37">
        <f t="shared" ref="X22" si="20">SUM(X23:X24)</f>
        <v>2.36457437661221</v>
      </c>
    </row>
    <row r="23" spans="1:24" ht="11.25" customHeight="1" x14ac:dyDescent="0.2">
      <c r="A23" s="42" t="s">
        <v>37</v>
      </c>
      <c r="B23" s="9" t="s">
        <v>38</v>
      </c>
      <c r="C23" s="10">
        <v>99.718142734307818</v>
      </c>
      <c r="D23" s="10">
        <v>97.628288907996549</v>
      </c>
      <c r="E23" s="10">
        <v>132.85803955288051</v>
      </c>
      <c r="F23" s="10">
        <v>97.628288907996549</v>
      </c>
      <c r="G23" s="10">
        <v>103.8463456577816</v>
      </c>
      <c r="H23" s="10">
        <v>79.739208942390363</v>
      </c>
      <c r="I23" s="10">
        <v>63.976784178847801</v>
      </c>
      <c r="J23" s="10">
        <v>101.68288907996561</v>
      </c>
      <c r="K23" s="10">
        <v>80.666380051590707</v>
      </c>
      <c r="L23" s="10">
        <v>42.651160791057613</v>
      </c>
      <c r="M23" s="10">
        <v>33.813413585554599</v>
      </c>
      <c r="N23" s="10">
        <v>43.744625967325881</v>
      </c>
      <c r="O23" s="10">
        <v>26.71969045571797</v>
      </c>
      <c r="P23" s="10">
        <v>33.340498710232147</v>
      </c>
      <c r="Q23" s="10">
        <v>28.37489251934652</v>
      </c>
      <c r="R23" s="10">
        <v>20.098882201203779</v>
      </c>
      <c r="S23" s="10">
        <v>18.91659501289768</v>
      </c>
      <c r="T23" s="10">
        <v>16.552020636285469</v>
      </c>
      <c r="U23" s="10">
        <v>10.40412725709372</v>
      </c>
      <c r="V23" s="10">
        <v>4.7291487532244192</v>
      </c>
      <c r="W23" s="10">
        <v>2.6010318142734312</v>
      </c>
      <c r="X23" s="10">
        <v>2.36457437661221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161.20429922613928</v>
      </c>
      <c r="D26" s="37">
        <f t="shared" ref="D26:W26" si="22">SUM(D27,D33)</f>
        <v>248.32321582115219</v>
      </c>
      <c r="E26" s="37">
        <f t="shared" si="22"/>
        <v>211.73929492691312</v>
      </c>
      <c r="F26" s="37">
        <f t="shared" si="22"/>
        <v>213.42312983662941</v>
      </c>
      <c r="G26" s="37">
        <f t="shared" si="22"/>
        <v>146.68486672398967</v>
      </c>
      <c r="H26" s="37">
        <f t="shared" si="22"/>
        <v>130.8731728288908</v>
      </c>
      <c r="I26" s="37">
        <f t="shared" si="22"/>
        <v>143.09492691315563</v>
      </c>
      <c r="J26" s="37">
        <f t="shared" si="22"/>
        <v>103.85253654342216</v>
      </c>
      <c r="K26" s="37">
        <f t="shared" si="22"/>
        <v>57.607222699914004</v>
      </c>
      <c r="L26" s="37">
        <f t="shared" si="22"/>
        <v>95.557523645743771</v>
      </c>
      <c r="M26" s="37">
        <f t="shared" si="22"/>
        <v>191.8457437661221</v>
      </c>
      <c r="N26" s="37">
        <f t="shared" si="22"/>
        <v>92.125279449699036</v>
      </c>
      <c r="O26" s="37">
        <f t="shared" si="22"/>
        <v>77.278675838349088</v>
      </c>
      <c r="P26" s="37">
        <f t="shared" si="22"/>
        <v>60.585726569217542</v>
      </c>
      <c r="Q26" s="37">
        <f t="shared" si="22"/>
        <v>35.396990541702493</v>
      </c>
      <c r="R26" s="37">
        <f t="shared" si="22"/>
        <v>29.483147033533967</v>
      </c>
      <c r="S26" s="37">
        <f t="shared" si="22"/>
        <v>46.166552020636281</v>
      </c>
      <c r="T26" s="37">
        <f t="shared" si="22"/>
        <v>29.229578675838354</v>
      </c>
      <c r="U26" s="37">
        <f t="shared" si="22"/>
        <v>33.133963886500432</v>
      </c>
      <c r="V26" s="37">
        <f t="shared" si="22"/>
        <v>32.215649183147036</v>
      </c>
      <c r="W26" s="37">
        <f t="shared" si="22"/>
        <v>21.052966466036111</v>
      </c>
      <c r="X26" s="37">
        <f t="shared" ref="X26" si="23">SUM(X27,X33)</f>
        <v>40.260619088564056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161.20429922613928</v>
      </c>
      <c r="D33" s="29">
        <f t="shared" ref="D33:W33" si="28">SUM(D34:D50)</f>
        <v>248.32321582115219</v>
      </c>
      <c r="E33" s="29">
        <f t="shared" si="28"/>
        <v>211.73929492691312</v>
      </c>
      <c r="F33" s="29">
        <f t="shared" si="28"/>
        <v>213.42312983662941</v>
      </c>
      <c r="G33" s="29">
        <f t="shared" si="28"/>
        <v>146.68486672398967</v>
      </c>
      <c r="H33" s="29">
        <f t="shared" si="28"/>
        <v>130.8731728288908</v>
      </c>
      <c r="I33" s="29">
        <f t="shared" si="28"/>
        <v>143.09492691315563</v>
      </c>
      <c r="J33" s="29">
        <f t="shared" si="28"/>
        <v>103.85253654342216</v>
      </c>
      <c r="K33" s="29">
        <f t="shared" si="28"/>
        <v>57.607222699914004</v>
      </c>
      <c r="L33" s="29">
        <f t="shared" si="28"/>
        <v>95.557523645743771</v>
      </c>
      <c r="M33" s="29">
        <f t="shared" si="28"/>
        <v>191.8457437661221</v>
      </c>
      <c r="N33" s="29">
        <f t="shared" si="28"/>
        <v>92.125279449699036</v>
      </c>
      <c r="O33" s="29">
        <f t="shared" si="28"/>
        <v>77.278675838349088</v>
      </c>
      <c r="P33" s="29">
        <f t="shared" si="28"/>
        <v>60.585726569217542</v>
      </c>
      <c r="Q33" s="29">
        <f t="shared" si="28"/>
        <v>35.396990541702493</v>
      </c>
      <c r="R33" s="29">
        <f t="shared" si="28"/>
        <v>29.483147033533967</v>
      </c>
      <c r="S33" s="29">
        <f t="shared" si="28"/>
        <v>46.166552020636281</v>
      </c>
      <c r="T33" s="29">
        <f t="shared" si="28"/>
        <v>29.229578675838354</v>
      </c>
      <c r="U33" s="29">
        <f t="shared" si="28"/>
        <v>33.133963886500432</v>
      </c>
      <c r="V33" s="29">
        <f t="shared" si="28"/>
        <v>32.215649183147036</v>
      </c>
      <c r="W33" s="29">
        <f t="shared" si="28"/>
        <v>21.052966466036111</v>
      </c>
      <c r="X33" s="29">
        <f t="shared" ref="X33" si="29">SUM(X34:X50)</f>
        <v>40.260619088564056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2.36457437661221</v>
      </c>
      <c r="Q34" s="10">
        <v>1.182287188306105</v>
      </c>
      <c r="R34" s="10">
        <v>1.182287188306105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12.427171109200341</v>
      </c>
      <c r="D36" s="10">
        <v>15.816337059329321</v>
      </c>
      <c r="E36" s="10">
        <v>14.68667239896819</v>
      </c>
      <c r="F36" s="10">
        <v>11.297420464316421</v>
      </c>
      <c r="G36" s="10">
        <v>6.7784178847807386</v>
      </c>
      <c r="H36" s="10">
        <v>6.7784178847807386</v>
      </c>
      <c r="I36" s="10">
        <v>16.946087704213241</v>
      </c>
      <c r="J36" s="10">
        <v>10.167669819432501</v>
      </c>
      <c r="K36" s="10">
        <v>3.389251934651762</v>
      </c>
      <c r="L36" s="10">
        <v>4.519002579535683</v>
      </c>
      <c r="M36" s="10">
        <v>6.7784178847807386</v>
      </c>
      <c r="N36" s="10">
        <v>3.389251934651762</v>
      </c>
      <c r="O36" s="10">
        <v>3.389251934651762</v>
      </c>
      <c r="P36" s="10">
        <v>2.259501289767841</v>
      </c>
      <c r="Q36" s="10">
        <v>1.129750644883921</v>
      </c>
      <c r="R36" s="10">
        <v>1.129750644883921</v>
      </c>
      <c r="S36" s="10">
        <v>1.129750644883921</v>
      </c>
      <c r="T36" s="10">
        <v>1.0997420464316421</v>
      </c>
      <c r="U36" s="10">
        <v>0</v>
      </c>
      <c r="V36" s="10">
        <v>1.0997420464316421</v>
      </c>
      <c r="W36" s="10">
        <v>0</v>
      </c>
      <c r="X36" s="10">
        <v>1.0997420464316421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66.757437661220976</v>
      </c>
      <c r="D43" s="10">
        <v>79.081857265692165</v>
      </c>
      <c r="E43" s="10">
        <v>83.190025795356831</v>
      </c>
      <c r="F43" s="10">
        <v>87.298194325021498</v>
      </c>
      <c r="G43" s="10">
        <v>63.676354256233878</v>
      </c>
      <c r="H43" s="10">
        <v>57.514101461736892</v>
      </c>
      <c r="I43" s="10">
        <v>59.568185726569219</v>
      </c>
      <c r="J43" s="10">
        <v>49.297764402407559</v>
      </c>
      <c r="K43" s="10">
        <v>34.919260533104037</v>
      </c>
      <c r="L43" s="10">
        <v>53.405932932072233</v>
      </c>
      <c r="M43" s="10">
        <v>92.433361994840922</v>
      </c>
      <c r="N43" s="10">
        <v>47.243680137575232</v>
      </c>
      <c r="O43" s="10">
        <v>41.08151332760103</v>
      </c>
      <c r="P43" s="10">
        <v>31.838177128116939</v>
      </c>
      <c r="Q43" s="10">
        <v>20.540756663800519</v>
      </c>
      <c r="R43" s="10">
        <v>18.486672398968189</v>
      </c>
      <c r="S43" s="10">
        <v>26.703009458297501</v>
      </c>
      <c r="T43" s="10">
        <v>19.171539122957871</v>
      </c>
      <c r="U43" s="10">
        <v>21.18959587274291</v>
      </c>
      <c r="V43" s="10">
        <v>19.171539122957871</v>
      </c>
      <c r="W43" s="10">
        <v>11.099312123817709</v>
      </c>
      <c r="X43" s="10">
        <v>25.225709372312981</v>
      </c>
    </row>
    <row r="44" spans="1:24" ht="11.25" customHeight="1" x14ac:dyDescent="0.2">
      <c r="A44" s="41" t="s">
        <v>75</v>
      </c>
      <c r="B44" s="9" t="s">
        <v>76</v>
      </c>
      <c r="C44" s="10">
        <v>82.019690455717964</v>
      </c>
      <c r="D44" s="10">
        <v>153.42502149613071</v>
      </c>
      <c r="E44" s="10">
        <v>113.8625967325881</v>
      </c>
      <c r="F44" s="10">
        <v>114.8275150472915</v>
      </c>
      <c r="G44" s="10">
        <v>76.230094582975056</v>
      </c>
      <c r="H44" s="10">
        <v>66.580653482373165</v>
      </c>
      <c r="I44" s="10">
        <v>66.580653482373165</v>
      </c>
      <c r="J44" s="10">
        <v>44.387102321582113</v>
      </c>
      <c r="K44" s="10">
        <v>19.298710232158211</v>
      </c>
      <c r="L44" s="10">
        <v>37.632588134135851</v>
      </c>
      <c r="M44" s="10">
        <v>92.633963886500425</v>
      </c>
      <c r="N44" s="10">
        <v>41.492347377472051</v>
      </c>
      <c r="O44" s="10">
        <v>32.807910576096297</v>
      </c>
      <c r="P44" s="10">
        <v>24.123473774720551</v>
      </c>
      <c r="Q44" s="10">
        <v>12.544196044711949</v>
      </c>
      <c r="R44" s="10">
        <v>8.6844368013757514</v>
      </c>
      <c r="S44" s="10">
        <v>18.33379191745486</v>
      </c>
      <c r="T44" s="10">
        <v>8.9582975064488384</v>
      </c>
      <c r="U44" s="10">
        <v>11.94436801375752</v>
      </c>
      <c r="V44" s="10">
        <v>11.94436801375752</v>
      </c>
      <c r="W44" s="10">
        <v>9.9536543422183996</v>
      </c>
      <c r="X44" s="10">
        <v>13.93516766981943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40.32674118658641</v>
      </c>
      <c r="D51" s="37">
        <v>92.368873602751492</v>
      </c>
      <c r="E51" s="37">
        <v>70.808254514187439</v>
      </c>
      <c r="F51" s="37">
        <v>50.085984522785893</v>
      </c>
      <c r="G51" s="37">
        <v>29.535683576956149</v>
      </c>
      <c r="H51" s="37">
        <v>28.39638865004299</v>
      </c>
      <c r="I51" s="37">
        <v>22.850386930352531</v>
      </c>
      <c r="J51" s="37">
        <v>6.7712811693895096</v>
      </c>
      <c r="K51" s="37">
        <v>6.1908856405846944</v>
      </c>
      <c r="L51" s="37">
        <v>11.30696474634566</v>
      </c>
      <c r="M51" s="37">
        <v>27.149613069647462</v>
      </c>
      <c r="N51" s="37">
        <v>15.06878761822872</v>
      </c>
      <c r="O51" s="37">
        <v>17.110920034393811</v>
      </c>
      <c r="P51" s="37">
        <v>10.81255374032674</v>
      </c>
      <c r="Q51" s="37">
        <v>8.0610490111779871</v>
      </c>
      <c r="R51" s="37">
        <v>8.5984522785898534</v>
      </c>
      <c r="S51" s="37">
        <v>6.7282889079965598</v>
      </c>
      <c r="T51" s="37">
        <v>3.9420464316423041</v>
      </c>
      <c r="U51" s="37">
        <v>4.901117798796216</v>
      </c>
      <c r="V51" s="37">
        <v>2.3858985382631119</v>
      </c>
      <c r="W51" s="37">
        <v>6.1908856405846944</v>
      </c>
      <c r="X51" s="37">
        <v>16.831470335339642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797.79303525365424</v>
      </c>
      <c r="D52" s="37">
        <f t="shared" ref="D52:W52" si="31">SUM(D53:D70)</f>
        <v>945.16104901117785</v>
      </c>
      <c r="E52" s="37">
        <f t="shared" si="31"/>
        <v>937.27910576096303</v>
      </c>
      <c r="F52" s="37">
        <f t="shared" si="31"/>
        <v>916.80997420464314</v>
      </c>
      <c r="G52" s="37">
        <f t="shared" si="31"/>
        <v>868.15709372312983</v>
      </c>
      <c r="H52" s="37">
        <f t="shared" si="31"/>
        <v>984.78555460017196</v>
      </c>
      <c r="I52" s="37">
        <f t="shared" si="31"/>
        <v>1166.0695614789336</v>
      </c>
      <c r="J52" s="37">
        <f t="shared" si="31"/>
        <v>1127.9496990541702</v>
      </c>
      <c r="K52" s="37">
        <f t="shared" si="31"/>
        <v>1092.6144453998279</v>
      </c>
      <c r="L52" s="37">
        <f t="shared" si="31"/>
        <v>1076.6384350816852</v>
      </c>
      <c r="M52" s="37">
        <f t="shared" si="31"/>
        <v>1244.3975064488391</v>
      </c>
      <c r="N52" s="37">
        <f t="shared" si="31"/>
        <v>1162.152536543422</v>
      </c>
      <c r="O52" s="37">
        <f t="shared" si="31"/>
        <v>1332.8599312123815</v>
      </c>
      <c r="P52" s="37">
        <f t="shared" si="31"/>
        <v>1175.1696474634566</v>
      </c>
      <c r="Q52" s="37">
        <f t="shared" si="31"/>
        <v>1143.8330180567498</v>
      </c>
      <c r="R52" s="37">
        <f t="shared" si="31"/>
        <v>1109.4390369733449</v>
      </c>
      <c r="S52" s="37">
        <f t="shared" si="31"/>
        <v>1125.3114359415306</v>
      </c>
      <c r="T52" s="37">
        <f t="shared" si="31"/>
        <v>1106.0600171969045</v>
      </c>
      <c r="U52" s="37">
        <f t="shared" si="31"/>
        <v>1124.6893379191745</v>
      </c>
      <c r="V52" s="37">
        <f t="shared" si="31"/>
        <v>1096.8084264832328</v>
      </c>
      <c r="W52" s="37">
        <f t="shared" si="31"/>
        <v>1035.4555460017195</v>
      </c>
      <c r="X52" s="37">
        <f t="shared" ref="X52" si="32">SUM(X53:X70)</f>
        <v>1267.7715391229576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723.29699054170237</v>
      </c>
      <c r="D59" s="10">
        <v>872.2413585554599</v>
      </c>
      <c r="E59" s="10">
        <v>861.06337059329314</v>
      </c>
      <c r="F59" s="10">
        <v>836.12785898538255</v>
      </c>
      <c r="G59" s="10">
        <v>791.82192605331034</v>
      </c>
      <c r="H59" s="10">
        <v>853.51582115219253</v>
      </c>
      <c r="I59" s="10">
        <v>1050.324849527085</v>
      </c>
      <c r="J59" s="10">
        <v>912.67790197764396</v>
      </c>
      <c r="K59" s="10">
        <v>904.07944969905407</v>
      </c>
      <c r="L59" s="10">
        <v>857.71951848667231</v>
      </c>
      <c r="M59" s="10">
        <v>944.63551160791053</v>
      </c>
      <c r="N59" s="10">
        <v>805.14952708512453</v>
      </c>
      <c r="O59" s="10">
        <v>934.07850386930352</v>
      </c>
      <c r="P59" s="10">
        <v>866.96285468615645</v>
      </c>
      <c r="Q59" s="10">
        <v>827.07558039552873</v>
      </c>
      <c r="R59" s="10">
        <v>785.54024075666382</v>
      </c>
      <c r="S59" s="10">
        <v>816.0886500429923</v>
      </c>
      <c r="T59" s="10">
        <v>819.86242476354255</v>
      </c>
      <c r="U59" s="10">
        <v>812.93585554600168</v>
      </c>
      <c r="V59" s="10">
        <v>767.7223559759243</v>
      </c>
      <c r="W59" s="10">
        <v>710.85313843508163</v>
      </c>
      <c r="X59" s="10">
        <v>884.51797076526213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12.39613069647463</v>
      </c>
      <c r="D61" s="10">
        <v>15.692175408426481</v>
      </c>
      <c r="E61" s="10">
        <v>11.918400687876179</v>
      </c>
      <c r="F61" s="10">
        <v>15.21444539982803</v>
      </c>
      <c r="G61" s="10">
        <v>11.201891659501291</v>
      </c>
      <c r="H61" s="10">
        <v>6.8309544282029231</v>
      </c>
      <c r="I61" s="10">
        <v>9.7687876182287177</v>
      </c>
      <c r="J61" s="10">
        <v>22.785898538263108</v>
      </c>
      <c r="K61" s="10">
        <v>12.826053310404131</v>
      </c>
      <c r="L61" s="10">
        <v>7.6669819432502146</v>
      </c>
      <c r="M61" s="10">
        <v>11.17798796216681</v>
      </c>
      <c r="N61" s="10">
        <v>10.198710232158209</v>
      </c>
      <c r="O61" s="10">
        <v>6.3533104041272566</v>
      </c>
      <c r="P61" s="10">
        <v>8.431298366294067</v>
      </c>
      <c r="Q61" s="10">
        <v>4.6575236457437663</v>
      </c>
      <c r="R61" s="10">
        <v>3.3199484092863281</v>
      </c>
      <c r="S61" s="10">
        <v>3.511006018916595</v>
      </c>
      <c r="T61" s="10">
        <v>8.1924333619948406</v>
      </c>
      <c r="U61" s="10">
        <v>5.3024075666380046</v>
      </c>
      <c r="V61" s="10">
        <v>6.974290627687016</v>
      </c>
      <c r="W61" s="10">
        <v>2.8184006878761818</v>
      </c>
      <c r="X61" s="10">
        <v>1.7435941530524499</v>
      </c>
    </row>
    <row r="62" spans="1:24" ht="11.25" customHeight="1" x14ac:dyDescent="0.2">
      <c r="A62" s="42" t="s">
        <v>111</v>
      </c>
      <c r="B62" s="9" t="s">
        <v>112</v>
      </c>
      <c r="C62" s="10">
        <v>62.099914015477211</v>
      </c>
      <c r="D62" s="10">
        <v>57.22751504729149</v>
      </c>
      <c r="E62" s="10">
        <v>64.297334479793633</v>
      </c>
      <c r="F62" s="10">
        <v>65.467669819432501</v>
      </c>
      <c r="G62" s="10">
        <v>61.120636285468613</v>
      </c>
      <c r="H62" s="10">
        <v>69.265348237317284</v>
      </c>
      <c r="I62" s="10">
        <v>72.871883061049004</v>
      </c>
      <c r="J62" s="10">
        <v>113.23680137575229</v>
      </c>
      <c r="K62" s="10">
        <v>107.9344797936371</v>
      </c>
      <c r="L62" s="10">
        <v>129.8127257093723</v>
      </c>
      <c r="M62" s="10">
        <v>114.6460017196905</v>
      </c>
      <c r="N62" s="10">
        <v>58.20670679277729</v>
      </c>
      <c r="O62" s="10">
        <v>56.797592433361991</v>
      </c>
      <c r="P62" s="10">
        <v>53.573172828890797</v>
      </c>
      <c r="Q62" s="10">
        <v>48.700687876182293</v>
      </c>
      <c r="R62" s="10">
        <v>64.488392089423897</v>
      </c>
      <c r="S62" s="10">
        <v>64.607824591573518</v>
      </c>
      <c r="T62" s="10">
        <v>65.133276010318141</v>
      </c>
      <c r="U62" s="10">
        <v>61.431126397248491</v>
      </c>
      <c r="V62" s="10">
        <v>72.633018056749776</v>
      </c>
      <c r="W62" s="10">
        <v>91.28693035253653</v>
      </c>
      <c r="X62" s="10">
        <v>95.657781599312116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4.0126397248495271</v>
      </c>
      <c r="H69" s="10">
        <v>55.173430782459157</v>
      </c>
      <c r="I69" s="10">
        <v>33.104041272570932</v>
      </c>
      <c r="J69" s="10">
        <v>79.249097162510751</v>
      </c>
      <c r="K69" s="10">
        <v>67.774462596732576</v>
      </c>
      <c r="L69" s="10">
        <v>81.439208942390366</v>
      </c>
      <c r="M69" s="10">
        <v>173.93800515907131</v>
      </c>
      <c r="N69" s="10">
        <v>86.271195184866713</v>
      </c>
      <c r="O69" s="10">
        <v>106.3862424763542</v>
      </c>
      <c r="P69" s="10">
        <v>77.242734307824577</v>
      </c>
      <c r="Q69" s="10">
        <v>44.138693035253652</v>
      </c>
      <c r="R69" s="10">
        <v>40.102149613069642</v>
      </c>
      <c r="S69" s="10">
        <v>54.684694754944097</v>
      </c>
      <c r="T69" s="10">
        <v>37.367927773000858</v>
      </c>
      <c r="U69" s="10">
        <v>60.15322441960447</v>
      </c>
      <c r="V69" s="10">
        <v>58.330352536543423</v>
      </c>
      <c r="W69" s="10">
        <v>25.5195184866724</v>
      </c>
      <c r="X69" s="10">
        <v>92.052622527944948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202.32639724849531</v>
      </c>
      <c r="O70" s="10">
        <v>229.24428202923471</v>
      </c>
      <c r="P70" s="10">
        <v>168.95958727429061</v>
      </c>
      <c r="Q70" s="10">
        <v>219.26053310404129</v>
      </c>
      <c r="R70" s="10">
        <v>215.98830610490111</v>
      </c>
      <c r="S70" s="10">
        <v>186.41926053310399</v>
      </c>
      <c r="T70" s="10">
        <v>175.50395528804819</v>
      </c>
      <c r="U70" s="10">
        <v>184.86672398968179</v>
      </c>
      <c r="V70" s="10">
        <v>191.14840928632839</v>
      </c>
      <c r="W70" s="10">
        <v>204.97755803955289</v>
      </c>
      <c r="X70" s="10">
        <v>193.79957007738611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93.699226139294922</v>
      </c>
      <c r="D71" s="37">
        <f t="shared" ref="D71:W71" si="34">SUM(D72:D73)</f>
        <v>85.817368873602746</v>
      </c>
      <c r="E71" s="37">
        <f t="shared" si="34"/>
        <v>96.446001719690443</v>
      </c>
      <c r="F71" s="37">
        <f t="shared" si="34"/>
        <v>98.213413585554591</v>
      </c>
      <c r="G71" s="37">
        <f t="shared" si="34"/>
        <v>91.692949269131546</v>
      </c>
      <c r="H71" s="37">
        <f t="shared" si="34"/>
        <v>109.82132416165089</v>
      </c>
      <c r="I71" s="37">
        <f t="shared" si="34"/>
        <v>109.3197764402407</v>
      </c>
      <c r="J71" s="37">
        <f t="shared" si="34"/>
        <v>75.642476354256232</v>
      </c>
      <c r="K71" s="37">
        <f t="shared" si="34"/>
        <v>71.940412725709365</v>
      </c>
      <c r="L71" s="37">
        <f t="shared" si="34"/>
        <v>86.557781599312122</v>
      </c>
      <c r="M71" s="37">
        <f t="shared" si="34"/>
        <v>76.430696474634559</v>
      </c>
      <c r="N71" s="37">
        <f t="shared" si="34"/>
        <v>38.812467755803951</v>
      </c>
      <c r="O71" s="37">
        <f t="shared" si="34"/>
        <v>37.857093723129843</v>
      </c>
      <c r="P71" s="37">
        <f t="shared" si="34"/>
        <v>35.731384350816853</v>
      </c>
      <c r="Q71" s="37">
        <f t="shared" si="34"/>
        <v>32.483061049011177</v>
      </c>
      <c r="R71" s="37">
        <f t="shared" si="34"/>
        <v>42.992261392949267</v>
      </c>
      <c r="S71" s="37">
        <f t="shared" si="34"/>
        <v>59.615907136715393</v>
      </c>
      <c r="T71" s="37">
        <f t="shared" si="34"/>
        <v>60.141358555460009</v>
      </c>
      <c r="U71" s="37">
        <f t="shared" si="34"/>
        <v>56.701977644024069</v>
      </c>
      <c r="V71" s="37">
        <f t="shared" si="34"/>
        <v>67.044024075666371</v>
      </c>
      <c r="W71" s="37">
        <f t="shared" si="34"/>
        <v>84.264832330180568</v>
      </c>
      <c r="X71" s="37">
        <f t="shared" ref="X71" si="35">SUM(X72:X73)</f>
        <v>88.30128976784178</v>
      </c>
    </row>
    <row r="72" spans="1:24" ht="11.25" customHeight="1" x14ac:dyDescent="0.2">
      <c r="A72" s="42" t="s">
        <v>131</v>
      </c>
      <c r="B72" s="9" t="s">
        <v>132</v>
      </c>
      <c r="C72" s="10">
        <v>0.52545141874462586</v>
      </c>
      <c r="D72" s="10">
        <v>0</v>
      </c>
      <c r="E72" s="10">
        <v>0</v>
      </c>
      <c r="F72" s="10">
        <v>0</v>
      </c>
      <c r="G72" s="10">
        <v>0</v>
      </c>
      <c r="H72" s="10">
        <v>5.8994840928632843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93.173774720550298</v>
      </c>
      <c r="D73" s="10">
        <v>85.817368873602746</v>
      </c>
      <c r="E73" s="10">
        <v>96.446001719690443</v>
      </c>
      <c r="F73" s="10">
        <v>98.213413585554591</v>
      </c>
      <c r="G73" s="10">
        <v>91.692949269131546</v>
      </c>
      <c r="H73" s="10">
        <v>103.9218400687876</v>
      </c>
      <c r="I73" s="10">
        <v>109.3197764402407</v>
      </c>
      <c r="J73" s="10">
        <v>75.642476354256232</v>
      </c>
      <c r="K73" s="10">
        <v>71.940412725709365</v>
      </c>
      <c r="L73" s="10">
        <v>86.557781599312122</v>
      </c>
      <c r="M73" s="10">
        <v>76.430696474634559</v>
      </c>
      <c r="N73" s="10">
        <v>38.812467755803951</v>
      </c>
      <c r="O73" s="10">
        <v>37.857093723129843</v>
      </c>
      <c r="P73" s="10">
        <v>35.731384350816853</v>
      </c>
      <c r="Q73" s="10">
        <v>32.483061049011177</v>
      </c>
      <c r="R73" s="10">
        <v>42.992261392949267</v>
      </c>
      <c r="S73" s="10">
        <v>59.615907136715393</v>
      </c>
      <c r="T73" s="10">
        <v>60.141358555460009</v>
      </c>
      <c r="U73" s="10">
        <v>56.701977644024069</v>
      </c>
      <c r="V73" s="10">
        <v>67.044024075666371</v>
      </c>
      <c r="W73" s="10">
        <v>84.264832330180568</v>
      </c>
      <c r="X73" s="10">
        <v>88.30128976784178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190.97162510748061</v>
      </c>
      <c r="D2" s="31">
        <f t="shared" si="0"/>
        <v>190.36973344797931</v>
      </c>
      <c r="E2" s="31">
        <f t="shared" si="0"/>
        <v>183.23301805674981</v>
      </c>
      <c r="F2" s="31">
        <f t="shared" si="0"/>
        <v>174.46259673258811</v>
      </c>
      <c r="G2" s="31">
        <f t="shared" si="0"/>
        <v>165.34823731728289</v>
      </c>
      <c r="H2" s="31">
        <f t="shared" si="0"/>
        <v>160.36113499570081</v>
      </c>
      <c r="I2" s="31">
        <f t="shared" si="0"/>
        <v>142.13241616509029</v>
      </c>
      <c r="J2" s="31">
        <f t="shared" si="0"/>
        <v>142.47635425623389</v>
      </c>
      <c r="K2" s="31">
        <f t="shared" si="0"/>
        <v>135.2536543422184</v>
      </c>
      <c r="L2" s="31">
        <f t="shared" si="0"/>
        <v>123.3018056749785</v>
      </c>
      <c r="M2" s="31">
        <f t="shared" si="0"/>
        <v>127.34307824591571</v>
      </c>
      <c r="N2" s="31">
        <f t="shared" si="0"/>
        <v>105.58899398108341</v>
      </c>
      <c r="O2" s="31">
        <f t="shared" si="0"/>
        <v>134.5657781599312</v>
      </c>
      <c r="P2" s="31">
        <f t="shared" si="0"/>
        <v>102.4935511607911</v>
      </c>
      <c r="Q2" s="31">
        <f t="shared" si="0"/>
        <v>133.1040412725709</v>
      </c>
      <c r="R2" s="31">
        <f t="shared" si="0"/>
        <v>105.07308684436801</v>
      </c>
      <c r="S2" s="31">
        <f t="shared" si="0"/>
        <v>98.366294067067926</v>
      </c>
      <c r="T2" s="31">
        <f t="shared" si="0"/>
        <v>108.512467755804</v>
      </c>
      <c r="U2" s="31">
        <f t="shared" si="0"/>
        <v>93.981083404987089</v>
      </c>
      <c r="V2" s="31">
        <f t="shared" si="0"/>
        <v>88.82201203783319</v>
      </c>
      <c r="W2" s="31">
        <f t="shared" si="0"/>
        <v>101.5477214101462</v>
      </c>
      <c r="X2" s="31">
        <f t="shared" ref="X2" si="1">SUM(X3,X17,X22,X25,X26,X51,X52,X71,X74,X75,X76)</f>
        <v>94.668959587274287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190.97162510748061</v>
      </c>
      <c r="D76" s="40">
        <v>190.36973344797931</v>
      </c>
      <c r="E76" s="40">
        <v>183.23301805674981</v>
      </c>
      <c r="F76" s="40">
        <v>174.46259673258811</v>
      </c>
      <c r="G76" s="40">
        <v>165.34823731728289</v>
      </c>
      <c r="H76" s="40">
        <v>160.36113499570081</v>
      </c>
      <c r="I76" s="40">
        <v>142.13241616509029</v>
      </c>
      <c r="J76" s="40">
        <v>142.47635425623389</v>
      </c>
      <c r="K76" s="40">
        <v>135.2536543422184</v>
      </c>
      <c r="L76" s="40">
        <v>123.3018056749785</v>
      </c>
      <c r="M76" s="40">
        <v>127.34307824591571</v>
      </c>
      <c r="N76" s="40">
        <v>105.58899398108341</v>
      </c>
      <c r="O76" s="40">
        <v>134.5657781599312</v>
      </c>
      <c r="P76" s="40">
        <v>102.4935511607911</v>
      </c>
      <c r="Q76" s="40">
        <v>133.1040412725709</v>
      </c>
      <c r="R76" s="40">
        <v>105.07308684436801</v>
      </c>
      <c r="S76" s="40">
        <v>98.366294067067926</v>
      </c>
      <c r="T76" s="40">
        <v>108.512467755804</v>
      </c>
      <c r="U76" s="40">
        <v>93.981083404987089</v>
      </c>
      <c r="V76" s="40">
        <v>88.82201203783319</v>
      </c>
      <c r="W76" s="40">
        <v>101.5477214101462</v>
      </c>
      <c r="X76" s="40">
        <v>94.668959587274287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176.35425623387789</v>
      </c>
      <c r="D2" s="31">
        <f t="shared" si="0"/>
        <v>145.39982803095441</v>
      </c>
      <c r="E2" s="31">
        <f t="shared" si="0"/>
        <v>112.8116938950989</v>
      </c>
      <c r="F2" s="31">
        <f t="shared" si="0"/>
        <v>44.883920894239033</v>
      </c>
      <c r="G2" s="31">
        <f t="shared" si="0"/>
        <v>36.371453138435079</v>
      </c>
      <c r="H2" s="31">
        <f t="shared" si="0"/>
        <v>28.202923473774721</v>
      </c>
      <c r="I2" s="31">
        <f t="shared" si="0"/>
        <v>22.699914015477209</v>
      </c>
      <c r="J2" s="31">
        <f t="shared" si="0"/>
        <v>21.668099742046429</v>
      </c>
      <c r="K2" s="31">
        <f t="shared" si="0"/>
        <v>12.81169389509888</v>
      </c>
      <c r="L2" s="31">
        <f t="shared" si="0"/>
        <v>15.99312123817713</v>
      </c>
      <c r="M2" s="31">
        <f t="shared" si="0"/>
        <v>11.34995700773861</v>
      </c>
      <c r="N2" s="31">
        <f t="shared" si="0"/>
        <v>9.0283748925193468</v>
      </c>
      <c r="O2" s="31">
        <f t="shared" si="0"/>
        <v>19.60447119518486</v>
      </c>
      <c r="P2" s="31">
        <f t="shared" si="0"/>
        <v>22.957867583834911</v>
      </c>
      <c r="Q2" s="31">
        <f t="shared" si="0"/>
        <v>22.012037833190021</v>
      </c>
      <c r="R2" s="31">
        <f t="shared" si="0"/>
        <v>21.668099742046429</v>
      </c>
      <c r="S2" s="31">
        <f t="shared" si="0"/>
        <v>25.70937231298366</v>
      </c>
      <c r="T2" s="31">
        <f t="shared" si="0"/>
        <v>24.24763542562339</v>
      </c>
      <c r="U2" s="31">
        <f t="shared" si="0"/>
        <v>16.766981943250219</v>
      </c>
      <c r="V2" s="31">
        <f t="shared" si="0"/>
        <v>17.626827171109198</v>
      </c>
      <c r="W2" s="31">
        <f t="shared" si="0"/>
        <v>30.18056749785039</v>
      </c>
      <c r="X2" s="31">
        <f t="shared" ref="X2" si="1">SUM(X3,X17,X22,X25,X26,X51,X52,X71,X74,X75,X76)</f>
        <v>19.86242476354256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176.35425623387789</v>
      </c>
      <c r="D76" s="40">
        <v>145.39982803095441</v>
      </c>
      <c r="E76" s="40">
        <v>112.8116938950989</v>
      </c>
      <c r="F76" s="40">
        <v>44.883920894239033</v>
      </c>
      <c r="G76" s="40">
        <v>36.371453138435079</v>
      </c>
      <c r="H76" s="40">
        <v>28.202923473774721</v>
      </c>
      <c r="I76" s="40">
        <v>22.699914015477209</v>
      </c>
      <c r="J76" s="40">
        <v>21.668099742046429</v>
      </c>
      <c r="K76" s="40">
        <v>12.81169389509888</v>
      </c>
      <c r="L76" s="40">
        <v>15.99312123817713</v>
      </c>
      <c r="M76" s="40">
        <v>11.34995700773861</v>
      </c>
      <c r="N76" s="40">
        <v>9.0283748925193468</v>
      </c>
      <c r="O76" s="40">
        <v>19.60447119518486</v>
      </c>
      <c r="P76" s="40">
        <v>22.957867583834911</v>
      </c>
      <c r="Q76" s="40">
        <v>22.012037833190021</v>
      </c>
      <c r="R76" s="40">
        <v>21.668099742046429</v>
      </c>
      <c r="S76" s="40">
        <v>25.70937231298366</v>
      </c>
      <c r="T76" s="40">
        <v>24.24763542562339</v>
      </c>
      <c r="U76" s="40">
        <v>16.766981943250219</v>
      </c>
      <c r="V76" s="40">
        <v>17.626827171109198</v>
      </c>
      <c r="W76" s="40">
        <v>30.18056749785039</v>
      </c>
      <c r="X76" s="40">
        <v>19.86242476354256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4.2132416165090278</v>
      </c>
      <c r="D2" s="31">
        <f t="shared" si="0"/>
        <v>2.7515047291487531</v>
      </c>
      <c r="E2" s="31">
        <f t="shared" si="0"/>
        <v>4.3852106620808264</v>
      </c>
      <c r="F2" s="31">
        <f t="shared" si="0"/>
        <v>7.1367153912295782</v>
      </c>
      <c r="G2" s="31">
        <f t="shared" si="0"/>
        <v>6.7067927773000857</v>
      </c>
      <c r="H2" s="31">
        <f t="shared" si="0"/>
        <v>7.9965606190885632</v>
      </c>
      <c r="I2" s="31">
        <f t="shared" si="0"/>
        <v>16.33705932932072</v>
      </c>
      <c r="J2" s="31">
        <f t="shared" si="0"/>
        <v>12.639724849527081</v>
      </c>
      <c r="K2" s="31">
        <f t="shared" si="0"/>
        <v>17.884780739466891</v>
      </c>
      <c r="L2" s="31">
        <f t="shared" si="0"/>
        <v>15.391229578675841</v>
      </c>
      <c r="M2" s="31">
        <f t="shared" si="0"/>
        <v>12.639724849527081</v>
      </c>
      <c r="N2" s="31">
        <f t="shared" si="0"/>
        <v>14.961306964746351</v>
      </c>
      <c r="O2" s="31">
        <f t="shared" si="0"/>
        <v>15.47721410146174</v>
      </c>
      <c r="P2" s="31">
        <f t="shared" si="0"/>
        <v>16.595012897678419</v>
      </c>
      <c r="Q2" s="31">
        <f t="shared" si="0"/>
        <v>13.24161650902837</v>
      </c>
      <c r="R2" s="31">
        <f t="shared" si="0"/>
        <v>15.649183147033529</v>
      </c>
      <c r="S2" s="31">
        <f t="shared" si="0"/>
        <v>14.61736887360275</v>
      </c>
      <c r="T2" s="31">
        <f t="shared" si="0"/>
        <v>3.0954428202923472</v>
      </c>
      <c r="U2" s="31">
        <f t="shared" si="0"/>
        <v>4.9871023215821149</v>
      </c>
      <c r="V2" s="31">
        <f t="shared" si="0"/>
        <v>2.7515047291487531</v>
      </c>
      <c r="W2" s="31">
        <f t="shared" si="0"/>
        <v>6.2768701633705932</v>
      </c>
      <c r="X2" s="31">
        <f t="shared" ref="X2" si="1">SUM(X3,X17,X22,X25,X26,X51,X52,X71,X74,X75,X76)</f>
        <v>4.9871023215821149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4.2132416165090278</v>
      </c>
      <c r="D76" s="40">
        <v>2.7515047291487531</v>
      </c>
      <c r="E76" s="40">
        <v>4.3852106620808264</v>
      </c>
      <c r="F76" s="40">
        <v>7.1367153912295782</v>
      </c>
      <c r="G76" s="40">
        <v>6.7067927773000857</v>
      </c>
      <c r="H76" s="40">
        <v>7.9965606190885632</v>
      </c>
      <c r="I76" s="40">
        <v>16.33705932932072</v>
      </c>
      <c r="J76" s="40">
        <v>12.639724849527081</v>
      </c>
      <c r="K76" s="40">
        <v>17.884780739466891</v>
      </c>
      <c r="L76" s="40">
        <v>15.391229578675841</v>
      </c>
      <c r="M76" s="40">
        <v>12.639724849527081</v>
      </c>
      <c r="N76" s="40">
        <v>14.961306964746351</v>
      </c>
      <c r="O76" s="40">
        <v>15.47721410146174</v>
      </c>
      <c r="P76" s="40">
        <v>16.595012897678419</v>
      </c>
      <c r="Q76" s="40">
        <v>13.24161650902837</v>
      </c>
      <c r="R76" s="40">
        <v>15.649183147033529</v>
      </c>
      <c r="S76" s="40">
        <v>14.61736887360275</v>
      </c>
      <c r="T76" s="40">
        <v>3.0954428202923472</v>
      </c>
      <c r="U76" s="40">
        <v>4.9871023215821149</v>
      </c>
      <c r="V76" s="40">
        <v>2.7515047291487531</v>
      </c>
      <c r="W76" s="40">
        <v>6.2768701633705932</v>
      </c>
      <c r="X76" s="40">
        <v>4.9871023215821149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1293.7685296646605</v>
      </c>
      <c r="D2" s="31">
        <f t="shared" si="0"/>
        <v>1402.3239036973346</v>
      </c>
      <c r="E2" s="31">
        <f t="shared" si="0"/>
        <v>1248.4474634565772</v>
      </c>
      <c r="F2" s="31">
        <f t="shared" si="0"/>
        <v>1249.4028374892523</v>
      </c>
      <c r="G2" s="31">
        <f t="shared" si="0"/>
        <v>1285.7074806534824</v>
      </c>
      <c r="H2" s="31">
        <f t="shared" si="0"/>
        <v>1352.0429062768696</v>
      </c>
      <c r="I2" s="31">
        <f t="shared" si="0"/>
        <v>1624.2800515907131</v>
      </c>
      <c r="J2" s="31">
        <f t="shared" si="0"/>
        <v>1459.3546861564917</v>
      </c>
      <c r="K2" s="31">
        <f t="shared" si="0"/>
        <v>1440.0048151332762</v>
      </c>
      <c r="L2" s="31">
        <f t="shared" si="0"/>
        <v>1115.745571797077</v>
      </c>
      <c r="M2" s="31">
        <f t="shared" si="0"/>
        <v>1348.1182287188301</v>
      </c>
      <c r="N2" s="31">
        <f t="shared" si="0"/>
        <v>1174.0950128976785</v>
      </c>
      <c r="O2" s="31">
        <f t="shared" si="0"/>
        <v>1058.2134995700776</v>
      </c>
      <c r="P2" s="31">
        <f t="shared" si="0"/>
        <v>1003.1527944969901</v>
      </c>
      <c r="Q2" s="31">
        <f t="shared" si="0"/>
        <v>1043.9954428202921</v>
      </c>
      <c r="R2" s="31">
        <f t="shared" si="0"/>
        <v>1132.846087704213</v>
      </c>
      <c r="S2" s="31">
        <f t="shared" si="0"/>
        <v>1097.0191745485811</v>
      </c>
      <c r="T2" s="31">
        <f t="shared" si="0"/>
        <v>1068.357695614789</v>
      </c>
      <c r="U2" s="31">
        <f t="shared" si="0"/>
        <v>1035.3969905417021</v>
      </c>
      <c r="V2" s="31">
        <f t="shared" si="0"/>
        <v>1073.3734307824591</v>
      </c>
      <c r="W2" s="31">
        <f t="shared" si="0"/>
        <v>1013.18426483233</v>
      </c>
      <c r="X2" s="31">
        <f t="shared" ref="X2" si="1">SUM(X3,X17,X22,X25,X26,X51,X52,X71,X74,X75,X76)</f>
        <v>884.20748065348232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1269.704815133276</v>
      </c>
      <c r="D3" s="34">
        <f t="shared" si="2"/>
        <v>1382.9177128116939</v>
      </c>
      <c r="E3" s="34">
        <f t="shared" si="2"/>
        <v>1236.027515047291</v>
      </c>
      <c r="F3" s="34">
        <f t="shared" si="2"/>
        <v>1243.1928632846091</v>
      </c>
      <c r="G3" s="34">
        <f t="shared" si="2"/>
        <v>1282.6024935511609</v>
      </c>
      <c r="H3" s="34">
        <f t="shared" si="2"/>
        <v>1323.445141874462</v>
      </c>
      <c r="I3" s="34">
        <f t="shared" si="2"/>
        <v>1588.564058469475</v>
      </c>
      <c r="J3" s="34">
        <f t="shared" si="2"/>
        <v>1425.909974204643</v>
      </c>
      <c r="K3" s="34">
        <f t="shared" si="2"/>
        <v>1402.9808254514189</v>
      </c>
      <c r="L3" s="34">
        <f t="shared" si="2"/>
        <v>1107.7672398968191</v>
      </c>
      <c r="M3" s="34">
        <f t="shared" si="2"/>
        <v>1323.445141874462</v>
      </c>
      <c r="N3" s="34">
        <f t="shared" si="2"/>
        <v>1158.641444539983</v>
      </c>
      <c r="O3" s="34">
        <f t="shared" si="2"/>
        <v>1038.9796216681</v>
      </c>
      <c r="P3" s="34">
        <f t="shared" si="2"/>
        <v>1003.1527944969901</v>
      </c>
      <c r="Q3" s="34">
        <f t="shared" si="2"/>
        <v>1043.9954428202921</v>
      </c>
      <c r="R3" s="34">
        <f t="shared" si="2"/>
        <v>1132.846087704213</v>
      </c>
      <c r="S3" s="34">
        <f t="shared" si="2"/>
        <v>1097.0191745485811</v>
      </c>
      <c r="T3" s="34">
        <f t="shared" si="2"/>
        <v>1068.357695614789</v>
      </c>
      <c r="U3" s="34">
        <f t="shared" si="2"/>
        <v>1035.3969905417021</v>
      </c>
      <c r="V3" s="34">
        <f t="shared" si="2"/>
        <v>1073.3734307824591</v>
      </c>
      <c r="W3" s="34">
        <f t="shared" si="2"/>
        <v>1013.18426483233</v>
      </c>
      <c r="X3" s="34">
        <f t="shared" ref="X3" si="3">SUM(X4,X8,X11)</f>
        <v>884.20748065348232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1269.704815133276</v>
      </c>
      <c r="D4" s="29">
        <f t="shared" si="4"/>
        <v>1382.9177128116939</v>
      </c>
      <c r="E4" s="29">
        <f t="shared" si="4"/>
        <v>1236.027515047291</v>
      </c>
      <c r="F4" s="29">
        <f t="shared" si="4"/>
        <v>1243.1928632846091</v>
      </c>
      <c r="G4" s="29">
        <f t="shared" si="4"/>
        <v>1282.6024935511609</v>
      </c>
      <c r="H4" s="29">
        <f t="shared" si="4"/>
        <v>1323.445141874462</v>
      </c>
      <c r="I4" s="29">
        <f t="shared" si="4"/>
        <v>1588.564058469475</v>
      </c>
      <c r="J4" s="29">
        <f t="shared" si="4"/>
        <v>1425.909974204643</v>
      </c>
      <c r="K4" s="29">
        <f t="shared" si="4"/>
        <v>1402.9808254514189</v>
      </c>
      <c r="L4" s="29">
        <f t="shared" si="4"/>
        <v>1107.7672398968191</v>
      </c>
      <c r="M4" s="29">
        <f t="shared" si="4"/>
        <v>1323.445141874462</v>
      </c>
      <c r="N4" s="29">
        <f t="shared" si="4"/>
        <v>1158.641444539983</v>
      </c>
      <c r="O4" s="29">
        <f t="shared" si="4"/>
        <v>1038.9796216681</v>
      </c>
      <c r="P4" s="29">
        <f t="shared" si="4"/>
        <v>1003.1527944969901</v>
      </c>
      <c r="Q4" s="29">
        <f t="shared" si="4"/>
        <v>1043.9954428202921</v>
      </c>
      <c r="R4" s="29">
        <f t="shared" si="4"/>
        <v>1132.846087704213</v>
      </c>
      <c r="S4" s="29">
        <f t="shared" si="4"/>
        <v>1097.0191745485811</v>
      </c>
      <c r="T4" s="29">
        <f t="shared" si="4"/>
        <v>1068.357695614789</v>
      </c>
      <c r="U4" s="29">
        <f t="shared" si="4"/>
        <v>1035.3969905417021</v>
      </c>
      <c r="V4" s="29">
        <f t="shared" si="4"/>
        <v>1073.3734307824591</v>
      </c>
      <c r="W4" s="29">
        <f t="shared" si="4"/>
        <v>1013.18426483233</v>
      </c>
      <c r="X4" s="29">
        <f t="shared" ref="X4" si="5">SUM(X5:X7)</f>
        <v>884.20748065348232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1269.704815133276</v>
      </c>
      <c r="D6" s="10">
        <v>1382.9177128116939</v>
      </c>
      <c r="E6" s="10">
        <v>1236.027515047291</v>
      </c>
      <c r="F6" s="10">
        <v>1243.1928632846091</v>
      </c>
      <c r="G6" s="10">
        <v>1282.6024935511609</v>
      </c>
      <c r="H6" s="10">
        <v>1323.445141874462</v>
      </c>
      <c r="I6" s="10">
        <v>1588.564058469475</v>
      </c>
      <c r="J6" s="10">
        <v>1425.909974204643</v>
      </c>
      <c r="K6" s="10">
        <v>1402.9808254514189</v>
      </c>
      <c r="L6" s="10">
        <v>1107.7672398968191</v>
      </c>
      <c r="M6" s="10">
        <v>1323.445141874462</v>
      </c>
      <c r="N6" s="10">
        <v>1158.641444539983</v>
      </c>
      <c r="O6" s="10">
        <v>1038.9796216681</v>
      </c>
      <c r="P6" s="10">
        <v>1003.1527944969901</v>
      </c>
      <c r="Q6" s="10">
        <v>1043.9954428202921</v>
      </c>
      <c r="R6" s="10">
        <v>1132.846087704213</v>
      </c>
      <c r="S6" s="10">
        <v>1097.0191745485811</v>
      </c>
      <c r="T6" s="10">
        <v>1068.357695614789</v>
      </c>
      <c r="U6" s="10">
        <v>1035.3969905417021</v>
      </c>
      <c r="V6" s="10">
        <v>1073.3734307824591</v>
      </c>
      <c r="W6" s="10">
        <v>1013.18426483233</v>
      </c>
      <c r="X6" s="10">
        <v>884.20748065348232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24.063714531384349</v>
      </c>
      <c r="D26" s="37">
        <f t="shared" si="14"/>
        <v>19.40619088564058</v>
      </c>
      <c r="E26" s="37">
        <f t="shared" si="14"/>
        <v>12.419948409286331</v>
      </c>
      <c r="F26" s="37">
        <f t="shared" si="14"/>
        <v>6.2099742046431636</v>
      </c>
      <c r="G26" s="37">
        <f t="shared" si="14"/>
        <v>3.1049871023215818</v>
      </c>
      <c r="H26" s="37">
        <f t="shared" si="14"/>
        <v>28.597764402407559</v>
      </c>
      <c r="I26" s="37">
        <f t="shared" si="14"/>
        <v>35.715993121238178</v>
      </c>
      <c r="J26" s="37">
        <f t="shared" si="14"/>
        <v>33.444711951848667</v>
      </c>
      <c r="K26" s="37">
        <f t="shared" si="14"/>
        <v>37.023989681857273</v>
      </c>
      <c r="L26" s="37">
        <f t="shared" si="14"/>
        <v>7.9783319002579516</v>
      </c>
      <c r="M26" s="37">
        <f t="shared" si="14"/>
        <v>24.673086844368012</v>
      </c>
      <c r="N26" s="37">
        <f t="shared" si="14"/>
        <v>15.453568357695611</v>
      </c>
      <c r="O26" s="37">
        <f t="shared" si="14"/>
        <v>19.233877901977639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24.063714531384349</v>
      </c>
      <c r="D33" s="29">
        <f t="shared" si="18"/>
        <v>19.40619088564058</v>
      </c>
      <c r="E33" s="29">
        <f t="shared" si="18"/>
        <v>12.419948409286331</v>
      </c>
      <c r="F33" s="29">
        <f t="shared" si="18"/>
        <v>6.2099742046431636</v>
      </c>
      <c r="G33" s="29">
        <f t="shared" si="18"/>
        <v>3.1049871023215818</v>
      </c>
      <c r="H33" s="29">
        <f t="shared" si="18"/>
        <v>28.597764402407559</v>
      </c>
      <c r="I33" s="29">
        <f t="shared" si="18"/>
        <v>35.715993121238178</v>
      </c>
      <c r="J33" s="29">
        <f t="shared" si="18"/>
        <v>33.444711951848667</v>
      </c>
      <c r="K33" s="29">
        <f t="shared" si="18"/>
        <v>37.023989681857273</v>
      </c>
      <c r="L33" s="29">
        <f t="shared" si="18"/>
        <v>7.9783319002579516</v>
      </c>
      <c r="M33" s="29">
        <f t="shared" si="18"/>
        <v>24.673086844368012</v>
      </c>
      <c r="N33" s="29">
        <f t="shared" si="18"/>
        <v>15.453568357695611</v>
      </c>
      <c r="O33" s="29">
        <f t="shared" si="18"/>
        <v>19.233877901977639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24.063714531384349</v>
      </c>
      <c r="D48" s="10">
        <v>19.40619088564058</v>
      </c>
      <c r="E48" s="10">
        <v>12.419948409286331</v>
      </c>
      <c r="F48" s="10">
        <v>6.2099742046431636</v>
      </c>
      <c r="G48" s="10">
        <v>3.1049871023215818</v>
      </c>
      <c r="H48" s="10">
        <v>28.597764402407559</v>
      </c>
      <c r="I48" s="10">
        <v>35.715993121238178</v>
      </c>
      <c r="J48" s="10">
        <v>33.444711951848667</v>
      </c>
      <c r="K48" s="10">
        <v>37.023989681857273</v>
      </c>
      <c r="L48" s="10">
        <v>7.9783319002579516</v>
      </c>
      <c r="M48" s="10">
        <v>24.673086844368012</v>
      </c>
      <c r="N48" s="10">
        <v>15.453568357695611</v>
      </c>
      <c r="O48" s="10">
        <v>19.233877901977639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982.74101461736882</v>
      </c>
      <c r="D2" s="31">
        <f t="shared" si="0"/>
        <v>1146.7354256233878</v>
      </c>
      <c r="E2" s="31">
        <f t="shared" si="0"/>
        <v>1301.9269991401545</v>
      </c>
      <c r="F2" s="31">
        <f t="shared" si="0"/>
        <v>1336.3914875322441</v>
      </c>
      <c r="G2" s="31">
        <f t="shared" si="0"/>
        <v>1405.5622527944965</v>
      </c>
      <c r="H2" s="31">
        <f t="shared" si="0"/>
        <v>1322.4094582975063</v>
      </c>
      <c r="I2" s="31">
        <f t="shared" si="0"/>
        <v>1156.9628546861563</v>
      </c>
      <c r="J2" s="31">
        <f t="shared" si="0"/>
        <v>1214.6785038693035</v>
      </c>
      <c r="K2" s="31">
        <f t="shared" si="0"/>
        <v>1188.7981083404986</v>
      </c>
      <c r="L2" s="31">
        <f t="shared" si="0"/>
        <v>650.51779879621665</v>
      </c>
      <c r="M2" s="31">
        <f t="shared" si="0"/>
        <v>1167.651676698194</v>
      </c>
      <c r="N2" s="31">
        <f t="shared" si="0"/>
        <v>1080.728030954428</v>
      </c>
      <c r="O2" s="31">
        <f t="shared" si="0"/>
        <v>937.86380051590709</v>
      </c>
      <c r="P2" s="31">
        <f t="shared" si="0"/>
        <v>970.6553740326741</v>
      </c>
      <c r="Q2" s="31">
        <f t="shared" si="0"/>
        <v>986.17368873602754</v>
      </c>
      <c r="R2" s="31">
        <f t="shared" si="0"/>
        <v>953.98779019776441</v>
      </c>
      <c r="S2" s="31">
        <f t="shared" si="0"/>
        <v>1016.2940670679277</v>
      </c>
      <c r="T2" s="31">
        <f t="shared" si="0"/>
        <v>1016.1918314703353</v>
      </c>
      <c r="U2" s="31">
        <f t="shared" si="0"/>
        <v>950.13568357695613</v>
      </c>
      <c r="V2" s="31">
        <f t="shared" si="0"/>
        <v>1041.0346517626826</v>
      </c>
      <c r="W2" s="31">
        <f t="shared" si="0"/>
        <v>950.28185726569211</v>
      </c>
      <c r="X2" s="31">
        <f t="shared" ref="X2" si="1">SUM(X3,X17,X22,X25,X26,X51,X52,X71,X74,X75,X76)</f>
        <v>992.97790197764402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982.74101461736882</v>
      </c>
      <c r="D3" s="34">
        <f t="shared" si="2"/>
        <v>1146.7354256233878</v>
      </c>
      <c r="E3" s="34">
        <f t="shared" si="2"/>
        <v>1301.9269991401545</v>
      </c>
      <c r="F3" s="34">
        <f t="shared" si="2"/>
        <v>1336.3914875322441</v>
      </c>
      <c r="G3" s="34">
        <f t="shared" si="2"/>
        <v>1405.5622527944965</v>
      </c>
      <c r="H3" s="34">
        <f t="shared" si="2"/>
        <v>1322.4094582975063</v>
      </c>
      <c r="I3" s="34">
        <f t="shared" si="2"/>
        <v>1156.9628546861563</v>
      </c>
      <c r="J3" s="34">
        <f t="shared" si="2"/>
        <v>1214.6785038693035</v>
      </c>
      <c r="K3" s="34">
        <f t="shared" si="2"/>
        <v>1188.7981083404986</v>
      </c>
      <c r="L3" s="34">
        <f t="shared" si="2"/>
        <v>650.51779879621665</v>
      </c>
      <c r="M3" s="34">
        <f t="shared" si="2"/>
        <v>1167.651676698194</v>
      </c>
      <c r="N3" s="34">
        <f t="shared" si="2"/>
        <v>1080.728030954428</v>
      </c>
      <c r="O3" s="34">
        <f t="shared" si="2"/>
        <v>937.86380051590709</v>
      </c>
      <c r="P3" s="34">
        <f t="shared" si="2"/>
        <v>970.6553740326741</v>
      </c>
      <c r="Q3" s="34">
        <f t="shared" si="2"/>
        <v>986.17368873602754</v>
      </c>
      <c r="R3" s="34">
        <f t="shared" si="2"/>
        <v>953.98779019776441</v>
      </c>
      <c r="S3" s="34">
        <f t="shared" si="2"/>
        <v>1016.2940670679277</v>
      </c>
      <c r="T3" s="34">
        <f t="shared" si="2"/>
        <v>1016.1918314703353</v>
      </c>
      <c r="U3" s="34">
        <f t="shared" si="2"/>
        <v>950.13568357695613</v>
      </c>
      <c r="V3" s="34">
        <f t="shared" si="2"/>
        <v>1041.0346517626826</v>
      </c>
      <c r="W3" s="34">
        <f t="shared" si="2"/>
        <v>950.28185726569211</v>
      </c>
      <c r="X3" s="34">
        <f t="shared" ref="X3" si="3">SUM(X4,X8,X11)</f>
        <v>992.97790197764402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181.2792777300086</v>
      </c>
      <c r="D4" s="29">
        <f t="shared" si="4"/>
        <v>302.35021496130702</v>
      </c>
      <c r="E4" s="29">
        <f t="shared" si="4"/>
        <v>318.71117798796212</v>
      </c>
      <c r="F4" s="29">
        <f t="shared" si="4"/>
        <v>308.24015477214101</v>
      </c>
      <c r="G4" s="29">
        <f t="shared" si="4"/>
        <v>358.63190025795348</v>
      </c>
      <c r="H4" s="29">
        <f t="shared" si="4"/>
        <v>331.14548581255372</v>
      </c>
      <c r="I4" s="29">
        <f t="shared" si="4"/>
        <v>322.63783319002567</v>
      </c>
      <c r="J4" s="29">
        <f t="shared" si="4"/>
        <v>348.16087704213243</v>
      </c>
      <c r="K4" s="29">
        <f t="shared" si="4"/>
        <v>337.03542562338782</v>
      </c>
      <c r="L4" s="29">
        <f t="shared" si="4"/>
        <v>136.7774720550301</v>
      </c>
      <c r="M4" s="29">
        <f t="shared" si="4"/>
        <v>270.28280309544277</v>
      </c>
      <c r="N4" s="29">
        <f t="shared" si="4"/>
        <v>286.64376612209799</v>
      </c>
      <c r="O4" s="29">
        <f t="shared" si="4"/>
        <v>232.97987962166809</v>
      </c>
      <c r="P4" s="29">
        <f t="shared" si="4"/>
        <v>289.91590713671542</v>
      </c>
      <c r="Q4" s="29">
        <f t="shared" si="4"/>
        <v>259.15735167669823</v>
      </c>
      <c r="R4" s="29">
        <f t="shared" si="4"/>
        <v>204.8390369733448</v>
      </c>
      <c r="S4" s="29">
        <f t="shared" si="4"/>
        <v>288.60705073086842</v>
      </c>
      <c r="T4" s="29">
        <f t="shared" si="4"/>
        <v>265.70171969045572</v>
      </c>
      <c r="U4" s="29">
        <f t="shared" si="4"/>
        <v>251.95855546001721</v>
      </c>
      <c r="V4" s="29">
        <f t="shared" si="4"/>
        <v>237.5608770421324</v>
      </c>
      <c r="W4" s="29">
        <f t="shared" si="4"/>
        <v>246.0686156491831</v>
      </c>
      <c r="X4" s="29">
        <f t="shared" ref="X4" si="5">SUM(X5:X7)</f>
        <v>255.23069647463461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181.2792777300086</v>
      </c>
      <c r="D7" s="10">
        <v>302.35021496130702</v>
      </c>
      <c r="E7" s="10">
        <v>318.71117798796212</v>
      </c>
      <c r="F7" s="10">
        <v>308.24015477214101</v>
      </c>
      <c r="G7" s="10">
        <v>358.63190025795348</v>
      </c>
      <c r="H7" s="10">
        <v>331.14548581255372</v>
      </c>
      <c r="I7" s="10">
        <v>322.63783319002567</v>
      </c>
      <c r="J7" s="10">
        <v>348.16087704213243</v>
      </c>
      <c r="K7" s="10">
        <v>337.03542562338782</v>
      </c>
      <c r="L7" s="10">
        <v>136.7774720550301</v>
      </c>
      <c r="M7" s="10">
        <v>270.28280309544277</v>
      </c>
      <c r="N7" s="10">
        <v>286.64376612209799</v>
      </c>
      <c r="O7" s="10">
        <v>232.97987962166809</v>
      </c>
      <c r="P7" s="10">
        <v>289.91590713671542</v>
      </c>
      <c r="Q7" s="10">
        <v>259.15735167669823</v>
      </c>
      <c r="R7" s="10">
        <v>204.8390369733448</v>
      </c>
      <c r="S7" s="10">
        <v>288.60705073086842</v>
      </c>
      <c r="T7" s="10">
        <v>265.70171969045572</v>
      </c>
      <c r="U7" s="10">
        <v>251.95855546001721</v>
      </c>
      <c r="V7" s="10">
        <v>237.5608770421324</v>
      </c>
      <c r="W7" s="10">
        <v>246.0686156491831</v>
      </c>
      <c r="X7" s="10">
        <v>255.23069647463461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801.46173688736019</v>
      </c>
      <c r="D11" s="29">
        <f t="shared" si="8"/>
        <v>844.38521066208079</v>
      </c>
      <c r="E11" s="29">
        <f t="shared" si="8"/>
        <v>983.21582115219246</v>
      </c>
      <c r="F11" s="29">
        <f t="shared" si="8"/>
        <v>1028.1513327601031</v>
      </c>
      <c r="G11" s="29">
        <f t="shared" si="8"/>
        <v>1046.9303525365431</v>
      </c>
      <c r="H11" s="29">
        <f t="shared" si="8"/>
        <v>991.26397248495266</v>
      </c>
      <c r="I11" s="29">
        <f t="shared" si="8"/>
        <v>834.32502149613072</v>
      </c>
      <c r="J11" s="29">
        <f t="shared" si="8"/>
        <v>866.51762682717106</v>
      </c>
      <c r="K11" s="29">
        <f t="shared" si="8"/>
        <v>851.76268271711081</v>
      </c>
      <c r="L11" s="29">
        <f t="shared" si="8"/>
        <v>513.74032674118655</v>
      </c>
      <c r="M11" s="29">
        <f t="shared" si="8"/>
        <v>897.36887360275136</v>
      </c>
      <c r="N11" s="29">
        <f t="shared" si="8"/>
        <v>794.08426483233018</v>
      </c>
      <c r="O11" s="29">
        <f t="shared" si="8"/>
        <v>704.88392089423894</v>
      </c>
      <c r="P11" s="29">
        <f t="shared" si="8"/>
        <v>680.73946689595869</v>
      </c>
      <c r="Q11" s="29">
        <f t="shared" si="8"/>
        <v>727.01633705932932</v>
      </c>
      <c r="R11" s="29">
        <f t="shared" si="8"/>
        <v>749.14875322441958</v>
      </c>
      <c r="S11" s="29">
        <f t="shared" si="8"/>
        <v>727.68701633705928</v>
      </c>
      <c r="T11" s="29">
        <f t="shared" si="8"/>
        <v>750.49011177987961</v>
      </c>
      <c r="U11" s="29">
        <f t="shared" si="8"/>
        <v>698.17712811693889</v>
      </c>
      <c r="V11" s="29">
        <f t="shared" si="8"/>
        <v>803.47377472055018</v>
      </c>
      <c r="W11" s="29">
        <f t="shared" si="8"/>
        <v>704.21324161650898</v>
      </c>
      <c r="X11" s="29">
        <f t="shared" ref="X11" si="9">SUM(X12:X16)</f>
        <v>737.74720550300935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801.46173688736019</v>
      </c>
      <c r="D13" s="10">
        <v>844.38521066208079</v>
      </c>
      <c r="E13" s="10">
        <v>983.21582115219246</v>
      </c>
      <c r="F13" s="10">
        <v>1028.1513327601031</v>
      </c>
      <c r="G13" s="10">
        <v>1046.9303525365431</v>
      </c>
      <c r="H13" s="10">
        <v>991.26397248495266</v>
      </c>
      <c r="I13" s="10">
        <v>834.32502149613072</v>
      </c>
      <c r="J13" s="10">
        <v>866.51762682717106</v>
      </c>
      <c r="K13" s="10">
        <v>851.76268271711081</v>
      </c>
      <c r="L13" s="10">
        <v>513.74032674118655</v>
      </c>
      <c r="M13" s="10">
        <v>897.36887360275136</v>
      </c>
      <c r="N13" s="10">
        <v>794.08426483233018</v>
      </c>
      <c r="O13" s="10">
        <v>704.88392089423894</v>
      </c>
      <c r="P13" s="10">
        <v>680.73946689595869</v>
      </c>
      <c r="Q13" s="10">
        <v>727.01633705932932</v>
      </c>
      <c r="R13" s="10">
        <v>749.14875322441958</v>
      </c>
      <c r="S13" s="10">
        <v>727.68701633705928</v>
      </c>
      <c r="T13" s="10">
        <v>750.49011177987961</v>
      </c>
      <c r="U13" s="10">
        <v>698.17712811693889</v>
      </c>
      <c r="V13" s="10">
        <v>803.47377472055018</v>
      </c>
      <c r="W13" s="10">
        <v>704.21324161650898</v>
      </c>
      <c r="X13" s="10">
        <v>737.74720550300935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52.956921754084263</v>
      </c>
      <c r="D2" s="31">
        <f t="shared" si="0"/>
        <v>68.295614789337918</v>
      </c>
      <c r="E2" s="31">
        <f t="shared" si="0"/>
        <v>67.079879621668098</v>
      </c>
      <c r="F2" s="31">
        <f t="shared" si="0"/>
        <v>68.214359415305239</v>
      </c>
      <c r="G2" s="31">
        <f t="shared" si="0"/>
        <v>67.266208082545148</v>
      </c>
      <c r="H2" s="31">
        <f t="shared" si="0"/>
        <v>44.033619948409282</v>
      </c>
      <c r="I2" s="31">
        <f t="shared" si="0"/>
        <v>30.23791917454858</v>
      </c>
      <c r="J2" s="31">
        <f t="shared" si="0"/>
        <v>28.262596732588133</v>
      </c>
      <c r="K2" s="31">
        <f t="shared" si="0"/>
        <v>24.161650902837483</v>
      </c>
      <c r="L2" s="31">
        <f t="shared" si="0"/>
        <v>17.66500429922614</v>
      </c>
      <c r="M2" s="31">
        <f t="shared" si="0"/>
        <v>17.66500429922614</v>
      </c>
      <c r="N2" s="31">
        <f t="shared" si="0"/>
        <v>0</v>
      </c>
      <c r="O2" s="31">
        <f t="shared" si="0"/>
        <v>0</v>
      </c>
      <c r="P2" s="31">
        <f t="shared" si="0"/>
        <v>2.4720550300945829</v>
      </c>
      <c r="Q2" s="31">
        <f t="shared" si="0"/>
        <v>7.3946689595872739</v>
      </c>
      <c r="R2" s="31">
        <f t="shared" si="0"/>
        <v>6.9862424763542554</v>
      </c>
      <c r="S2" s="31">
        <f t="shared" si="0"/>
        <v>6.9002579535683566</v>
      </c>
      <c r="T2" s="31">
        <f t="shared" si="0"/>
        <v>4.8577815993121236</v>
      </c>
      <c r="U2" s="31">
        <f t="shared" si="0"/>
        <v>6.5348237317282889</v>
      </c>
      <c r="V2" s="31">
        <f t="shared" si="0"/>
        <v>6.1562338779019763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46.766036113499567</v>
      </c>
      <c r="D26" s="37">
        <f t="shared" si="14"/>
        <v>61.653310404127254</v>
      </c>
      <c r="E26" s="37">
        <f t="shared" si="14"/>
        <v>60.523559759243334</v>
      </c>
      <c r="F26" s="37">
        <f t="shared" si="14"/>
        <v>62.582373172828888</v>
      </c>
      <c r="G26" s="37">
        <f t="shared" si="14"/>
        <v>62.51556319862425</v>
      </c>
      <c r="H26" s="37">
        <f t="shared" si="14"/>
        <v>39.325967325881336</v>
      </c>
      <c r="I26" s="37">
        <f t="shared" si="14"/>
        <v>25.508770421324162</v>
      </c>
      <c r="J26" s="37">
        <f t="shared" si="14"/>
        <v>23.382975064488392</v>
      </c>
      <c r="K26" s="37">
        <f t="shared" si="14"/>
        <v>19.131556319862419</v>
      </c>
      <c r="L26" s="37">
        <f t="shared" si="14"/>
        <v>13.81719690455718</v>
      </c>
      <c r="M26" s="37">
        <f t="shared" si="14"/>
        <v>13.81719690455718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46.766036113499567</v>
      </c>
      <c r="D33" s="29">
        <f t="shared" si="18"/>
        <v>61.653310404127254</v>
      </c>
      <c r="E33" s="29">
        <f t="shared" si="18"/>
        <v>60.523559759243334</v>
      </c>
      <c r="F33" s="29">
        <f t="shared" si="18"/>
        <v>62.582373172828888</v>
      </c>
      <c r="G33" s="29">
        <f t="shared" si="18"/>
        <v>62.51556319862425</v>
      </c>
      <c r="H33" s="29">
        <f t="shared" si="18"/>
        <v>39.325967325881336</v>
      </c>
      <c r="I33" s="29">
        <f t="shared" si="18"/>
        <v>25.508770421324162</v>
      </c>
      <c r="J33" s="29">
        <f t="shared" si="18"/>
        <v>23.382975064488392</v>
      </c>
      <c r="K33" s="29">
        <f t="shared" si="18"/>
        <v>19.131556319862419</v>
      </c>
      <c r="L33" s="29">
        <f t="shared" si="18"/>
        <v>13.81719690455718</v>
      </c>
      <c r="M33" s="29">
        <f t="shared" si="18"/>
        <v>13.81719690455718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18.075838349097161</v>
      </c>
      <c r="E36" s="10">
        <v>16.946087704213241</v>
      </c>
      <c r="F36" s="10">
        <v>15.816337059329321</v>
      </c>
      <c r="G36" s="10">
        <v>14.68667239896819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46.766036113499567</v>
      </c>
      <c r="D42" s="10">
        <v>43.577472055030093</v>
      </c>
      <c r="E42" s="10">
        <v>43.577472055030093</v>
      </c>
      <c r="F42" s="10">
        <v>46.766036113499567</v>
      </c>
      <c r="G42" s="10">
        <v>47.828890799656058</v>
      </c>
      <c r="H42" s="10">
        <v>39.325967325881336</v>
      </c>
      <c r="I42" s="10">
        <v>25.508770421324162</v>
      </c>
      <c r="J42" s="10">
        <v>23.382975064488392</v>
      </c>
      <c r="K42" s="10">
        <v>19.131556319862419</v>
      </c>
      <c r="L42" s="10">
        <v>13.81719690455718</v>
      </c>
      <c r="M42" s="10">
        <v>13.81719690455718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6.1908856405846944</v>
      </c>
      <c r="D51" s="37">
        <v>6.6423043852106618</v>
      </c>
      <c r="E51" s="37">
        <v>6.5563198624247629</v>
      </c>
      <c r="F51" s="37">
        <v>5.631986242476354</v>
      </c>
      <c r="G51" s="37">
        <v>4.7506448839208941</v>
      </c>
      <c r="H51" s="37">
        <v>4.7076526225279443</v>
      </c>
      <c r="I51" s="37">
        <v>4.7291487532244192</v>
      </c>
      <c r="J51" s="37">
        <v>4.879621668099742</v>
      </c>
      <c r="K51" s="37">
        <v>5.0300945829750638</v>
      </c>
      <c r="L51" s="37">
        <v>3.8478073946689588</v>
      </c>
      <c r="M51" s="37">
        <v>3.8478073946689588</v>
      </c>
      <c r="N51" s="37">
        <v>0</v>
      </c>
      <c r="O51" s="37">
        <v>0</v>
      </c>
      <c r="P51" s="37">
        <v>2.4720550300945829</v>
      </c>
      <c r="Q51" s="37">
        <v>7.3946689595872739</v>
      </c>
      <c r="R51" s="37">
        <v>6.9862424763542554</v>
      </c>
      <c r="S51" s="37">
        <v>6.9002579535683566</v>
      </c>
      <c r="T51" s="37">
        <v>4.8577815993121236</v>
      </c>
      <c r="U51" s="37">
        <v>6.5348237317282889</v>
      </c>
      <c r="V51" s="37">
        <v>6.1562338779019763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23299.787704213239</v>
      </c>
      <c r="D2" s="31">
        <f t="shared" si="0"/>
        <v>22456.522871883059</v>
      </c>
      <c r="E2" s="31">
        <f t="shared" si="0"/>
        <v>21181.152794496986</v>
      </c>
      <c r="F2" s="31">
        <f t="shared" si="0"/>
        <v>21070.571023215816</v>
      </c>
      <c r="G2" s="31">
        <f t="shared" si="0"/>
        <v>21926.626225279451</v>
      </c>
      <c r="H2" s="31">
        <f t="shared" si="0"/>
        <v>21614.927343078241</v>
      </c>
      <c r="I2" s="31">
        <f t="shared" si="0"/>
        <v>21958.969389509886</v>
      </c>
      <c r="J2" s="31">
        <f t="shared" si="0"/>
        <v>20043.404041272574</v>
      </c>
      <c r="K2" s="31">
        <f t="shared" si="0"/>
        <v>22975.579191745481</v>
      </c>
      <c r="L2" s="31">
        <f t="shared" si="0"/>
        <v>22012.463972484948</v>
      </c>
      <c r="M2" s="31">
        <f t="shared" si="0"/>
        <v>23260.928718830615</v>
      </c>
      <c r="N2" s="31">
        <f t="shared" si="0"/>
        <v>21587.968959587273</v>
      </c>
      <c r="O2" s="31">
        <f t="shared" si="0"/>
        <v>23879.456663800513</v>
      </c>
      <c r="P2" s="31">
        <f t="shared" si="0"/>
        <v>20071.829062768698</v>
      </c>
      <c r="Q2" s="31">
        <f t="shared" si="0"/>
        <v>22606.635597592434</v>
      </c>
      <c r="R2" s="31">
        <f t="shared" si="0"/>
        <v>23726.972656921749</v>
      </c>
      <c r="S2" s="31">
        <f t="shared" si="0"/>
        <v>24053.309458297503</v>
      </c>
      <c r="T2" s="31">
        <f t="shared" si="0"/>
        <v>23153.834651762685</v>
      </c>
      <c r="U2" s="31">
        <f t="shared" si="0"/>
        <v>24629.104557179704</v>
      </c>
      <c r="V2" s="31">
        <f t="shared" si="0"/>
        <v>23242.274204643159</v>
      </c>
      <c r="W2" s="31">
        <f t="shared" si="0"/>
        <v>24920.392433361994</v>
      </c>
      <c r="X2" s="31">
        <f t="shared" ref="X2" si="1">SUM(X3,X17,X22,X25,X26,X51,X52,X71,X74,X75,X76)</f>
        <v>26904.968701633705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23299.787704213239</v>
      </c>
      <c r="D26" s="37">
        <f t="shared" si="14"/>
        <v>22456.522871883059</v>
      </c>
      <c r="E26" s="37">
        <f t="shared" si="14"/>
        <v>21181.152794496986</v>
      </c>
      <c r="F26" s="37">
        <f t="shared" si="14"/>
        <v>21070.571023215816</v>
      </c>
      <c r="G26" s="37">
        <f t="shared" si="14"/>
        <v>21926.626225279451</v>
      </c>
      <c r="H26" s="37">
        <f t="shared" si="14"/>
        <v>21614.927343078241</v>
      </c>
      <c r="I26" s="37">
        <f t="shared" si="14"/>
        <v>21958.969389509886</v>
      </c>
      <c r="J26" s="37">
        <f t="shared" si="14"/>
        <v>20043.404041272574</v>
      </c>
      <c r="K26" s="37">
        <f t="shared" si="14"/>
        <v>22975.579191745481</v>
      </c>
      <c r="L26" s="37">
        <f t="shared" si="14"/>
        <v>22012.463972484948</v>
      </c>
      <c r="M26" s="37">
        <f t="shared" si="14"/>
        <v>23260.928718830615</v>
      </c>
      <c r="N26" s="37">
        <f t="shared" si="14"/>
        <v>21587.968959587273</v>
      </c>
      <c r="O26" s="37">
        <f t="shared" si="14"/>
        <v>23879.456663800513</v>
      </c>
      <c r="P26" s="37">
        <f t="shared" si="14"/>
        <v>20071.829062768698</v>
      </c>
      <c r="Q26" s="37">
        <f t="shared" si="14"/>
        <v>22606.635597592434</v>
      </c>
      <c r="R26" s="37">
        <f t="shared" si="14"/>
        <v>23726.972656921749</v>
      </c>
      <c r="S26" s="37">
        <f t="shared" si="14"/>
        <v>24053.309458297503</v>
      </c>
      <c r="T26" s="37">
        <f t="shared" si="14"/>
        <v>23153.834651762685</v>
      </c>
      <c r="U26" s="37">
        <f t="shared" si="14"/>
        <v>24629.104557179704</v>
      </c>
      <c r="V26" s="37">
        <f t="shared" si="14"/>
        <v>23242.274204643159</v>
      </c>
      <c r="W26" s="37">
        <f t="shared" si="14"/>
        <v>24920.392433361994</v>
      </c>
      <c r="X26" s="37">
        <f t="shared" ref="X26" si="15">SUM(X27,X33)</f>
        <v>26904.968701633705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21768.283920894235</v>
      </c>
      <c r="D27" s="29">
        <f t="shared" si="16"/>
        <v>21101.402063628546</v>
      </c>
      <c r="E27" s="29">
        <f t="shared" si="16"/>
        <v>20143.376870163367</v>
      </c>
      <c r="F27" s="29">
        <f t="shared" si="16"/>
        <v>20464.179535683572</v>
      </c>
      <c r="G27" s="29">
        <f t="shared" si="16"/>
        <v>21532.733533963888</v>
      </c>
      <c r="H27" s="29">
        <f t="shared" si="16"/>
        <v>20850.460447119513</v>
      </c>
      <c r="I27" s="29">
        <f t="shared" si="16"/>
        <v>21055.544368013754</v>
      </c>
      <c r="J27" s="29">
        <f t="shared" si="16"/>
        <v>18944.68667239897</v>
      </c>
      <c r="K27" s="29">
        <f t="shared" si="16"/>
        <v>21881.261306964741</v>
      </c>
      <c r="L27" s="29">
        <f t="shared" si="16"/>
        <v>20858.432244196039</v>
      </c>
      <c r="M27" s="29">
        <f t="shared" si="16"/>
        <v>21429.537231298371</v>
      </c>
      <c r="N27" s="29">
        <f t="shared" si="16"/>
        <v>20116.496646603609</v>
      </c>
      <c r="O27" s="29">
        <f t="shared" si="16"/>
        <v>22323.824677558037</v>
      </c>
      <c r="P27" s="29">
        <f t="shared" si="16"/>
        <v>18344.892003439378</v>
      </c>
      <c r="Q27" s="29">
        <f t="shared" si="16"/>
        <v>20491.175064488394</v>
      </c>
      <c r="R27" s="29">
        <f t="shared" si="16"/>
        <v>21423.803181427338</v>
      </c>
      <c r="S27" s="29">
        <f t="shared" si="16"/>
        <v>21299.626483233013</v>
      </c>
      <c r="T27" s="29">
        <f t="shared" si="16"/>
        <v>20906.135941530527</v>
      </c>
      <c r="U27" s="29">
        <f t="shared" si="16"/>
        <v>22240.704815133271</v>
      </c>
      <c r="V27" s="29">
        <f t="shared" si="16"/>
        <v>19156.8298366294</v>
      </c>
      <c r="W27" s="29">
        <f t="shared" si="16"/>
        <v>20204.205846947549</v>
      </c>
      <c r="X27" s="29">
        <f t="shared" ref="X27" si="17">SUM(X28:X32)</f>
        <v>21845.405588993981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20733.08564058469</v>
      </c>
      <c r="D28" s="10">
        <f>TI_RPI_RI_E!D28+TI_RPI_BPI_E!D28+TI_RPI_PT_E!D28+TI_RPI_IT_E!D28+TI_RPI_DU_E!D28+TI_RPI_PII_E!D28</f>
        <v>20310.146431642301</v>
      </c>
      <c r="E28" s="10">
        <f>TI_RPI_RI_E!E28+TI_RPI_BPI_E!E28+TI_RPI_PT_E!E28+TI_RPI_IT_E!E28+TI_RPI_DU_E!E28+TI_RPI_PII_E!E28</f>
        <v>19379.680051590709</v>
      </c>
      <c r="F28" s="10">
        <f>TI_RPI_RI_E!F28+TI_RPI_BPI_E!F28+TI_RPI_PT_E!F28+TI_RPI_IT_E!F28+TI_RPI_DU_E!F28+TI_RPI_PII_E!F28</f>
        <v>20247.712467755799</v>
      </c>
      <c r="G28" s="10">
        <f>TI_RPI_RI_E!G28+TI_RPI_BPI_E!G28+TI_RPI_PT_E!G28+TI_RPI_IT_E!G28+TI_RPI_DU_E!G28+TI_RPI_PII_E!G28</f>
        <v>21338.29157351677</v>
      </c>
      <c r="H28" s="10">
        <f>TI_RPI_RI_E!H28+TI_RPI_BPI_E!H28+TI_RPI_PT_E!H28+TI_RPI_IT_E!H28+TI_RPI_DU_E!H28+TI_RPI_PII_E!H28</f>
        <v>20688.777730008591</v>
      </c>
      <c r="I28" s="10">
        <f>TI_RPI_RI_E!I28+TI_RPI_BPI_E!I28+TI_RPI_PT_E!I28+TI_RPI_IT_E!I28+TI_RPI_DU_E!I28+TI_RPI_PII_E!I28</f>
        <v>20832.77841788478</v>
      </c>
      <c r="J28" s="10">
        <f>TI_RPI_RI_E!J28+TI_RPI_BPI_E!J28+TI_RPI_PT_E!J28+TI_RPI_IT_E!J28+TI_RPI_DU_E!J28+TI_RPI_PII_E!J28</f>
        <v>18491.507652622531</v>
      </c>
      <c r="K28" s="10">
        <f>TI_RPI_RI_E!K28+TI_RPI_BPI_E!K28+TI_RPI_PT_E!K28+TI_RPI_IT_E!K28+TI_RPI_DU_E!K28+TI_RPI_PII_E!K28</f>
        <v>20807.60352536543</v>
      </c>
      <c r="L28" s="10">
        <f>TI_RPI_RI_E!L28+TI_RPI_BPI_E!L28+TI_RPI_PT_E!L28+TI_RPI_IT_E!L28+TI_RPI_DU_E!L28+TI_RPI_PII_E!L28</f>
        <v>19775.430352536539</v>
      </c>
      <c r="M28" s="10">
        <f>TI_RPI_RI_E!M28+TI_RPI_BPI_E!M28+TI_RPI_PT_E!M28+TI_RPI_IT_E!M28+TI_RPI_DU_E!M28+TI_RPI_PII_E!M28</f>
        <v>20367.545313843511</v>
      </c>
      <c r="N28" s="10">
        <f>TI_RPI_RI_E!N28+TI_RPI_BPI_E!N28+TI_RPI_PT_E!N28+TI_RPI_IT_E!N28+TI_RPI_DU_E!N28+TI_RPI_PII_E!N28</f>
        <v>18775.48116938951</v>
      </c>
      <c r="O28" s="10">
        <f>TI_RPI_RI_E!O28+TI_RPI_BPI_E!O28+TI_RPI_PT_E!O28+TI_RPI_IT_E!O28+TI_RPI_DU_E!O28+TI_RPI_PII_E!O28</f>
        <v>20961.674204643161</v>
      </c>
      <c r="P28" s="10">
        <f>TI_RPI_RI_E!P28+TI_RPI_BPI_E!P28+TI_RPI_PT_E!P28+TI_RPI_IT_E!P28+TI_RPI_DU_E!P28+TI_RPI_PII_E!P28</f>
        <v>16645.679965606188</v>
      </c>
      <c r="Q28" s="10">
        <f>TI_RPI_RI_E!Q28+TI_RPI_BPI_E!Q28+TI_RPI_PT_E!Q28+TI_RPI_IT_E!Q28+TI_RPI_DU_E!Q28+TI_RPI_PII_E!Q28</f>
        <v>19010.111693895102</v>
      </c>
      <c r="R28" s="10">
        <f>TI_RPI_RI_E!R28+TI_RPI_BPI_E!R28+TI_RPI_PT_E!R28+TI_RPI_IT_E!R28+TI_RPI_DU_E!R28+TI_RPI_PII_E!R28</f>
        <v>20120.83069647463</v>
      </c>
      <c r="S28" s="10">
        <f>TI_RPI_RI_E!S28+TI_RPI_BPI_E!S28+TI_RPI_PT_E!S28+TI_RPI_IT_E!S28+TI_RPI_DU_E!S28+TI_RPI_PII_E!S28</f>
        <v>19859.011177987959</v>
      </c>
      <c r="T28" s="10">
        <f>TI_RPI_RI_E!T28+TI_RPI_BPI_E!T28+TI_RPI_PT_E!T28+TI_RPI_IT_E!T28+TI_RPI_DU_E!T28+TI_RPI_PII_E!T28</f>
        <v>19631.429578675841</v>
      </c>
      <c r="U28" s="10">
        <f>TI_RPI_RI_E!U28+TI_RPI_BPI_E!U28+TI_RPI_PT_E!U28+TI_RPI_IT_E!U28+TI_RPI_DU_E!U28+TI_RPI_PII_E!U28</f>
        <v>20269.86646603611</v>
      </c>
      <c r="V28" s="10">
        <f>TI_RPI_RI_E!V28+TI_RPI_BPI_E!V28+TI_RPI_PT_E!V28+TI_RPI_IT_E!V28+TI_RPI_DU_E!V28+TI_RPI_PII_E!V28</f>
        <v>16879.303611349951</v>
      </c>
      <c r="W28" s="10">
        <f>TI_RPI_RI_E!W28+TI_RPI_BPI_E!W28+TI_RPI_PT_E!W28+TI_RPI_IT_E!W28+TI_RPI_DU_E!W28+TI_RPI_PII_E!W28</f>
        <v>17532.255288048149</v>
      </c>
      <c r="X28" s="10">
        <f>TI_RPI_RI_E!X28+TI_RPI_BPI_E!X28+TI_RPI_PT_E!X28+TI_RPI_IT_E!X28+TI_RPI_DU_E!X28+TI_RPI_PII_E!X28</f>
        <v>18374.775408426482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1025.047291487532</v>
      </c>
      <c r="D30" s="10">
        <f>TI_RPI_RI_E!D30+TI_RPI_BPI_E!D30+TI_RPI_PT_E!D30+TI_RPI_IT_E!D30+TI_RPI_DU_E!D30+TI_RPI_PII_E!D30</f>
        <v>785.16509028374878</v>
      </c>
      <c r="E30" s="10">
        <f>TI_RPI_RI_E!E30+TI_RPI_BPI_E!E30+TI_RPI_PT_E!E30+TI_RPI_IT_E!E30+TI_RPI_DU_E!E30+TI_RPI_PII_E!E30</f>
        <v>755.57609630266552</v>
      </c>
      <c r="F30" s="10">
        <f>TI_RPI_RI_E!F30+TI_RPI_BPI_E!F30+TI_RPI_PT_E!F30+TI_RPI_IT_E!F30+TI_RPI_DU_E!F30+TI_RPI_PII_E!F30</f>
        <v>212.4067067927773</v>
      </c>
      <c r="G30" s="10">
        <f>TI_RPI_RI_E!G30+TI_RPI_BPI_E!G30+TI_RPI_PT_E!G30+TI_RPI_IT_E!G30+TI_RPI_DU_E!G30+TI_RPI_PII_E!G30</f>
        <v>194.4419604471195</v>
      </c>
      <c r="H30" s="10">
        <f>TI_RPI_RI_E!H30+TI_RPI_BPI_E!H30+TI_RPI_PT_E!H30+TI_RPI_IT_E!H30+TI_RPI_DU_E!H30+TI_RPI_PII_E!H30</f>
        <v>161.68271711092001</v>
      </c>
      <c r="I30" s="10">
        <f>TI_RPI_RI_E!I30+TI_RPI_BPI_E!I30+TI_RPI_PT_E!I30+TI_RPI_IT_E!I30+TI_RPI_DU_E!I30+TI_RPI_PII_E!I30</f>
        <v>217.69045571797071</v>
      </c>
      <c r="J30" s="10">
        <f>TI_RPI_RI_E!J30+TI_RPI_BPI_E!J30+TI_RPI_PT_E!J30+TI_RPI_IT_E!J30+TI_RPI_DU_E!J30+TI_RPI_PII_E!J30</f>
        <v>449.11865864144448</v>
      </c>
      <c r="K30" s="10">
        <f>TI_RPI_RI_E!K30+TI_RPI_BPI_E!K30+TI_RPI_PT_E!K30+TI_RPI_IT_E!K30+TI_RPI_DU_E!K30+TI_RPI_PII_E!K30</f>
        <v>1073.6577815993121</v>
      </c>
      <c r="L30" s="10">
        <f>TI_RPI_RI_E!L30+TI_RPI_BPI_E!L30+TI_RPI_PT_E!L30+TI_RPI_IT_E!L30+TI_RPI_DU_E!L30+TI_RPI_PII_E!L30</f>
        <v>1078.941530524505</v>
      </c>
      <c r="M30" s="10">
        <f>TI_RPI_RI_E!M30+TI_RPI_BPI_E!M30+TI_RPI_PT_E!M30+TI_RPI_IT_E!M30+TI_RPI_DU_E!M30+TI_RPI_PII_E!M30</f>
        <v>1060.976784178848</v>
      </c>
      <c r="N30" s="10">
        <f>TI_RPI_RI_E!N30+TI_RPI_BPI_E!N30+TI_RPI_PT_E!N30+TI_RPI_IT_E!N30+TI_RPI_DU_E!N30+TI_RPI_PII_E!N30</f>
        <v>1341.0154772141011</v>
      </c>
      <c r="O30" s="10">
        <f>TI_RPI_RI_E!O30+TI_RPI_BPI_E!O30+TI_RPI_PT_E!O30+TI_RPI_IT_E!O30+TI_RPI_DU_E!O30+TI_RPI_PII_E!O30</f>
        <v>1362.1504729148751</v>
      </c>
      <c r="P30" s="10">
        <f>TI_RPI_RI_E!P30+TI_RPI_BPI_E!P30+TI_RPI_PT_E!P30+TI_RPI_IT_E!P30+TI_RPI_DU_E!P30+TI_RPI_PII_E!P30</f>
        <v>1698.19690455718</v>
      </c>
      <c r="Q30" s="10">
        <f>TI_RPI_RI_E!Q30+TI_RPI_BPI_E!Q30+TI_RPI_PT_E!Q30+TI_RPI_IT_E!Q30+TI_RPI_DU_E!Q30+TI_RPI_PII_E!Q30</f>
        <v>1468.8822012037831</v>
      </c>
      <c r="R30" s="10">
        <f>TI_RPI_RI_E!R30+TI_RPI_BPI_E!R30+TI_RPI_PT_E!R30+TI_RPI_IT_E!R30+TI_RPI_DU_E!R30+TI_RPI_PII_E!R30</f>
        <v>1302.9724849527081</v>
      </c>
      <c r="S30" s="10">
        <f>TI_RPI_RI_E!S30+TI_RPI_BPI_E!S30+TI_RPI_PT_E!S30+TI_RPI_IT_E!S30+TI_RPI_DU_E!S30+TI_RPI_PII_E!S30</f>
        <v>1421.3284608770421</v>
      </c>
      <c r="T30" s="10">
        <f>TI_RPI_RI_E!T30+TI_RPI_BPI_E!T30+TI_RPI_PT_E!T30+TI_RPI_IT_E!T30+TI_RPI_DU_E!T30+TI_RPI_PII_E!T30</f>
        <v>1257.532244196045</v>
      </c>
      <c r="U30" s="10">
        <f>TI_RPI_RI_E!U30+TI_RPI_BPI_E!U30+TI_RPI_PT_E!U30+TI_RPI_IT_E!U30+TI_RPI_DU_E!U30+TI_RPI_PII_E!U30</f>
        <v>1970.8383490971621</v>
      </c>
      <c r="V30" s="10">
        <f>TI_RPI_RI_E!V30+TI_RPI_BPI_E!V30+TI_RPI_PT_E!V30+TI_RPI_IT_E!V30+TI_RPI_DU_E!V30+TI_RPI_PII_E!V30</f>
        <v>2099.7618228718829</v>
      </c>
      <c r="W30" s="10">
        <f>TI_RPI_RI_E!W30+TI_RPI_BPI_E!W30+TI_RPI_PT_E!W30+TI_RPI_IT_E!W30+TI_RPI_DU_E!W30+TI_RPI_PII_E!W30</f>
        <v>2456.203525365434</v>
      </c>
      <c r="X30" s="10">
        <f>TI_RPI_RI_E!X30+TI_RPI_BPI_E!X30+TI_RPI_PT_E!X30+TI_RPI_IT_E!X30+TI_RPI_DU_E!X30+TI_RPI_PII_E!X30</f>
        <v>3314.7989681857271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10.150988822012041</v>
      </c>
      <c r="D31" s="10">
        <f>TI_RPI_RI_E!D31+TI_RPI_BPI_E!D31+TI_RPI_PT_E!D31+TI_RPI_IT_E!D31+TI_RPI_DU_E!D31+TI_RPI_PII_E!D31</f>
        <v>6.0905417024935504</v>
      </c>
      <c r="E31" s="10">
        <f>TI_RPI_RI_E!E31+TI_RPI_BPI_E!E31+TI_RPI_PT_E!E31+TI_RPI_IT_E!E31+TI_RPI_DU_E!E31+TI_RPI_PII_E!E31</f>
        <v>8.1207222699914006</v>
      </c>
      <c r="F31" s="10">
        <f>TI_RPI_RI_E!F31+TI_RPI_BPI_E!F31+TI_RPI_PT_E!F31+TI_RPI_IT_E!F31+TI_RPI_DU_E!F31+TI_RPI_PII_E!F31</f>
        <v>4.0603611349957003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5.0754944110060194</v>
      </c>
      <c r="J31" s="10">
        <f>TI_RPI_RI_E!J31+TI_RPI_BPI_E!J31+TI_RPI_PT_E!J31+TI_RPI_IT_E!J31+TI_RPI_DU_E!J31+TI_RPI_PII_E!J31</f>
        <v>4.0603611349957003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4.0603611349957003</v>
      </c>
      <c r="M31" s="10">
        <f>TI_RPI_RI_E!M31+TI_RPI_BPI_E!M31+TI_RPI_PT_E!M31+TI_RPI_IT_E!M31+TI_RPI_DU_E!M31+TI_RPI_PII_E!M31</f>
        <v>1.015133276010318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1.015133276010318</v>
      </c>
      <c r="Q31" s="10">
        <f>TI_RPI_RI_E!Q31+TI_RPI_BPI_E!Q31+TI_RPI_PT_E!Q31+TI_RPI_IT_E!Q31+TI_RPI_DU_E!Q31+TI_RPI_PII_E!Q31</f>
        <v>12.18116938950989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19.28684436801376</v>
      </c>
      <c r="T31" s="10">
        <f>TI_RPI_RI_E!T31+TI_RPI_BPI_E!T31+TI_RPI_PT_E!T31+TI_RPI_IT_E!T31+TI_RPI_DU_E!T31+TI_RPI_PII_E!T31</f>
        <v>17.17411865864144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3.8899398108340502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173.8744625967326</v>
      </c>
      <c r="W32" s="10">
        <f>TI_RPI_RI_E!W32+TI_RPI_BPI_E!W32+TI_RPI_PT_E!W32+TI_RPI_IT_E!W32+TI_RPI_DU_E!W32+TI_RPI_PII_E!W32</f>
        <v>215.7470335339639</v>
      </c>
      <c r="X32" s="10">
        <f>TI_RPI_RI_E!X32+TI_RPI_BPI_E!X32+TI_RPI_PT_E!X32+TI_RPI_IT_E!X32+TI_RPI_DU_E!X32+TI_RPI_PII_E!X32</f>
        <v>155.83121238177131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1531.5037833190022</v>
      </c>
      <c r="D33" s="29">
        <f t="shared" si="18"/>
        <v>1355.1208082545143</v>
      </c>
      <c r="E33" s="29">
        <f t="shared" si="18"/>
        <v>1037.77592433362</v>
      </c>
      <c r="F33" s="29">
        <f t="shared" si="18"/>
        <v>606.39148753224413</v>
      </c>
      <c r="G33" s="29">
        <f t="shared" si="18"/>
        <v>393.89269131556318</v>
      </c>
      <c r="H33" s="29">
        <f t="shared" si="18"/>
        <v>764.46689595872738</v>
      </c>
      <c r="I33" s="29">
        <f t="shared" si="18"/>
        <v>903.42502149613063</v>
      </c>
      <c r="J33" s="29">
        <f t="shared" si="18"/>
        <v>1098.7173688736027</v>
      </c>
      <c r="K33" s="29">
        <f t="shared" si="18"/>
        <v>1094.3178847807394</v>
      </c>
      <c r="L33" s="29">
        <f t="shared" si="18"/>
        <v>1154.031728288908</v>
      </c>
      <c r="M33" s="29">
        <f t="shared" si="18"/>
        <v>1831.3914875322439</v>
      </c>
      <c r="N33" s="29">
        <f t="shared" si="18"/>
        <v>1471.4723129836623</v>
      </c>
      <c r="O33" s="29">
        <f t="shared" si="18"/>
        <v>1555.6319862424768</v>
      </c>
      <c r="P33" s="29">
        <f t="shared" si="18"/>
        <v>1726.9370593293211</v>
      </c>
      <c r="Q33" s="29">
        <f t="shared" si="18"/>
        <v>2115.4605331040411</v>
      </c>
      <c r="R33" s="29">
        <f t="shared" si="18"/>
        <v>2303.169475494411</v>
      </c>
      <c r="S33" s="29">
        <f t="shared" si="18"/>
        <v>2753.6829750644883</v>
      </c>
      <c r="T33" s="29">
        <f t="shared" si="18"/>
        <v>2247.6987102321586</v>
      </c>
      <c r="U33" s="29">
        <f t="shared" si="18"/>
        <v>2388.3997420464316</v>
      </c>
      <c r="V33" s="29">
        <f t="shared" si="18"/>
        <v>4085.4443680137574</v>
      </c>
      <c r="W33" s="29">
        <f t="shared" si="18"/>
        <v>4716.1865864144456</v>
      </c>
      <c r="X33" s="29">
        <f t="shared" ref="X33" si="19">SUM(X34:X50)</f>
        <v>5059.5631126397247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749.57007738607047</v>
      </c>
      <c r="V34" s="10">
        <f>TI_RPI_RI_E!V34+TI_RPI_BPI_E!V34+TI_RPI_PT_E!V34+TI_RPI_IT_E!V34+TI_RPI_DU_E!V34+TI_RPI_PII_E!V34</f>
        <v>402.46715391229583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4.519002579535683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2.259501289767841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2.259501289767841</v>
      </c>
      <c r="O36" s="10">
        <f>TI_RPI_RI_E!O36+TI_RPI_BPI_E!O36+TI_RPI_PT_E!O36+TI_RPI_IT_E!O36+TI_RPI_DU_E!O36+TI_RPI_PII_E!O36</f>
        <v>1.129750644883921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57.697936371453132</v>
      </c>
      <c r="W36" s="10">
        <f>TI_RPI_RI_E!W36+TI_RPI_BPI_E!W36+TI_RPI_PT_E!W36+TI_RPI_IT_E!W36+TI_RPI_DU_E!W36+TI_RPI_PII_E!W36</f>
        <v>126.10963026655203</v>
      </c>
      <c r="X36" s="10">
        <f>TI_RPI_RI_E!X36+TI_RPI_BPI_E!X36+TI_RPI_PT_E!X36+TI_RPI_IT_E!X36+TI_RPI_DU_E!X36+TI_RPI_PII_E!X36</f>
        <v>141.30369733447981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23.277901977644021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85.705073086844365</v>
      </c>
      <c r="L37" s="10">
        <f>TI_RPI_RI_E!L37+TI_RPI_BPI_E!L37+TI_RPI_PT_E!L37+TI_RPI_IT_E!L37+TI_RPI_DU_E!L37+TI_RPI_PII_E!L37</f>
        <v>102.6344797936371</v>
      </c>
      <c r="M37" s="10">
        <f>TI_RPI_RI_E!M37+TI_RPI_BPI_E!M37+TI_RPI_PT_E!M37+TI_RPI_IT_E!M37+TI_RPI_DU_E!M37+TI_RPI_PII_E!M37</f>
        <v>238.06964746345659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391.49234737747202</v>
      </c>
      <c r="R37" s="10">
        <f>TI_RPI_RI_E!R37+TI_RPI_BPI_E!R37+TI_RPI_PT_E!R37+TI_RPI_IT_E!R37+TI_RPI_DU_E!R37+TI_RPI_PII_E!R37</f>
        <v>492.0105760963026</v>
      </c>
      <c r="S37" s="10">
        <f>TI_RPI_RI_E!S37+TI_RPI_BPI_E!S37+TI_RPI_PT_E!S37+TI_RPI_IT_E!S37+TI_RPI_DU_E!S37+TI_RPI_PII_E!S37</f>
        <v>720.557437661221</v>
      </c>
      <c r="T37" s="10">
        <f>TI_RPI_RI_E!T37+TI_RPI_BPI_E!T37+TI_RPI_PT_E!T37+TI_RPI_IT_E!T37+TI_RPI_DU_E!T37+TI_RPI_PII_E!T37</f>
        <v>347.87497850386927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8.4264832330180557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20.012897678417879</v>
      </c>
      <c r="I40" s="10">
        <f>TI_RPI_RI_E!I40+TI_RPI_BPI_E!I40+TI_RPI_PT_E!I40+TI_RPI_IT_E!I40+TI_RPI_DU_E!I40+TI_RPI_PII_E!I40</f>
        <v>77.944969905417025</v>
      </c>
      <c r="J40" s="10">
        <f>TI_RPI_RI_E!J40+TI_RPI_BPI_E!J40+TI_RPI_PT_E!J40+TI_RPI_IT_E!J40+TI_RPI_DU_E!J40+TI_RPI_PII_E!J40</f>
        <v>68.465176268271705</v>
      </c>
      <c r="K40" s="10">
        <f>TI_RPI_RI_E!K40+TI_RPI_BPI_E!K40+TI_RPI_PT_E!K40+TI_RPI_IT_E!K40+TI_RPI_DU_E!K40+TI_RPI_PII_E!K40</f>
        <v>48.452278589853833</v>
      </c>
      <c r="L40" s="10">
        <f>TI_RPI_RI_E!L40+TI_RPI_BPI_E!L40+TI_RPI_PT_E!L40+TI_RPI_IT_E!L40+TI_RPI_DU_E!L40+TI_RPI_PII_E!L40</f>
        <v>97.957867583834897</v>
      </c>
      <c r="M40" s="10">
        <f>TI_RPI_RI_E!M40+TI_RPI_BPI_E!M40+TI_RPI_PT_E!M40+TI_RPI_IT_E!M40+TI_RPI_DU_E!M40+TI_RPI_PII_E!M40</f>
        <v>58.985382631126392</v>
      </c>
      <c r="N40" s="10">
        <f>TI_RPI_RI_E!N40+TI_RPI_BPI_E!N40+TI_RPI_PT_E!N40+TI_RPI_IT_E!N40+TI_RPI_DU_E!N40+TI_RPI_PII_E!N40</f>
        <v>56.87876182287188</v>
      </c>
      <c r="O40" s="10">
        <f>TI_RPI_RI_E!O40+TI_RPI_BPI_E!O40+TI_RPI_PT_E!O40+TI_RPI_IT_E!O40+TI_RPI_DU_E!O40+TI_RPI_PII_E!O40</f>
        <v>83.211521926053308</v>
      </c>
      <c r="P40" s="10">
        <f>TI_RPI_RI_E!P40+TI_RPI_BPI_E!P40+TI_RPI_PT_E!P40+TI_RPI_IT_E!P40+TI_RPI_DU_E!P40+TI_RPI_PII_E!P40</f>
        <v>58.985382631126392</v>
      </c>
      <c r="Q40" s="10">
        <f>TI_RPI_RI_E!Q40+TI_RPI_BPI_E!Q40+TI_RPI_PT_E!Q40+TI_RPI_IT_E!Q40+TI_RPI_DU_E!Q40+TI_RPI_PII_E!Q40</f>
        <v>70.571797076526224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5.2665520206362846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146.51762682717111</v>
      </c>
      <c r="W40" s="10">
        <f>TI_RPI_RI_E!W40+TI_RPI_BPI_E!W40+TI_RPI_PT_E!W40+TI_RPI_IT_E!W40+TI_RPI_DU_E!W40+TI_RPI_PII_E!W40</f>
        <v>135.1356835769561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1.062854686156492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366.96173688736019</v>
      </c>
      <c r="V42" s="10">
        <f>TI_RPI_RI_E!V42+TI_RPI_BPI_E!V42+TI_RPI_PT_E!V42+TI_RPI_IT_E!V42+TI_RPI_DU_E!V42+TI_RPI_PII_E!V42</f>
        <v>521.31375752364568</v>
      </c>
      <c r="W42" s="10">
        <f>TI_RPI_RI_E!W42+TI_RPI_BPI_E!W42+TI_RPI_PT_E!W42+TI_RPI_IT_E!W42+TI_RPI_DU_E!W42+TI_RPI_PII_E!W42</f>
        <v>234.59217540842644</v>
      </c>
      <c r="X42" s="10">
        <f>TI_RPI_RI_E!X42+TI_RPI_BPI_E!X42+TI_RPI_PT_E!X42+TI_RPI_IT_E!X42+TI_RPI_DU_E!X42+TI_RPI_PII_E!X42</f>
        <v>206.5310404127257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258.8134135855546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49.297764402407559</v>
      </c>
      <c r="I43" s="10">
        <f>TI_RPI_RI_E!I43+TI_RPI_BPI_E!I43+TI_RPI_PT_E!I43+TI_RPI_IT_E!I43+TI_RPI_DU_E!I43+TI_RPI_PII_E!I43</f>
        <v>114.0011177987962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171.5348237317283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213.2511607910576</v>
      </c>
      <c r="D44" s="10">
        <f>TI_RPI_RI_E!D44+TI_RPI_BPI_E!D44+TI_RPI_PT_E!D44+TI_RPI_IT_E!D44+TI_RPI_DU_E!D44+TI_RPI_PII_E!D44</f>
        <v>304.92020636285469</v>
      </c>
      <c r="E44" s="10">
        <f>TI_RPI_RI_E!E44+TI_RPI_BPI_E!E44+TI_RPI_PT_E!E44+TI_RPI_IT_E!E44+TI_RPI_DU_E!E44+TI_RPI_PII_E!E44</f>
        <v>93.598968185726562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25.088392089423909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181.4082545141874</v>
      </c>
      <c r="O44" s="10">
        <f>TI_RPI_RI_E!O44+TI_RPI_BPI_E!O44+TI_RPI_PT_E!O44+TI_RPI_IT_E!O44+TI_RPI_DU_E!O44+TI_RPI_PII_E!O44</f>
        <v>259.5681857265692</v>
      </c>
      <c r="P44" s="10">
        <f>TI_RPI_RI_E!P44+TI_RPI_BPI_E!P44+TI_RPI_PT_E!P44+TI_RPI_IT_E!P44+TI_RPI_DU_E!P44+TI_RPI_PII_E!P44</f>
        <v>418.78280309544277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59.826139294926911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1153.629664660361</v>
      </c>
      <c r="V44" s="10">
        <f>TI_RPI_RI_E!V44+TI_RPI_BPI_E!V44+TI_RPI_PT_E!V44+TI_RPI_IT_E!V44+TI_RPI_DU_E!V44+TI_RPI_PII_E!V44</f>
        <v>644.8849527085124</v>
      </c>
      <c r="W44" s="10">
        <f>TI_RPI_RI_E!W44+TI_RPI_BPI_E!W44+TI_RPI_PT_E!W44+TI_RPI_IT_E!W44+TI_RPI_DU_E!W44+TI_RPI_PII_E!W44</f>
        <v>286.11014617368869</v>
      </c>
      <c r="X44" s="10">
        <f>TI_RPI_RI_E!X44+TI_RPI_BPI_E!X44+TI_RPI_PT_E!X44+TI_RPI_IT_E!X44+TI_RPI_DU_E!X44+TI_RPI_PII_E!X44</f>
        <v>363.51375752364572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1.098710232158211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2.5643164230438522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2.8804815133276009</v>
      </c>
      <c r="E47" s="10">
        <f>TI_RPI_RI_E!E47+TI_RPI_BPI_E!E47+TI_RPI_PT_E!E47+TI_RPI_IT_E!E47+TI_RPI_DU_E!E47+TI_RPI_PII_E!E47</f>
        <v>3.8406706792777299</v>
      </c>
      <c r="F47" s="10">
        <f>TI_RPI_RI_E!F47+TI_RPI_BPI_E!F47+TI_RPI_PT_E!F47+TI_RPI_IT_E!F47+TI_RPI_DU_E!F47+TI_RPI_PII_E!F47</f>
        <v>14.402407566638001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5.7609630266552019</v>
      </c>
      <c r="O47" s="10">
        <f>TI_RPI_RI_E!O47+TI_RPI_BPI_E!O47+TI_RPI_PT_E!O47+TI_RPI_IT_E!O47+TI_RPI_DU_E!O47+TI_RPI_PII_E!O47</f>
        <v>11.5219260533104</v>
      </c>
      <c r="P47" s="10">
        <f>TI_RPI_RI_E!P47+TI_RPI_BPI_E!P47+TI_RPI_PT_E!P47+TI_RPI_IT_E!P47+TI_RPI_DU_E!P47+TI_RPI_PII_E!P47</f>
        <v>18.243078245915729</v>
      </c>
      <c r="Q47" s="10">
        <f>TI_RPI_RI_E!Q47+TI_RPI_BPI_E!Q47+TI_RPI_PT_E!Q47+TI_RPI_IT_E!Q47+TI_RPI_DU_E!Q47+TI_RPI_PII_E!Q47</f>
        <v>15.362596732588131</v>
      </c>
      <c r="R47" s="10">
        <f>TI_RPI_RI_E!R47+TI_RPI_BPI_E!R47+TI_RPI_PT_E!R47+TI_RPI_IT_E!R47+TI_RPI_DU_E!R47+TI_RPI_PII_E!R47</f>
        <v>18.243078245915729</v>
      </c>
      <c r="S47" s="10">
        <f>TI_RPI_RI_E!S47+TI_RPI_BPI_E!S47+TI_RPI_PT_E!S47+TI_RPI_IT_E!S47+TI_RPI_DU_E!S47+TI_RPI_PII_E!S47</f>
        <v>28.804815133276009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0.8879621668099742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1290.4557179707649</v>
      </c>
      <c r="D50" s="10">
        <f>TI_RPI_RI_E!D50+TI_RPI_BPI_E!D50+TI_RPI_PT_E!D50+TI_RPI_IT_E!D50+TI_RPI_DU_E!D50+TI_RPI_PII_E!D50</f>
        <v>1038.893637145314</v>
      </c>
      <c r="E50" s="10">
        <f>TI_RPI_RI_E!E50+TI_RPI_BPI_E!E50+TI_RPI_PT_E!E50+TI_RPI_IT_E!E50+TI_RPI_DU_E!E50+TI_RPI_PII_E!E50</f>
        <v>938.07678417884779</v>
      </c>
      <c r="F50" s="10">
        <f>TI_RPI_RI_E!F50+TI_RPI_BPI_E!F50+TI_RPI_PT_E!F50+TI_RPI_IT_E!F50+TI_RPI_DU_E!F50+TI_RPI_PII_E!F50</f>
        <v>333.17566638005161</v>
      </c>
      <c r="G50" s="10">
        <f>TI_RPI_RI_E!G50+TI_RPI_BPI_E!G50+TI_RPI_PT_E!G50+TI_RPI_IT_E!G50+TI_RPI_DU_E!G50+TI_RPI_PII_E!G50</f>
        <v>367.74144453998281</v>
      </c>
      <c r="H50" s="10">
        <f>TI_RPI_RI_E!H50+TI_RPI_BPI_E!H50+TI_RPI_PT_E!H50+TI_RPI_IT_E!H50+TI_RPI_DU_E!H50+TI_RPI_PII_E!H50</f>
        <v>695.15623387790197</v>
      </c>
      <c r="I50" s="10">
        <f>TI_RPI_RI_E!I50+TI_RPI_BPI_E!I50+TI_RPI_PT_E!I50+TI_RPI_IT_E!I50+TI_RPI_DU_E!I50+TI_RPI_PII_E!I50</f>
        <v>711.47893379191737</v>
      </c>
      <c r="J50" s="10">
        <f>TI_RPI_RI_E!J50+TI_RPI_BPI_E!J50+TI_RPI_PT_E!J50+TI_RPI_IT_E!J50+TI_RPI_DU_E!J50+TI_RPI_PII_E!J50</f>
        <v>1030.2521926053309</v>
      </c>
      <c r="K50" s="10">
        <f>TI_RPI_RI_E!K50+TI_RPI_BPI_E!K50+TI_RPI_PT_E!K50+TI_RPI_IT_E!K50+TI_RPI_DU_E!K50+TI_RPI_PII_E!K50</f>
        <v>960.16053310404118</v>
      </c>
      <c r="L50" s="10">
        <f>TI_RPI_RI_E!L50+TI_RPI_BPI_E!L50+TI_RPI_PT_E!L50+TI_RPI_IT_E!L50+TI_RPI_DU_E!L50+TI_RPI_PII_E!L50</f>
        <v>953.43938091143593</v>
      </c>
      <c r="M50" s="10">
        <f>TI_RPI_RI_E!M50+TI_RPI_BPI_E!M50+TI_RPI_PT_E!M50+TI_RPI_IT_E!M50+TI_RPI_DU_E!M50+TI_RPI_PII_E!M50</f>
        <v>1534.336457437661</v>
      </c>
      <c r="N50" s="10">
        <f>TI_RPI_RI_E!N50+TI_RPI_BPI_E!N50+TI_RPI_PT_E!N50+TI_RPI_IT_E!N50+TI_RPI_DU_E!N50+TI_RPI_PII_E!N50</f>
        <v>1225.1648323301799</v>
      </c>
      <c r="O50" s="10">
        <f>TI_RPI_RI_E!O50+TI_RPI_BPI_E!O50+TI_RPI_PT_E!O50+TI_RPI_IT_E!O50+TI_RPI_DU_E!O50+TI_RPI_PII_E!O50</f>
        <v>1200.20060189166</v>
      </c>
      <c r="P50" s="10">
        <f>TI_RPI_RI_E!P50+TI_RPI_BPI_E!P50+TI_RPI_PT_E!P50+TI_RPI_IT_E!P50+TI_RPI_DU_E!P50+TI_RPI_PII_E!P50</f>
        <v>1230.925795356836</v>
      </c>
      <c r="Q50" s="10">
        <f>TI_RPI_RI_E!Q50+TI_RPI_BPI_E!Q50+TI_RPI_PT_E!Q50+TI_RPI_IT_E!Q50+TI_RPI_DU_E!Q50+TI_RPI_PII_E!Q50</f>
        <v>1638.0337919174549</v>
      </c>
      <c r="R50" s="10">
        <f>TI_RPI_RI_E!R50+TI_RPI_BPI_E!R50+TI_RPI_PT_E!R50+TI_RPI_IT_E!R50+TI_RPI_DU_E!R50+TI_RPI_PII_E!R50</f>
        <v>1733.089681857266</v>
      </c>
      <c r="S50" s="10">
        <f>TI_RPI_RI_E!S50+TI_RPI_BPI_E!S50+TI_RPI_PT_E!S50+TI_RPI_IT_E!S50+TI_RPI_DU_E!S50+TI_RPI_PII_E!S50</f>
        <v>1999.0541702493549</v>
      </c>
      <c r="T50" s="10">
        <f>TI_RPI_RI_E!T50+TI_RPI_BPI_E!T50+TI_RPI_PT_E!T50+TI_RPI_IT_E!T50+TI_RPI_DU_E!T50+TI_RPI_PII_E!T50</f>
        <v>1728.288907996561</v>
      </c>
      <c r="U50" s="10">
        <f>TI_RPI_RI_E!U50+TI_RPI_BPI_E!U50+TI_RPI_PT_E!U50+TI_RPI_IT_E!U50+TI_RPI_DU_E!U50+TI_RPI_PII_E!U50</f>
        <v>117.1395528804815</v>
      </c>
      <c r="V50" s="10">
        <f>TI_RPI_RI_E!V50+TI_RPI_BPI_E!V50+TI_RPI_PT_E!V50+TI_RPI_IT_E!V50+TI_RPI_DU_E!V50+TI_RPI_PII_E!V50</f>
        <v>2312.5629406706789</v>
      </c>
      <c r="W50" s="10">
        <f>TI_RPI_RI_E!W50+TI_RPI_BPI_E!W50+TI_RPI_PT_E!W50+TI_RPI_IT_E!W50+TI_RPI_DU_E!W50+TI_RPI_PII_E!W50</f>
        <v>3930.7866723989682</v>
      </c>
      <c r="X50" s="10">
        <f>TI_RPI_RI_E!X50+TI_RPI_BPI_E!X50+TI_RPI_PT_E!X50+TI_RPI_IT_E!X50+TI_RPI_DU_E!X50+TI_RPI_PII_E!X50</f>
        <v>4348.2146173688734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21768.283920894235</v>
      </c>
      <c r="D2" s="31">
        <f t="shared" si="0"/>
        <v>21101.402063628546</v>
      </c>
      <c r="E2" s="31">
        <f t="shared" si="0"/>
        <v>20143.376870163367</v>
      </c>
      <c r="F2" s="31">
        <f t="shared" si="0"/>
        <v>20464.179535683572</v>
      </c>
      <c r="G2" s="31">
        <f t="shared" si="0"/>
        <v>21532.733533963888</v>
      </c>
      <c r="H2" s="31">
        <f t="shared" si="0"/>
        <v>20850.460447119513</v>
      </c>
      <c r="I2" s="31">
        <f t="shared" si="0"/>
        <v>21055.544368013754</v>
      </c>
      <c r="J2" s="31">
        <f t="shared" si="0"/>
        <v>18944.68667239897</v>
      </c>
      <c r="K2" s="31">
        <f t="shared" si="0"/>
        <v>21881.261306964741</v>
      </c>
      <c r="L2" s="31">
        <f t="shared" si="0"/>
        <v>20858.432244196039</v>
      </c>
      <c r="M2" s="31">
        <f t="shared" si="0"/>
        <v>21429.537231298371</v>
      </c>
      <c r="N2" s="31">
        <f t="shared" si="0"/>
        <v>20116.496646603609</v>
      </c>
      <c r="O2" s="31">
        <f t="shared" si="0"/>
        <v>22323.824677558037</v>
      </c>
      <c r="P2" s="31">
        <f t="shared" si="0"/>
        <v>18344.892003439378</v>
      </c>
      <c r="Q2" s="31">
        <f t="shared" si="0"/>
        <v>20491.175064488394</v>
      </c>
      <c r="R2" s="31">
        <f t="shared" si="0"/>
        <v>21423.803181427338</v>
      </c>
      <c r="S2" s="31">
        <f t="shared" si="0"/>
        <v>21299.626483233013</v>
      </c>
      <c r="T2" s="31">
        <f t="shared" si="0"/>
        <v>20906.135941530527</v>
      </c>
      <c r="U2" s="31">
        <f t="shared" si="0"/>
        <v>22240.704815133271</v>
      </c>
      <c r="V2" s="31">
        <f t="shared" si="0"/>
        <v>19152.939896818567</v>
      </c>
      <c r="W2" s="31">
        <f t="shared" si="0"/>
        <v>20204.205846947549</v>
      </c>
      <c r="X2" s="31">
        <f t="shared" ref="X2" si="1">SUM(X3,X17,X22,X25,X26,X51,X52,X71,X74,X75,X76)</f>
        <v>21845.405588993981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21768.283920894235</v>
      </c>
      <c r="D26" s="37">
        <f t="shared" si="14"/>
        <v>21101.402063628546</v>
      </c>
      <c r="E26" s="37">
        <f t="shared" si="14"/>
        <v>20143.376870163367</v>
      </c>
      <c r="F26" s="37">
        <f t="shared" si="14"/>
        <v>20464.179535683572</v>
      </c>
      <c r="G26" s="37">
        <f t="shared" si="14"/>
        <v>21532.733533963888</v>
      </c>
      <c r="H26" s="37">
        <f t="shared" si="14"/>
        <v>20850.460447119513</v>
      </c>
      <c r="I26" s="37">
        <f t="shared" si="14"/>
        <v>21055.544368013754</v>
      </c>
      <c r="J26" s="37">
        <f t="shared" si="14"/>
        <v>18944.68667239897</v>
      </c>
      <c r="K26" s="37">
        <f t="shared" si="14"/>
        <v>21881.261306964741</v>
      </c>
      <c r="L26" s="37">
        <f t="shared" si="14"/>
        <v>20858.432244196039</v>
      </c>
      <c r="M26" s="37">
        <f t="shared" si="14"/>
        <v>21429.537231298371</v>
      </c>
      <c r="N26" s="37">
        <f t="shared" si="14"/>
        <v>20116.496646603609</v>
      </c>
      <c r="O26" s="37">
        <f t="shared" si="14"/>
        <v>22323.824677558037</v>
      </c>
      <c r="P26" s="37">
        <f t="shared" si="14"/>
        <v>18344.892003439378</v>
      </c>
      <c r="Q26" s="37">
        <f t="shared" si="14"/>
        <v>20491.175064488394</v>
      </c>
      <c r="R26" s="37">
        <f t="shared" si="14"/>
        <v>21423.803181427338</v>
      </c>
      <c r="S26" s="37">
        <f t="shared" si="14"/>
        <v>21299.626483233013</v>
      </c>
      <c r="T26" s="37">
        <f t="shared" si="14"/>
        <v>20906.135941530527</v>
      </c>
      <c r="U26" s="37">
        <f t="shared" si="14"/>
        <v>22240.704815133271</v>
      </c>
      <c r="V26" s="37">
        <f t="shared" si="14"/>
        <v>19152.939896818567</v>
      </c>
      <c r="W26" s="37">
        <f t="shared" si="14"/>
        <v>20204.205846947549</v>
      </c>
      <c r="X26" s="37">
        <f t="shared" ref="X26" si="15">SUM(X27,X33)</f>
        <v>21845.405588993981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21768.283920894235</v>
      </c>
      <c r="D27" s="29">
        <f t="shared" si="16"/>
        <v>21101.402063628546</v>
      </c>
      <c r="E27" s="29">
        <f t="shared" si="16"/>
        <v>20143.376870163367</v>
      </c>
      <c r="F27" s="29">
        <f t="shared" si="16"/>
        <v>20464.179535683572</v>
      </c>
      <c r="G27" s="29">
        <f t="shared" si="16"/>
        <v>21532.733533963888</v>
      </c>
      <c r="H27" s="29">
        <f t="shared" si="16"/>
        <v>20850.460447119513</v>
      </c>
      <c r="I27" s="29">
        <f t="shared" si="16"/>
        <v>21055.544368013754</v>
      </c>
      <c r="J27" s="29">
        <f t="shared" si="16"/>
        <v>18944.68667239897</v>
      </c>
      <c r="K27" s="29">
        <f t="shared" si="16"/>
        <v>21881.261306964741</v>
      </c>
      <c r="L27" s="29">
        <f t="shared" si="16"/>
        <v>20858.432244196039</v>
      </c>
      <c r="M27" s="29">
        <f t="shared" si="16"/>
        <v>21429.537231298371</v>
      </c>
      <c r="N27" s="29">
        <f t="shared" si="16"/>
        <v>20116.496646603609</v>
      </c>
      <c r="O27" s="29">
        <f t="shared" si="16"/>
        <v>22323.824677558037</v>
      </c>
      <c r="P27" s="29">
        <f t="shared" si="16"/>
        <v>18344.892003439378</v>
      </c>
      <c r="Q27" s="29">
        <f t="shared" si="16"/>
        <v>20491.175064488394</v>
      </c>
      <c r="R27" s="29">
        <f t="shared" si="16"/>
        <v>21423.803181427338</v>
      </c>
      <c r="S27" s="29">
        <f t="shared" si="16"/>
        <v>21299.626483233013</v>
      </c>
      <c r="T27" s="29">
        <f t="shared" si="16"/>
        <v>20906.135941530527</v>
      </c>
      <c r="U27" s="29">
        <f t="shared" si="16"/>
        <v>22240.704815133271</v>
      </c>
      <c r="V27" s="29">
        <f t="shared" si="16"/>
        <v>19152.939896818567</v>
      </c>
      <c r="W27" s="29">
        <f t="shared" si="16"/>
        <v>20204.205846947549</v>
      </c>
      <c r="X27" s="29">
        <f t="shared" ref="X27" si="17">SUM(X28:X32)</f>
        <v>21845.405588993981</v>
      </c>
    </row>
    <row r="28" spans="1:24" ht="11.25" customHeight="1" x14ac:dyDescent="0.2">
      <c r="A28" s="41" t="s">
        <v>45</v>
      </c>
      <c r="B28" s="9" t="s">
        <v>46</v>
      </c>
      <c r="C28" s="10">
        <v>20733.08564058469</v>
      </c>
      <c r="D28" s="10">
        <v>20310.146431642301</v>
      </c>
      <c r="E28" s="10">
        <v>19379.680051590709</v>
      </c>
      <c r="F28" s="10">
        <v>20247.712467755799</v>
      </c>
      <c r="G28" s="10">
        <v>21338.29157351677</v>
      </c>
      <c r="H28" s="10">
        <v>20688.777730008591</v>
      </c>
      <c r="I28" s="10">
        <v>20832.77841788478</v>
      </c>
      <c r="J28" s="10">
        <v>18491.507652622531</v>
      </c>
      <c r="K28" s="10">
        <v>20807.60352536543</v>
      </c>
      <c r="L28" s="10">
        <v>19775.430352536539</v>
      </c>
      <c r="M28" s="10">
        <v>20367.545313843511</v>
      </c>
      <c r="N28" s="10">
        <v>18775.48116938951</v>
      </c>
      <c r="O28" s="10">
        <v>20961.674204643161</v>
      </c>
      <c r="P28" s="10">
        <v>16645.679965606188</v>
      </c>
      <c r="Q28" s="10">
        <v>19010.111693895102</v>
      </c>
      <c r="R28" s="10">
        <v>20120.83069647463</v>
      </c>
      <c r="S28" s="10">
        <v>19859.011177987959</v>
      </c>
      <c r="T28" s="10">
        <v>19631.429578675841</v>
      </c>
      <c r="U28" s="10">
        <v>20269.86646603611</v>
      </c>
      <c r="V28" s="10">
        <v>16879.303611349951</v>
      </c>
      <c r="W28" s="10">
        <v>17532.255288048149</v>
      </c>
      <c r="X28" s="10">
        <v>18374.775408426482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1025.047291487532</v>
      </c>
      <c r="D30" s="10">
        <v>785.16509028374878</v>
      </c>
      <c r="E30" s="10">
        <v>755.57609630266552</v>
      </c>
      <c r="F30" s="10">
        <v>212.4067067927773</v>
      </c>
      <c r="G30" s="10">
        <v>194.4419604471195</v>
      </c>
      <c r="H30" s="10">
        <v>161.68271711092001</v>
      </c>
      <c r="I30" s="10">
        <v>217.69045571797071</v>
      </c>
      <c r="J30" s="10">
        <v>449.11865864144448</v>
      </c>
      <c r="K30" s="10">
        <v>1073.6577815993121</v>
      </c>
      <c r="L30" s="10">
        <v>1078.941530524505</v>
      </c>
      <c r="M30" s="10">
        <v>1060.976784178848</v>
      </c>
      <c r="N30" s="10">
        <v>1341.0154772141011</v>
      </c>
      <c r="O30" s="10">
        <v>1362.1504729148751</v>
      </c>
      <c r="P30" s="10">
        <v>1698.19690455718</v>
      </c>
      <c r="Q30" s="10">
        <v>1468.8822012037831</v>
      </c>
      <c r="R30" s="10">
        <v>1302.9724849527081</v>
      </c>
      <c r="S30" s="10">
        <v>1421.3284608770421</v>
      </c>
      <c r="T30" s="10">
        <v>1257.532244196045</v>
      </c>
      <c r="U30" s="10">
        <v>1970.8383490971621</v>
      </c>
      <c r="V30" s="10">
        <v>2099.7618228718829</v>
      </c>
      <c r="W30" s="10">
        <v>2456.203525365434</v>
      </c>
      <c r="X30" s="10">
        <v>3314.7989681857271</v>
      </c>
    </row>
    <row r="31" spans="1:24" ht="11.25" customHeight="1" x14ac:dyDescent="0.2">
      <c r="A31" s="41" t="s">
        <v>51</v>
      </c>
      <c r="B31" s="9" t="s">
        <v>52</v>
      </c>
      <c r="C31" s="10">
        <v>10.150988822012041</v>
      </c>
      <c r="D31" s="10">
        <v>6.0905417024935504</v>
      </c>
      <c r="E31" s="10">
        <v>8.1207222699914006</v>
      </c>
      <c r="F31" s="10">
        <v>4.0603611349957003</v>
      </c>
      <c r="G31" s="10">
        <v>0</v>
      </c>
      <c r="H31" s="10">
        <v>0</v>
      </c>
      <c r="I31" s="10">
        <v>5.0754944110060194</v>
      </c>
      <c r="J31" s="10">
        <v>4.0603611349957003</v>
      </c>
      <c r="K31" s="10">
        <v>0</v>
      </c>
      <c r="L31" s="10">
        <v>4.0603611349957003</v>
      </c>
      <c r="M31" s="10">
        <v>1.015133276010318</v>
      </c>
      <c r="N31" s="10">
        <v>0</v>
      </c>
      <c r="O31" s="10">
        <v>0</v>
      </c>
      <c r="P31" s="10">
        <v>1.015133276010318</v>
      </c>
      <c r="Q31" s="10">
        <v>12.18116938950989</v>
      </c>
      <c r="R31" s="10">
        <v>0</v>
      </c>
      <c r="S31" s="10">
        <v>19.28684436801376</v>
      </c>
      <c r="T31" s="10">
        <v>17.17411865864144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173.8744625967326</v>
      </c>
      <c r="W32" s="10">
        <v>215.7470335339639</v>
      </c>
      <c r="X32" s="10">
        <v>155.83121238177131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1290.4557179707649</v>
      </c>
      <c r="D2" s="31">
        <f t="shared" si="0"/>
        <v>1038.893637145314</v>
      </c>
      <c r="E2" s="31">
        <f t="shared" si="0"/>
        <v>938.07678417884779</v>
      </c>
      <c r="F2" s="31">
        <f t="shared" si="0"/>
        <v>333.17566638005161</v>
      </c>
      <c r="G2" s="31">
        <f t="shared" si="0"/>
        <v>367.74144453998281</v>
      </c>
      <c r="H2" s="31">
        <f t="shared" si="0"/>
        <v>695.15623387790197</v>
      </c>
      <c r="I2" s="31">
        <f t="shared" si="0"/>
        <v>711.47893379191737</v>
      </c>
      <c r="J2" s="31">
        <f t="shared" si="0"/>
        <v>1030.2521926053309</v>
      </c>
      <c r="K2" s="31">
        <f t="shared" si="0"/>
        <v>960.16053310404118</v>
      </c>
      <c r="L2" s="31">
        <f t="shared" si="0"/>
        <v>953.43938091143593</v>
      </c>
      <c r="M2" s="31">
        <f t="shared" si="0"/>
        <v>1534.336457437661</v>
      </c>
      <c r="N2" s="31">
        <f t="shared" si="0"/>
        <v>1225.1648323301799</v>
      </c>
      <c r="O2" s="31">
        <f t="shared" si="0"/>
        <v>1200.20060189166</v>
      </c>
      <c r="P2" s="31">
        <f t="shared" si="0"/>
        <v>1230.925795356836</v>
      </c>
      <c r="Q2" s="31">
        <f t="shared" si="0"/>
        <v>1638.0337919174549</v>
      </c>
      <c r="R2" s="31">
        <f t="shared" si="0"/>
        <v>1733.089681857266</v>
      </c>
      <c r="S2" s="31">
        <f t="shared" si="0"/>
        <v>1999.0541702493549</v>
      </c>
      <c r="T2" s="31">
        <f t="shared" si="0"/>
        <v>1728.288907996561</v>
      </c>
      <c r="U2" s="31">
        <f t="shared" si="0"/>
        <v>2269.1248495270847</v>
      </c>
      <c r="V2" s="31">
        <f t="shared" si="0"/>
        <v>2410.6574376612207</v>
      </c>
      <c r="W2" s="31">
        <f t="shared" si="0"/>
        <v>2765.01728288908</v>
      </c>
      <c r="X2" s="31">
        <f t="shared" ref="X2" si="1">SUM(X3,X17,X22,X25,X26,X51,X52,X71,X74,X75,X76)</f>
        <v>3034.9232158211516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1290.4557179707649</v>
      </c>
      <c r="D26" s="37">
        <f t="shared" si="14"/>
        <v>1038.893637145314</v>
      </c>
      <c r="E26" s="37">
        <f t="shared" si="14"/>
        <v>938.07678417884779</v>
      </c>
      <c r="F26" s="37">
        <f t="shared" si="14"/>
        <v>333.17566638005161</v>
      </c>
      <c r="G26" s="37">
        <f t="shared" si="14"/>
        <v>367.74144453998281</v>
      </c>
      <c r="H26" s="37">
        <f t="shared" si="14"/>
        <v>695.15623387790197</v>
      </c>
      <c r="I26" s="37">
        <f t="shared" si="14"/>
        <v>711.47893379191737</v>
      </c>
      <c r="J26" s="37">
        <f t="shared" si="14"/>
        <v>1030.2521926053309</v>
      </c>
      <c r="K26" s="37">
        <f t="shared" si="14"/>
        <v>960.16053310404118</v>
      </c>
      <c r="L26" s="37">
        <f t="shared" si="14"/>
        <v>953.43938091143593</v>
      </c>
      <c r="M26" s="37">
        <f t="shared" si="14"/>
        <v>1534.336457437661</v>
      </c>
      <c r="N26" s="37">
        <f t="shared" si="14"/>
        <v>1225.1648323301799</v>
      </c>
      <c r="O26" s="37">
        <f t="shared" si="14"/>
        <v>1200.20060189166</v>
      </c>
      <c r="P26" s="37">
        <f t="shared" si="14"/>
        <v>1230.925795356836</v>
      </c>
      <c r="Q26" s="37">
        <f t="shared" si="14"/>
        <v>1638.0337919174549</v>
      </c>
      <c r="R26" s="37">
        <f t="shared" si="14"/>
        <v>1733.089681857266</v>
      </c>
      <c r="S26" s="37">
        <f t="shared" si="14"/>
        <v>1999.0541702493549</v>
      </c>
      <c r="T26" s="37">
        <f t="shared" si="14"/>
        <v>1728.288907996561</v>
      </c>
      <c r="U26" s="37">
        <f t="shared" si="14"/>
        <v>2269.1248495270847</v>
      </c>
      <c r="V26" s="37">
        <f t="shared" si="14"/>
        <v>2410.6574376612207</v>
      </c>
      <c r="W26" s="37">
        <f t="shared" si="14"/>
        <v>2765.01728288908</v>
      </c>
      <c r="X26" s="37">
        <f t="shared" ref="X26" si="15">SUM(X27,X33)</f>
        <v>3034.9232158211516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1290.4557179707649</v>
      </c>
      <c r="D33" s="29">
        <f t="shared" si="18"/>
        <v>1038.893637145314</v>
      </c>
      <c r="E33" s="29">
        <f t="shared" si="18"/>
        <v>938.07678417884779</v>
      </c>
      <c r="F33" s="29">
        <f t="shared" si="18"/>
        <v>333.17566638005161</v>
      </c>
      <c r="G33" s="29">
        <f t="shared" si="18"/>
        <v>367.74144453998281</v>
      </c>
      <c r="H33" s="29">
        <f t="shared" si="18"/>
        <v>695.15623387790197</v>
      </c>
      <c r="I33" s="29">
        <f t="shared" si="18"/>
        <v>711.47893379191737</v>
      </c>
      <c r="J33" s="29">
        <f t="shared" si="18"/>
        <v>1030.2521926053309</v>
      </c>
      <c r="K33" s="29">
        <f t="shared" si="18"/>
        <v>960.16053310404118</v>
      </c>
      <c r="L33" s="29">
        <f t="shared" si="18"/>
        <v>953.43938091143593</v>
      </c>
      <c r="M33" s="29">
        <f t="shared" si="18"/>
        <v>1534.336457437661</v>
      </c>
      <c r="N33" s="29">
        <f t="shared" si="18"/>
        <v>1225.1648323301799</v>
      </c>
      <c r="O33" s="29">
        <f t="shared" si="18"/>
        <v>1200.20060189166</v>
      </c>
      <c r="P33" s="29">
        <f t="shared" si="18"/>
        <v>1230.925795356836</v>
      </c>
      <c r="Q33" s="29">
        <f t="shared" si="18"/>
        <v>1638.0337919174549</v>
      </c>
      <c r="R33" s="29">
        <f t="shared" si="18"/>
        <v>1733.089681857266</v>
      </c>
      <c r="S33" s="29">
        <f t="shared" si="18"/>
        <v>1999.0541702493549</v>
      </c>
      <c r="T33" s="29">
        <f t="shared" si="18"/>
        <v>1728.288907996561</v>
      </c>
      <c r="U33" s="29">
        <f t="shared" si="18"/>
        <v>2269.1248495270847</v>
      </c>
      <c r="V33" s="29">
        <f t="shared" si="18"/>
        <v>2410.6574376612207</v>
      </c>
      <c r="W33" s="29">
        <f t="shared" si="18"/>
        <v>2765.01728288908</v>
      </c>
      <c r="X33" s="29">
        <f t="shared" ref="X33" si="19">SUM(X34:X50)</f>
        <v>3034.9232158211516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749.57007738607047</v>
      </c>
      <c r="V34" s="10">
        <v>402.46715391229583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1.611092003439381</v>
      </c>
      <c r="W36" s="10">
        <v>5.2930352536543417</v>
      </c>
      <c r="X36" s="10">
        <v>7.8730868443680126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365.92510748065342</v>
      </c>
      <c r="V42" s="10">
        <v>513.02080825451412</v>
      </c>
      <c r="W42" s="10">
        <v>216.0357695614789</v>
      </c>
      <c r="X42" s="10">
        <v>171.31203783319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1153.629664660361</v>
      </c>
      <c r="V44" s="10">
        <v>644.8849527085124</v>
      </c>
      <c r="W44" s="10">
        <v>286.11014617368869</v>
      </c>
      <c r="X44" s="10">
        <v>363.51375752364572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1290.4557179707649</v>
      </c>
      <c r="D50" s="10">
        <v>1038.893637145314</v>
      </c>
      <c r="E50" s="10">
        <v>938.07678417884779</v>
      </c>
      <c r="F50" s="10">
        <v>333.17566638005161</v>
      </c>
      <c r="G50" s="10">
        <v>367.74144453998281</v>
      </c>
      <c r="H50" s="10">
        <v>695.15623387790197</v>
      </c>
      <c r="I50" s="10">
        <v>711.47893379191737</v>
      </c>
      <c r="J50" s="10">
        <v>1030.2521926053309</v>
      </c>
      <c r="K50" s="10">
        <v>960.16053310404118</v>
      </c>
      <c r="L50" s="10">
        <v>953.43938091143593</v>
      </c>
      <c r="M50" s="10">
        <v>1534.336457437661</v>
      </c>
      <c r="N50" s="10">
        <v>1225.1648323301799</v>
      </c>
      <c r="O50" s="10">
        <v>1200.20060189166</v>
      </c>
      <c r="P50" s="10">
        <v>1230.925795356836</v>
      </c>
      <c r="Q50" s="10">
        <v>1638.0337919174549</v>
      </c>
      <c r="R50" s="10">
        <v>1733.089681857266</v>
      </c>
      <c r="S50" s="10">
        <v>1999.0541702493549</v>
      </c>
      <c r="T50" s="10">
        <v>1728.288907996561</v>
      </c>
      <c r="U50" s="10">
        <v>0</v>
      </c>
      <c r="V50" s="10">
        <v>848.67343078245915</v>
      </c>
      <c r="W50" s="10">
        <v>2257.578331900258</v>
      </c>
      <c r="X50" s="10">
        <v>2492.2243336199481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241.04806534823732</v>
      </c>
      <c r="D2" s="31">
        <f t="shared" si="0"/>
        <v>316.22717110920036</v>
      </c>
      <c r="E2" s="31">
        <f t="shared" si="0"/>
        <v>99.699140154772138</v>
      </c>
      <c r="F2" s="31">
        <f t="shared" si="0"/>
        <v>273.21582115219258</v>
      </c>
      <c r="G2" s="31">
        <f t="shared" si="0"/>
        <v>26.1512467755804</v>
      </c>
      <c r="H2" s="31">
        <f t="shared" si="0"/>
        <v>69.310662080825438</v>
      </c>
      <c r="I2" s="31">
        <f t="shared" si="0"/>
        <v>191.94608770421323</v>
      </c>
      <c r="J2" s="31">
        <f t="shared" si="0"/>
        <v>68.465176268271705</v>
      </c>
      <c r="K2" s="31">
        <f t="shared" si="0"/>
        <v>134.1573516766982</v>
      </c>
      <c r="L2" s="31">
        <f t="shared" si="0"/>
        <v>200.59234737747198</v>
      </c>
      <c r="M2" s="31">
        <f t="shared" si="0"/>
        <v>297.055030094583</v>
      </c>
      <c r="N2" s="31">
        <f t="shared" si="0"/>
        <v>246.30748065348232</v>
      </c>
      <c r="O2" s="31">
        <f t="shared" si="0"/>
        <v>355.43138435081681</v>
      </c>
      <c r="P2" s="31">
        <f t="shared" si="0"/>
        <v>496.01126397248493</v>
      </c>
      <c r="Q2" s="31">
        <f t="shared" si="0"/>
        <v>477.42674118658636</v>
      </c>
      <c r="R2" s="31">
        <f t="shared" si="0"/>
        <v>570.07979363714526</v>
      </c>
      <c r="S2" s="31">
        <f t="shared" si="0"/>
        <v>754.62880481513321</v>
      </c>
      <c r="T2" s="31">
        <f t="shared" si="0"/>
        <v>519.40980223559757</v>
      </c>
      <c r="U2" s="31">
        <f t="shared" si="0"/>
        <v>119.27489251934651</v>
      </c>
      <c r="V2" s="31">
        <f t="shared" si="0"/>
        <v>1674.7869303525363</v>
      </c>
      <c r="W2" s="31">
        <f t="shared" si="0"/>
        <v>1951.1693035253652</v>
      </c>
      <c r="X2" s="31">
        <f t="shared" ref="X2" si="1">SUM(X3,X17,X22,X25,X26,X51,X52,X71,X74,X75,X76)</f>
        <v>2024.6398968185727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241.04806534823732</v>
      </c>
      <c r="D26" s="37">
        <f t="shared" si="14"/>
        <v>316.22717110920036</v>
      </c>
      <c r="E26" s="37">
        <f t="shared" si="14"/>
        <v>99.699140154772138</v>
      </c>
      <c r="F26" s="37">
        <f t="shared" si="14"/>
        <v>273.21582115219258</v>
      </c>
      <c r="G26" s="37">
        <f t="shared" si="14"/>
        <v>26.1512467755804</v>
      </c>
      <c r="H26" s="37">
        <f t="shared" si="14"/>
        <v>69.310662080825438</v>
      </c>
      <c r="I26" s="37">
        <f t="shared" si="14"/>
        <v>191.94608770421323</v>
      </c>
      <c r="J26" s="37">
        <f t="shared" si="14"/>
        <v>68.465176268271705</v>
      </c>
      <c r="K26" s="37">
        <f t="shared" si="14"/>
        <v>134.1573516766982</v>
      </c>
      <c r="L26" s="37">
        <f t="shared" si="14"/>
        <v>200.59234737747198</v>
      </c>
      <c r="M26" s="37">
        <f t="shared" si="14"/>
        <v>297.055030094583</v>
      </c>
      <c r="N26" s="37">
        <f t="shared" si="14"/>
        <v>246.30748065348232</v>
      </c>
      <c r="O26" s="37">
        <f t="shared" si="14"/>
        <v>355.43138435081681</v>
      </c>
      <c r="P26" s="37">
        <f t="shared" si="14"/>
        <v>496.01126397248493</v>
      </c>
      <c r="Q26" s="37">
        <f t="shared" si="14"/>
        <v>477.42674118658636</v>
      </c>
      <c r="R26" s="37">
        <f t="shared" si="14"/>
        <v>570.07979363714526</v>
      </c>
      <c r="S26" s="37">
        <f t="shared" si="14"/>
        <v>754.62880481513321</v>
      </c>
      <c r="T26" s="37">
        <f t="shared" si="14"/>
        <v>519.40980223559757</v>
      </c>
      <c r="U26" s="37">
        <f t="shared" si="14"/>
        <v>119.27489251934651</v>
      </c>
      <c r="V26" s="37">
        <f t="shared" si="14"/>
        <v>1674.7869303525363</v>
      </c>
      <c r="W26" s="37">
        <f t="shared" si="14"/>
        <v>1951.1693035253652</v>
      </c>
      <c r="X26" s="37">
        <f t="shared" ref="X26" si="15">SUM(X27,X33)</f>
        <v>2024.6398968185727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241.04806534823732</v>
      </c>
      <c r="D33" s="29">
        <f t="shared" si="18"/>
        <v>316.22717110920036</v>
      </c>
      <c r="E33" s="29">
        <f t="shared" si="18"/>
        <v>99.699140154772138</v>
      </c>
      <c r="F33" s="29">
        <f t="shared" si="18"/>
        <v>273.21582115219258</v>
      </c>
      <c r="G33" s="29">
        <f t="shared" si="18"/>
        <v>26.1512467755804</v>
      </c>
      <c r="H33" s="29">
        <f t="shared" si="18"/>
        <v>69.310662080825438</v>
      </c>
      <c r="I33" s="29">
        <f t="shared" si="18"/>
        <v>191.94608770421323</v>
      </c>
      <c r="J33" s="29">
        <f t="shared" si="18"/>
        <v>68.465176268271705</v>
      </c>
      <c r="K33" s="29">
        <f t="shared" si="18"/>
        <v>134.1573516766982</v>
      </c>
      <c r="L33" s="29">
        <f t="shared" si="18"/>
        <v>200.59234737747198</v>
      </c>
      <c r="M33" s="29">
        <f t="shared" si="18"/>
        <v>297.055030094583</v>
      </c>
      <c r="N33" s="29">
        <f t="shared" si="18"/>
        <v>246.30748065348232</v>
      </c>
      <c r="O33" s="29">
        <f t="shared" si="18"/>
        <v>355.43138435081681</v>
      </c>
      <c r="P33" s="29">
        <f t="shared" si="18"/>
        <v>496.01126397248493</v>
      </c>
      <c r="Q33" s="29">
        <f t="shared" si="18"/>
        <v>477.42674118658636</v>
      </c>
      <c r="R33" s="29">
        <f t="shared" si="18"/>
        <v>570.07979363714526</v>
      </c>
      <c r="S33" s="29">
        <f t="shared" si="18"/>
        <v>754.62880481513321</v>
      </c>
      <c r="T33" s="29">
        <f t="shared" si="18"/>
        <v>519.40980223559757</v>
      </c>
      <c r="U33" s="29">
        <f t="shared" si="18"/>
        <v>119.27489251934651</v>
      </c>
      <c r="V33" s="29">
        <f t="shared" si="18"/>
        <v>1674.7869303525363</v>
      </c>
      <c r="W33" s="29">
        <f t="shared" si="18"/>
        <v>1951.1693035253652</v>
      </c>
      <c r="X33" s="29">
        <f t="shared" ref="X33" si="19">SUM(X34:X50)</f>
        <v>2024.6398968185727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4.519002579535683</v>
      </c>
      <c r="D36" s="10">
        <v>0</v>
      </c>
      <c r="E36" s="10">
        <v>2.259501289767841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2.259501289767841</v>
      </c>
      <c r="O36" s="10">
        <v>1.129750644883921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56.08684436801375</v>
      </c>
      <c r="W36" s="10">
        <v>120.81659501289769</v>
      </c>
      <c r="X36" s="10">
        <v>133.4306104901118</v>
      </c>
    </row>
    <row r="37" spans="1:24" ht="11.25" customHeight="1" x14ac:dyDescent="0.2">
      <c r="A37" s="41" t="s">
        <v>61</v>
      </c>
      <c r="B37" s="9" t="s">
        <v>62</v>
      </c>
      <c r="C37" s="10">
        <v>23.277901977644021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85.705073086844365</v>
      </c>
      <c r="L37" s="10">
        <v>102.6344797936371</v>
      </c>
      <c r="M37" s="10">
        <v>238.06964746345659</v>
      </c>
      <c r="N37" s="10">
        <v>0</v>
      </c>
      <c r="O37" s="10">
        <v>0</v>
      </c>
      <c r="P37" s="10">
        <v>0</v>
      </c>
      <c r="Q37" s="10">
        <v>391.49234737747202</v>
      </c>
      <c r="R37" s="10">
        <v>492.0105760963026</v>
      </c>
      <c r="S37" s="10">
        <v>720.557437661221</v>
      </c>
      <c r="T37" s="10">
        <v>347.87497850386927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8.4264832330180557</v>
      </c>
      <c r="E40" s="10">
        <v>0</v>
      </c>
      <c r="F40" s="10">
        <v>0</v>
      </c>
      <c r="G40" s="10">
        <v>0</v>
      </c>
      <c r="H40" s="10">
        <v>20.012897678417879</v>
      </c>
      <c r="I40" s="10">
        <v>77.944969905417025</v>
      </c>
      <c r="J40" s="10">
        <v>68.465176268271705</v>
      </c>
      <c r="K40" s="10">
        <v>48.452278589853833</v>
      </c>
      <c r="L40" s="10">
        <v>97.957867583834897</v>
      </c>
      <c r="M40" s="10">
        <v>58.985382631126392</v>
      </c>
      <c r="N40" s="10">
        <v>56.87876182287188</v>
      </c>
      <c r="O40" s="10">
        <v>83.211521926053308</v>
      </c>
      <c r="P40" s="10">
        <v>58.985382631126392</v>
      </c>
      <c r="Q40" s="10">
        <v>70.571797076526224</v>
      </c>
      <c r="R40" s="10">
        <v>0</v>
      </c>
      <c r="S40" s="10">
        <v>5.2665520206362846</v>
      </c>
      <c r="T40" s="10">
        <v>0</v>
      </c>
      <c r="U40" s="10">
        <v>0</v>
      </c>
      <c r="V40" s="10">
        <v>146.51762682717111</v>
      </c>
      <c r="W40" s="10">
        <v>135.1356835769561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1.062854686156492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1.0366294067067929</v>
      </c>
      <c r="V42" s="10">
        <v>8.2929492691315563</v>
      </c>
      <c r="W42" s="10">
        <v>18.556405846947548</v>
      </c>
      <c r="X42" s="10">
        <v>35.219002579535683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258.8134135855546</v>
      </c>
      <c r="G43" s="10">
        <v>0</v>
      </c>
      <c r="H43" s="10">
        <v>49.297764402407559</v>
      </c>
      <c r="I43" s="10">
        <v>114.0011177987962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171.5348237317283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213.2511607910576</v>
      </c>
      <c r="D44" s="10">
        <v>304.92020636285469</v>
      </c>
      <c r="E44" s="10">
        <v>93.598968185726562</v>
      </c>
      <c r="F44" s="10">
        <v>0</v>
      </c>
      <c r="G44" s="10">
        <v>25.088392089423909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181.4082545141874</v>
      </c>
      <c r="O44" s="10">
        <v>259.5681857265692</v>
      </c>
      <c r="P44" s="10">
        <v>418.78280309544277</v>
      </c>
      <c r="Q44" s="10">
        <v>0</v>
      </c>
      <c r="R44" s="10">
        <v>59.826139294926911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1.098710232158211</v>
      </c>
      <c r="V46" s="10">
        <v>0</v>
      </c>
      <c r="W46" s="10">
        <v>2.5643164230438522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2.8804815133276009</v>
      </c>
      <c r="E47" s="10">
        <v>3.8406706792777299</v>
      </c>
      <c r="F47" s="10">
        <v>14.402407566638001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5.7609630266552019</v>
      </c>
      <c r="O47" s="10">
        <v>11.5219260533104</v>
      </c>
      <c r="P47" s="10">
        <v>18.243078245915729</v>
      </c>
      <c r="Q47" s="10">
        <v>15.362596732588131</v>
      </c>
      <c r="R47" s="10">
        <v>18.243078245915729</v>
      </c>
      <c r="S47" s="10">
        <v>28.804815133276009</v>
      </c>
      <c r="T47" s="10">
        <v>0</v>
      </c>
      <c r="U47" s="10">
        <v>0</v>
      </c>
      <c r="V47" s="10">
        <v>0</v>
      </c>
      <c r="W47" s="10">
        <v>0.8879621668099742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117.1395528804815</v>
      </c>
      <c r="V50" s="10">
        <v>1463.8895098882199</v>
      </c>
      <c r="W50" s="10">
        <v>1673.20834049871</v>
      </c>
      <c r="X50" s="10">
        <v>1855.9902837489251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3.8899398108340502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3.8899398108340502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3.8899398108340502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3.8899398108340502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30.261736887360279</v>
      </c>
      <c r="X2" s="31">
        <f t="shared" ref="X2" si="1">SUM(X3,X17,X22,X25,X26,X51,X52,X71,X74,X75,X76)</f>
        <v>31.718744625967329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30.261736887360279</v>
      </c>
      <c r="X52" s="37">
        <f t="shared" ref="X52" si="21">SUM(X53:X70)</f>
        <v>31.718744625967329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30.261736887360279</v>
      </c>
      <c r="X61" s="10">
        <v>31.718744625967329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14.888993981083404</v>
      </c>
      <c r="E2" s="31">
        <f t="shared" si="0"/>
        <v>32.227343078245916</v>
      </c>
      <c r="F2" s="31">
        <f t="shared" si="0"/>
        <v>89.922613929492698</v>
      </c>
      <c r="G2" s="31">
        <f t="shared" si="0"/>
        <v>171.03516766981937</v>
      </c>
      <c r="H2" s="31">
        <f t="shared" si="0"/>
        <v>153.58056749785038</v>
      </c>
      <c r="I2" s="31">
        <f t="shared" si="0"/>
        <v>197.7223559759243</v>
      </c>
      <c r="J2" s="31">
        <f t="shared" si="0"/>
        <v>173.12725709372307</v>
      </c>
      <c r="K2" s="31">
        <f t="shared" si="0"/>
        <v>312.6338779019776</v>
      </c>
      <c r="L2" s="31">
        <f t="shared" si="0"/>
        <v>353.43276010318141</v>
      </c>
      <c r="M2" s="31">
        <f t="shared" si="0"/>
        <v>358.33938091143602</v>
      </c>
      <c r="N2" s="31">
        <f t="shared" si="0"/>
        <v>410.5621668099742</v>
      </c>
      <c r="O2" s="31">
        <f t="shared" si="0"/>
        <v>455.59862424763537</v>
      </c>
      <c r="P2" s="31">
        <f t="shared" si="0"/>
        <v>478.85941530524502</v>
      </c>
      <c r="Q2" s="31">
        <f t="shared" si="0"/>
        <v>678.46233877901966</v>
      </c>
      <c r="R2" s="31">
        <f t="shared" si="0"/>
        <v>816.73972484952697</v>
      </c>
      <c r="S2" s="31">
        <f t="shared" si="0"/>
        <v>925.08942390369737</v>
      </c>
      <c r="T2" s="31">
        <f t="shared" si="0"/>
        <v>1103.2697334479792</v>
      </c>
      <c r="U2" s="31">
        <f t="shared" si="0"/>
        <v>1321.4906276870163</v>
      </c>
      <c r="V2" s="31">
        <f t="shared" si="0"/>
        <v>1163.8550300945831</v>
      </c>
      <c r="W2" s="31">
        <f t="shared" si="0"/>
        <v>1263.3889939810838</v>
      </c>
      <c r="X2" s="31">
        <f t="shared" ref="X2" si="1">SUM(X3,X17,X22,X25,X26,X51,X52,X71,X74,X75,X76)</f>
        <v>1357.6462596732581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14.888993981083404</v>
      </c>
      <c r="E52" s="37">
        <f t="shared" si="20"/>
        <v>32.227343078245916</v>
      </c>
      <c r="F52" s="37">
        <f t="shared" si="20"/>
        <v>89.922613929492698</v>
      </c>
      <c r="G52" s="37">
        <f t="shared" si="20"/>
        <v>171.03516766981937</v>
      </c>
      <c r="H52" s="37">
        <f t="shared" si="20"/>
        <v>153.58056749785038</v>
      </c>
      <c r="I52" s="37">
        <f t="shared" si="20"/>
        <v>197.7223559759243</v>
      </c>
      <c r="J52" s="37">
        <f t="shared" si="20"/>
        <v>173.12725709372307</v>
      </c>
      <c r="K52" s="37">
        <f t="shared" si="20"/>
        <v>312.6338779019776</v>
      </c>
      <c r="L52" s="37">
        <f t="shared" si="20"/>
        <v>353.43276010318141</v>
      </c>
      <c r="M52" s="37">
        <f t="shared" si="20"/>
        <v>358.33938091143602</v>
      </c>
      <c r="N52" s="37">
        <f t="shared" si="20"/>
        <v>410.5621668099742</v>
      </c>
      <c r="O52" s="37">
        <f t="shared" si="20"/>
        <v>455.59862424763537</v>
      </c>
      <c r="P52" s="37">
        <f t="shared" si="20"/>
        <v>478.85941530524502</v>
      </c>
      <c r="Q52" s="37">
        <f t="shared" si="20"/>
        <v>678.46233877901966</v>
      </c>
      <c r="R52" s="37">
        <f t="shared" si="20"/>
        <v>816.73972484952697</v>
      </c>
      <c r="S52" s="37">
        <f t="shared" si="20"/>
        <v>925.08942390369737</v>
      </c>
      <c r="T52" s="37">
        <f t="shared" si="20"/>
        <v>1103.2697334479792</v>
      </c>
      <c r="U52" s="37">
        <f t="shared" si="20"/>
        <v>1321.4906276870163</v>
      </c>
      <c r="V52" s="37">
        <f t="shared" si="20"/>
        <v>1163.8550300945831</v>
      </c>
      <c r="W52" s="37">
        <f t="shared" si="20"/>
        <v>1263.3889939810838</v>
      </c>
      <c r="X52" s="37">
        <f t="shared" ref="X52" si="21">SUM(X53:X70)</f>
        <v>1357.6462596732581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12.20103181427343</v>
      </c>
      <c r="E63" s="10">
        <v>29.539380911435941</v>
      </c>
      <c r="F63" s="10">
        <v>86.338693035253655</v>
      </c>
      <c r="G63" s="10">
        <v>163.86732588134129</v>
      </c>
      <c r="H63" s="10">
        <v>146.4127257093723</v>
      </c>
      <c r="I63" s="10">
        <v>141.27540842648321</v>
      </c>
      <c r="J63" s="10">
        <v>135.49595872742901</v>
      </c>
      <c r="K63" s="10">
        <v>170.17265692175411</v>
      </c>
      <c r="L63" s="10">
        <v>198.42777300085979</v>
      </c>
      <c r="M63" s="10">
        <v>174.66784178847811</v>
      </c>
      <c r="N63" s="10">
        <v>212.55528804815131</v>
      </c>
      <c r="O63" s="10">
        <v>207.41805674978499</v>
      </c>
      <c r="P63" s="10">
        <v>159.89810834049871</v>
      </c>
      <c r="Q63" s="10">
        <v>139.99114359415299</v>
      </c>
      <c r="R63" s="10">
        <v>152.83430782459149</v>
      </c>
      <c r="S63" s="10">
        <v>134.85382631126399</v>
      </c>
      <c r="T63" s="10">
        <v>149.11736887360269</v>
      </c>
      <c r="U63" s="10">
        <v>174.49905417024931</v>
      </c>
      <c r="V63" s="10">
        <v>167.51908856405851</v>
      </c>
      <c r="W63" s="10">
        <v>153.5591573516767</v>
      </c>
      <c r="X63" s="10">
        <v>181.59828030954429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2.687962166809974</v>
      </c>
      <c r="E65" s="10">
        <v>2.687962166809974</v>
      </c>
      <c r="F65" s="10">
        <v>3.583920894239037</v>
      </c>
      <c r="G65" s="10">
        <v>7.1678417884780732</v>
      </c>
      <c r="H65" s="10">
        <v>7.1678417884780732</v>
      </c>
      <c r="I65" s="10">
        <v>56.446947549441091</v>
      </c>
      <c r="J65" s="10">
        <v>37.631298366294061</v>
      </c>
      <c r="K65" s="10">
        <v>142.46122098022349</v>
      </c>
      <c r="L65" s="10">
        <v>155.00498710232159</v>
      </c>
      <c r="M65" s="10">
        <v>183.67153912295791</v>
      </c>
      <c r="N65" s="10">
        <v>198.00687876182289</v>
      </c>
      <c r="O65" s="10">
        <v>248.1805674978504</v>
      </c>
      <c r="P65" s="10">
        <v>318.96130696474631</v>
      </c>
      <c r="Q65" s="10">
        <v>538.4711951848667</v>
      </c>
      <c r="R65" s="10">
        <v>663.90541702493545</v>
      </c>
      <c r="S65" s="10">
        <v>790.23559759243335</v>
      </c>
      <c r="T65" s="10">
        <v>954.15236457437652</v>
      </c>
      <c r="U65" s="10">
        <v>1146.9915735167669</v>
      </c>
      <c r="V65" s="10">
        <v>996.33594153052445</v>
      </c>
      <c r="W65" s="10">
        <v>1109.8298366294071</v>
      </c>
      <c r="X65" s="10">
        <v>1176.0479793637139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126.82717110920029</v>
      </c>
      <c r="O2" s="31">
        <f t="shared" si="0"/>
        <v>134.30300945829751</v>
      </c>
      <c r="P2" s="31">
        <f t="shared" si="0"/>
        <v>112.1142734307824</v>
      </c>
      <c r="Q2" s="31">
        <f t="shared" si="0"/>
        <v>80.061134995700769</v>
      </c>
      <c r="R2" s="31">
        <f t="shared" si="0"/>
        <v>102.4171109200344</v>
      </c>
      <c r="S2" s="31">
        <f t="shared" si="0"/>
        <v>101.3662080825451</v>
      </c>
      <c r="T2" s="31">
        <f t="shared" si="0"/>
        <v>89.758297506448827</v>
      </c>
      <c r="U2" s="31">
        <f t="shared" si="0"/>
        <v>95.538349097162509</v>
      </c>
      <c r="V2" s="31">
        <f t="shared" si="0"/>
        <v>89.256749785038693</v>
      </c>
      <c r="W2" s="31">
        <f t="shared" si="0"/>
        <v>97.926827171109181</v>
      </c>
      <c r="X2" s="31">
        <f t="shared" ref="X2" si="1">SUM(X3,X17,X22,X25,X26,X51,X52,X71,X74,X75,X76)</f>
        <v>101.2945829750645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126.82717110920029</v>
      </c>
      <c r="O52" s="37">
        <f t="shared" si="20"/>
        <v>134.30300945829751</v>
      </c>
      <c r="P52" s="37">
        <f t="shared" si="20"/>
        <v>112.1142734307824</v>
      </c>
      <c r="Q52" s="37">
        <f t="shared" si="20"/>
        <v>80.061134995700769</v>
      </c>
      <c r="R52" s="37">
        <f t="shared" si="20"/>
        <v>102.4171109200344</v>
      </c>
      <c r="S52" s="37">
        <f t="shared" si="20"/>
        <v>101.3662080825451</v>
      </c>
      <c r="T52" s="37">
        <f t="shared" si="20"/>
        <v>89.758297506448827</v>
      </c>
      <c r="U52" s="37">
        <f t="shared" si="20"/>
        <v>95.538349097162509</v>
      </c>
      <c r="V52" s="37">
        <f t="shared" si="20"/>
        <v>89.256749785038693</v>
      </c>
      <c r="W52" s="37">
        <f t="shared" si="20"/>
        <v>97.926827171109181</v>
      </c>
      <c r="X52" s="37">
        <f t="shared" ref="X52" si="21">SUM(X53:X70)</f>
        <v>101.2945829750645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126.82717110920029</v>
      </c>
      <c r="O70" s="10">
        <v>134.30300945829751</v>
      </c>
      <c r="P70" s="10">
        <v>112.1142734307824</v>
      </c>
      <c r="Q70" s="10">
        <v>80.061134995700769</v>
      </c>
      <c r="R70" s="10">
        <v>102.4171109200344</v>
      </c>
      <c r="S70" s="10">
        <v>101.3662080825451</v>
      </c>
      <c r="T70" s="10">
        <v>89.758297506448827</v>
      </c>
      <c r="U70" s="10">
        <v>95.538349097162509</v>
      </c>
      <c r="V70" s="10">
        <v>89.256749785038693</v>
      </c>
      <c r="W70" s="10">
        <v>97.926827171109181</v>
      </c>
      <c r="X70" s="10">
        <v>101.2945829750645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42466.347205503014</v>
      </c>
      <c r="D2" s="31">
        <f t="shared" si="0"/>
        <v>42965.119174548585</v>
      </c>
      <c r="E2" s="31">
        <f t="shared" si="0"/>
        <v>39322.220378331898</v>
      </c>
      <c r="F2" s="31">
        <f t="shared" si="0"/>
        <v>38028.928116938943</v>
      </c>
      <c r="G2" s="31">
        <f t="shared" si="0"/>
        <v>40367.168615649178</v>
      </c>
      <c r="H2" s="31">
        <f t="shared" si="0"/>
        <v>40914.422613929484</v>
      </c>
      <c r="I2" s="31">
        <f t="shared" si="0"/>
        <v>39981.017196904562</v>
      </c>
      <c r="J2" s="31">
        <f t="shared" si="0"/>
        <v>38348.764058469475</v>
      </c>
      <c r="K2" s="31">
        <f t="shared" si="0"/>
        <v>41624.187532244185</v>
      </c>
      <c r="L2" s="31">
        <f t="shared" si="0"/>
        <v>39872.721668099737</v>
      </c>
      <c r="M2" s="31">
        <f t="shared" si="0"/>
        <v>43279.632674118657</v>
      </c>
      <c r="N2" s="31">
        <f t="shared" si="0"/>
        <v>40858.783662940659</v>
      </c>
      <c r="O2" s="31">
        <f t="shared" si="0"/>
        <v>44643.548925193463</v>
      </c>
      <c r="P2" s="31">
        <f t="shared" si="0"/>
        <v>39568.959931212376</v>
      </c>
      <c r="Q2" s="31">
        <f t="shared" si="0"/>
        <v>42382.265692175402</v>
      </c>
      <c r="R2" s="31">
        <f t="shared" si="0"/>
        <v>45195.459931212376</v>
      </c>
      <c r="S2" s="31">
        <f t="shared" si="0"/>
        <v>45306.607394668958</v>
      </c>
      <c r="T2" s="31">
        <f t="shared" si="0"/>
        <v>45599.200601891658</v>
      </c>
      <c r="U2" s="31">
        <f t="shared" si="0"/>
        <v>46252.55279449698</v>
      </c>
      <c r="V2" s="31">
        <f t="shared" si="0"/>
        <v>44716.380825451422</v>
      </c>
      <c r="W2" s="31">
        <f t="shared" si="0"/>
        <v>46451.517454858113</v>
      </c>
      <c r="X2" s="31">
        <f t="shared" ref="X2" si="1">SUM(X3,X17,X22,X25,X26,X51,X52,X71,X74,X75,X76)</f>
        <v>50047.969733447972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768.59845227858978</v>
      </c>
      <c r="D3" s="34">
        <f t="shared" si="2"/>
        <v>769.93981083404981</v>
      </c>
      <c r="E3" s="34">
        <f t="shared" si="2"/>
        <v>720.30954428202926</v>
      </c>
      <c r="F3" s="34">
        <f t="shared" si="2"/>
        <v>863.83490971625099</v>
      </c>
      <c r="G3" s="34">
        <f t="shared" si="2"/>
        <v>920.17196904557181</v>
      </c>
      <c r="H3" s="34">
        <f t="shared" si="2"/>
        <v>946.32846087704206</v>
      </c>
      <c r="I3" s="34">
        <f t="shared" si="2"/>
        <v>796.76698194325013</v>
      </c>
      <c r="J3" s="34">
        <f t="shared" si="2"/>
        <v>800.79105760963023</v>
      </c>
      <c r="K3" s="34">
        <f t="shared" si="2"/>
        <v>788.71883061049004</v>
      </c>
      <c r="L3" s="34">
        <f t="shared" si="2"/>
        <v>661.96044711951845</v>
      </c>
      <c r="M3" s="34">
        <f t="shared" si="2"/>
        <v>802.80309544282022</v>
      </c>
      <c r="N3" s="34">
        <f t="shared" si="2"/>
        <v>820.24075666380043</v>
      </c>
      <c r="O3" s="34">
        <f t="shared" si="2"/>
        <v>747.80739466895955</v>
      </c>
      <c r="P3" s="34">
        <f t="shared" si="2"/>
        <v>723.66294067067929</v>
      </c>
      <c r="Q3" s="34">
        <f t="shared" si="2"/>
        <v>746.46603611349951</v>
      </c>
      <c r="R3" s="34">
        <f t="shared" si="2"/>
        <v>796.09630266552017</v>
      </c>
      <c r="S3" s="34">
        <f t="shared" si="2"/>
        <v>785.36543422183991</v>
      </c>
      <c r="T3" s="34">
        <f t="shared" si="2"/>
        <v>774.63456577815987</v>
      </c>
      <c r="U3" s="34">
        <f t="shared" si="2"/>
        <v>741.10060189165949</v>
      </c>
      <c r="V3" s="34">
        <f t="shared" si="2"/>
        <v>741.10060189165949</v>
      </c>
      <c r="W3" s="34">
        <f t="shared" si="2"/>
        <v>717.6268271711092</v>
      </c>
      <c r="X3" s="34">
        <f t="shared" ref="X3" si="3">SUM(X4,X8,X11)</f>
        <v>640.49871023215815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768.59845227858978</v>
      </c>
      <c r="D11" s="29">
        <f t="shared" si="8"/>
        <v>769.93981083404981</v>
      </c>
      <c r="E11" s="29">
        <f t="shared" si="8"/>
        <v>720.30954428202926</v>
      </c>
      <c r="F11" s="29">
        <f t="shared" si="8"/>
        <v>863.83490971625099</v>
      </c>
      <c r="G11" s="29">
        <f t="shared" si="8"/>
        <v>920.17196904557181</v>
      </c>
      <c r="H11" s="29">
        <f t="shared" si="8"/>
        <v>946.32846087704206</v>
      </c>
      <c r="I11" s="29">
        <f t="shared" si="8"/>
        <v>796.76698194325013</v>
      </c>
      <c r="J11" s="29">
        <f t="shared" si="8"/>
        <v>800.79105760963023</v>
      </c>
      <c r="K11" s="29">
        <f t="shared" si="8"/>
        <v>788.71883061049004</v>
      </c>
      <c r="L11" s="29">
        <f t="shared" si="8"/>
        <v>661.96044711951845</v>
      </c>
      <c r="M11" s="29">
        <f t="shared" si="8"/>
        <v>802.80309544282022</v>
      </c>
      <c r="N11" s="29">
        <f t="shared" si="8"/>
        <v>820.24075666380043</v>
      </c>
      <c r="O11" s="29">
        <f t="shared" si="8"/>
        <v>747.80739466895955</v>
      </c>
      <c r="P11" s="29">
        <f t="shared" si="8"/>
        <v>723.66294067067929</v>
      </c>
      <c r="Q11" s="29">
        <f t="shared" si="8"/>
        <v>746.46603611349951</v>
      </c>
      <c r="R11" s="29">
        <f t="shared" si="8"/>
        <v>796.09630266552017</v>
      </c>
      <c r="S11" s="29">
        <f t="shared" si="8"/>
        <v>785.36543422183991</v>
      </c>
      <c r="T11" s="29">
        <f t="shared" si="8"/>
        <v>774.63456577815987</v>
      </c>
      <c r="U11" s="29">
        <f t="shared" si="8"/>
        <v>741.10060189165949</v>
      </c>
      <c r="V11" s="29">
        <f t="shared" si="8"/>
        <v>741.10060189165949</v>
      </c>
      <c r="W11" s="29">
        <f t="shared" si="8"/>
        <v>717.6268271711092</v>
      </c>
      <c r="X11" s="29">
        <f t="shared" ref="X11" si="9">SUM(X12:X16)</f>
        <v>640.49871023215815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768.59845227858978</v>
      </c>
      <c r="D13" s="10">
        <f>TO_EHG!D13+TO_CO!D13+TO_BF!D13+TO_GW!D13+TO_RPI!D13+TO_PF!D13+TO_BKBPB!D13+TO_CL!D13+TO_BNG!D13+TO_LBB!D13+TO_CPP!D13+TO_GTL!D13+TO_NSP!D13</f>
        <v>769.93981083404981</v>
      </c>
      <c r="E13" s="10">
        <f>TO_EHG!E13+TO_CO!E13+TO_BF!E13+TO_GW!E13+TO_RPI!E13+TO_PF!E13+TO_BKBPB!E13+TO_CL!E13+TO_BNG!E13+TO_LBB!E13+TO_CPP!E13+TO_GTL!E13+TO_NSP!E13</f>
        <v>720.30954428202926</v>
      </c>
      <c r="F13" s="10">
        <f>TO_EHG!F13+TO_CO!F13+TO_BF!F13+TO_GW!F13+TO_RPI!F13+TO_PF!F13+TO_BKBPB!F13+TO_CL!F13+TO_BNG!F13+TO_LBB!F13+TO_CPP!F13+TO_GTL!F13+TO_NSP!F13</f>
        <v>863.83490971625099</v>
      </c>
      <c r="G13" s="10">
        <f>TO_EHG!G13+TO_CO!G13+TO_BF!G13+TO_GW!G13+TO_RPI!G13+TO_PF!G13+TO_BKBPB!G13+TO_CL!G13+TO_BNG!G13+TO_LBB!G13+TO_CPP!G13+TO_GTL!G13+TO_NSP!G13</f>
        <v>920.17196904557181</v>
      </c>
      <c r="H13" s="10">
        <f>TO_EHG!H13+TO_CO!H13+TO_BF!H13+TO_GW!H13+TO_RPI!H13+TO_PF!H13+TO_BKBPB!H13+TO_CL!H13+TO_BNG!H13+TO_LBB!H13+TO_CPP!H13+TO_GTL!H13+TO_NSP!H13</f>
        <v>946.32846087704206</v>
      </c>
      <c r="I13" s="10">
        <f>TO_EHG!I13+TO_CO!I13+TO_BF!I13+TO_GW!I13+TO_RPI!I13+TO_PF!I13+TO_BKBPB!I13+TO_CL!I13+TO_BNG!I13+TO_LBB!I13+TO_CPP!I13+TO_GTL!I13+TO_NSP!I13</f>
        <v>796.76698194325013</v>
      </c>
      <c r="J13" s="10">
        <f>TO_EHG!J13+TO_CO!J13+TO_BF!J13+TO_GW!J13+TO_RPI!J13+TO_PF!J13+TO_BKBPB!J13+TO_CL!J13+TO_BNG!J13+TO_LBB!J13+TO_CPP!J13+TO_GTL!J13+TO_NSP!J13</f>
        <v>800.79105760963023</v>
      </c>
      <c r="K13" s="10">
        <f>TO_EHG!K13+TO_CO!K13+TO_BF!K13+TO_GW!K13+TO_RPI!K13+TO_PF!K13+TO_BKBPB!K13+TO_CL!K13+TO_BNG!K13+TO_LBB!K13+TO_CPP!K13+TO_GTL!K13+TO_NSP!K13</f>
        <v>788.71883061049004</v>
      </c>
      <c r="L13" s="10">
        <f>TO_EHG!L13+TO_CO!L13+TO_BF!L13+TO_GW!L13+TO_RPI!L13+TO_PF!L13+TO_BKBPB!L13+TO_CL!L13+TO_BNG!L13+TO_LBB!L13+TO_CPP!L13+TO_GTL!L13+TO_NSP!L13</f>
        <v>661.96044711951845</v>
      </c>
      <c r="M13" s="10">
        <f>TO_EHG!M13+TO_CO!M13+TO_BF!M13+TO_GW!M13+TO_RPI!M13+TO_PF!M13+TO_BKBPB!M13+TO_CL!M13+TO_BNG!M13+TO_LBB!M13+TO_CPP!M13+TO_GTL!M13+TO_NSP!M13</f>
        <v>802.80309544282022</v>
      </c>
      <c r="N13" s="10">
        <f>TO_EHG!N13+TO_CO!N13+TO_BF!N13+TO_GW!N13+TO_RPI!N13+TO_PF!N13+TO_BKBPB!N13+TO_CL!N13+TO_BNG!N13+TO_LBB!N13+TO_CPP!N13+TO_GTL!N13+TO_NSP!N13</f>
        <v>820.24075666380043</v>
      </c>
      <c r="O13" s="10">
        <f>TO_EHG!O13+TO_CO!O13+TO_BF!O13+TO_GW!O13+TO_RPI!O13+TO_PF!O13+TO_BKBPB!O13+TO_CL!O13+TO_BNG!O13+TO_LBB!O13+TO_CPP!O13+TO_GTL!O13+TO_NSP!O13</f>
        <v>747.80739466895955</v>
      </c>
      <c r="P13" s="10">
        <f>TO_EHG!P13+TO_CO!P13+TO_BF!P13+TO_GW!P13+TO_RPI!P13+TO_PF!P13+TO_BKBPB!P13+TO_CL!P13+TO_BNG!P13+TO_LBB!P13+TO_CPP!P13+TO_GTL!P13+TO_NSP!P13</f>
        <v>723.66294067067929</v>
      </c>
      <c r="Q13" s="10">
        <f>TO_EHG!Q13+TO_CO!Q13+TO_BF!Q13+TO_GW!Q13+TO_RPI!Q13+TO_PF!Q13+TO_BKBPB!Q13+TO_CL!Q13+TO_BNG!Q13+TO_LBB!Q13+TO_CPP!Q13+TO_GTL!Q13+TO_NSP!Q13</f>
        <v>746.46603611349951</v>
      </c>
      <c r="R13" s="10">
        <f>TO_EHG!R13+TO_CO!R13+TO_BF!R13+TO_GW!R13+TO_RPI!R13+TO_PF!R13+TO_BKBPB!R13+TO_CL!R13+TO_BNG!R13+TO_LBB!R13+TO_CPP!R13+TO_GTL!R13+TO_NSP!R13</f>
        <v>796.09630266552017</v>
      </c>
      <c r="S13" s="10">
        <f>TO_EHG!S13+TO_CO!S13+TO_BF!S13+TO_GW!S13+TO_RPI!S13+TO_PF!S13+TO_BKBPB!S13+TO_CL!S13+TO_BNG!S13+TO_LBB!S13+TO_CPP!S13+TO_GTL!S13+TO_NSP!S13</f>
        <v>785.36543422183991</v>
      </c>
      <c r="T13" s="10">
        <f>TO_EHG!T13+TO_CO!T13+TO_BF!T13+TO_GW!T13+TO_RPI!T13+TO_PF!T13+TO_BKBPB!T13+TO_CL!T13+TO_BNG!T13+TO_LBB!T13+TO_CPP!T13+TO_GTL!T13+TO_NSP!T13</f>
        <v>774.63456577815987</v>
      </c>
      <c r="U13" s="10">
        <f>TO_EHG!U13+TO_CO!U13+TO_BF!U13+TO_GW!U13+TO_RPI!U13+TO_PF!U13+TO_BKBPB!U13+TO_CL!U13+TO_BNG!U13+TO_LBB!U13+TO_CPP!U13+TO_GTL!U13+TO_NSP!U13</f>
        <v>741.10060189165949</v>
      </c>
      <c r="V13" s="10">
        <f>TO_EHG!V13+TO_CO!V13+TO_BF!V13+TO_GW!V13+TO_RPI!V13+TO_PF!V13+TO_BKBPB!V13+TO_CL!V13+TO_BNG!V13+TO_LBB!V13+TO_CPP!V13+TO_GTL!V13+TO_NSP!V13</f>
        <v>741.10060189165949</v>
      </c>
      <c r="W13" s="10">
        <f>TO_EHG!W13+TO_CO!W13+TO_BF!W13+TO_GW!W13+TO_RPI!W13+TO_PF!W13+TO_BKBPB!W13+TO_CL!W13+TO_BNG!W13+TO_LBB!W13+TO_CPP!W13+TO_GTL!W13+TO_NSP!W13</f>
        <v>717.6268271711092</v>
      </c>
      <c r="X13" s="10">
        <f>TO_EHG!X13+TO_CO!X13+TO_BF!X13+TO_GW!X13+TO_RPI!X13+TO_PF!X13+TO_BKBPB!X13+TO_CL!X13+TO_BNG!X13+TO_LBB!X13+TO_CPP!X13+TO_GTL!X13+TO_NSP!X13</f>
        <v>640.49871023215815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633.46474634565777</v>
      </c>
      <c r="D17" s="37">
        <f t="shared" si="10"/>
        <v>695.16569217540837</v>
      </c>
      <c r="E17" s="37">
        <f t="shared" si="10"/>
        <v>669.96036113499565</v>
      </c>
      <c r="F17" s="37">
        <f t="shared" si="10"/>
        <v>644.88392089423894</v>
      </c>
      <c r="G17" s="37">
        <f t="shared" si="10"/>
        <v>686.69389509888219</v>
      </c>
      <c r="H17" s="37">
        <f t="shared" si="10"/>
        <v>680.40507308684437</v>
      </c>
      <c r="I17" s="37">
        <f t="shared" si="10"/>
        <v>657.93920894239034</v>
      </c>
      <c r="J17" s="37">
        <f t="shared" si="10"/>
        <v>622.71186586414444</v>
      </c>
      <c r="K17" s="37">
        <f t="shared" si="10"/>
        <v>630.01582115219253</v>
      </c>
      <c r="L17" s="37">
        <f t="shared" si="10"/>
        <v>425.21014617368871</v>
      </c>
      <c r="M17" s="37">
        <f t="shared" si="10"/>
        <v>554.39234737747199</v>
      </c>
      <c r="N17" s="37">
        <f t="shared" si="10"/>
        <v>524.56285468615647</v>
      </c>
      <c r="O17" s="37">
        <f t="shared" si="10"/>
        <v>498.54307824591564</v>
      </c>
      <c r="P17" s="37">
        <f t="shared" si="10"/>
        <v>478.0381771281169</v>
      </c>
      <c r="Q17" s="37">
        <f t="shared" si="10"/>
        <v>510.97497850386924</v>
      </c>
      <c r="R17" s="37">
        <f t="shared" si="10"/>
        <v>514.45012897678419</v>
      </c>
      <c r="S17" s="37">
        <f t="shared" si="10"/>
        <v>548.5382631126397</v>
      </c>
      <c r="T17" s="37">
        <f t="shared" si="10"/>
        <v>548.5573516766982</v>
      </c>
      <c r="U17" s="37">
        <f t="shared" si="10"/>
        <v>500.6878761822872</v>
      </c>
      <c r="V17" s="37">
        <f t="shared" si="10"/>
        <v>527.50077386070495</v>
      </c>
      <c r="W17" s="37">
        <f t="shared" si="10"/>
        <v>493.94290627687008</v>
      </c>
      <c r="X17" s="37">
        <f t="shared" ref="X17" si="11">SUM(X18:X21)</f>
        <v>479.47351676698196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40.305245055889927</v>
      </c>
      <c r="D18" s="10">
        <f>TO_EHG!D18+TO_CO!D18+TO_BF!D18+TO_GW!D18+TO_RPI!D18+TO_PF!D18+TO_BKBPB!D18+TO_CL!D18+TO_BNG!D18+TO_LBB!D18+TO_CPP!D18+TO_GTL!D18+TO_NSP!D18</f>
        <v>41.874462596732577</v>
      </c>
      <c r="E18" s="10">
        <f>TO_EHG!E18+TO_CO!E18+TO_BF!E18+TO_GW!E18+TO_RPI!E18+TO_PF!E18+TO_BKBPB!E18+TO_CL!E18+TO_BNG!E18+TO_LBB!E18+TO_CPP!E18+TO_GTL!E18+TO_NSP!E18</f>
        <v>41.143594153052447</v>
      </c>
      <c r="F18" s="10">
        <f>TO_EHG!F18+TO_CO!F18+TO_BF!F18+TO_GW!F18+TO_RPI!F18+TO_PF!F18+TO_BKBPB!F18+TO_CL!F18+TO_BNG!F18+TO_LBB!F18+TO_CPP!F18+TO_GTL!F18+TO_NSP!F18</f>
        <v>51.719690455717974</v>
      </c>
      <c r="G18" s="10">
        <f>TO_EHG!G18+TO_CO!G18+TO_BF!G18+TO_GW!G18+TO_RPI!G18+TO_PF!G18+TO_BKBPB!G18+TO_CL!G18+TO_BNG!G18+TO_LBB!G18+TO_CPP!G18+TO_GTL!G18+TO_NSP!G18</f>
        <v>43.637145313843497</v>
      </c>
      <c r="H18" s="10">
        <f>TO_EHG!H18+TO_CO!H18+TO_BF!H18+TO_GW!H18+TO_RPI!H18+TO_PF!H18+TO_BKBPB!H18+TO_CL!H18+TO_BNG!H18+TO_LBB!H18+TO_CPP!H18+TO_GTL!H18+TO_NSP!H18</f>
        <v>43.594153052450558</v>
      </c>
      <c r="I18" s="10">
        <f>TO_EHG!I18+TO_CO!I18+TO_BF!I18+TO_GW!I18+TO_RPI!I18+TO_PF!I18+TO_BKBPB!I18+TO_CL!I18+TO_BNG!I18+TO_LBB!I18+TO_CPP!I18+TO_GTL!I18+TO_NSP!I18</f>
        <v>41.595012897678423</v>
      </c>
      <c r="J18" s="10">
        <f>TO_EHG!J18+TO_CO!J18+TO_BF!J18+TO_GW!J18+TO_RPI!J18+TO_PF!J18+TO_BKBPB!J18+TO_CL!J18+TO_BNG!J18+TO_LBB!J18+TO_CPP!J18+TO_GTL!J18+TO_NSP!J18</f>
        <v>24.95700773860705</v>
      </c>
      <c r="K18" s="10">
        <f>TO_EHG!K18+TO_CO!K18+TO_BF!K18+TO_GW!K18+TO_RPI!K18+TO_PF!K18+TO_BKBPB!K18+TO_CL!K18+TO_BNG!K18+TO_LBB!K18+TO_CPP!K18+TO_GTL!K18+TO_NSP!K18</f>
        <v>24.419604471195179</v>
      </c>
      <c r="L18" s="10">
        <f>TO_EHG!L18+TO_CO!L18+TO_BF!L18+TO_GW!L18+TO_RPI!L18+TO_PF!L18+TO_BKBPB!L18+TO_CL!L18+TO_BNG!L18+TO_LBB!L18+TO_CPP!L18+TO_GTL!L18+TO_NSP!L18</f>
        <v>20.786758383490969</v>
      </c>
      <c r="M18" s="10">
        <f>TO_EHG!M18+TO_CO!M18+TO_BF!M18+TO_GW!M18+TO_RPI!M18+TO_PF!M18+TO_BKBPB!M18+TO_CL!M18+TO_BNG!M18+TO_LBB!M18+TO_CPP!M18+TO_GTL!M18+TO_NSP!M18</f>
        <v>18.293207222699909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208.21152192605331</v>
      </c>
      <c r="D19" s="10">
        <f>TO_EHG!D19+TO_CO!D19+TO_BF!D19+TO_GW!D19+TO_RPI!D19+TO_PF!D19+TO_BKBPB!D19+TO_CL!D19+TO_BNG!D19+TO_LBB!D19+TO_CPP!D19+TO_GTL!D19+TO_NSP!D19</f>
        <v>214.53138435081681</v>
      </c>
      <c r="E19" s="10">
        <f>TO_EHG!E19+TO_CO!E19+TO_BF!E19+TO_GW!E19+TO_RPI!E19+TO_PF!E19+TO_BKBPB!E19+TO_CL!E19+TO_BNG!E19+TO_LBB!E19+TO_CPP!E19+TO_GTL!E19+TO_NSP!E19</f>
        <v>203.50386930352539</v>
      </c>
      <c r="F19" s="10">
        <f>TO_EHG!F19+TO_CO!F19+TO_BF!F19+TO_GW!F19+TO_RPI!F19+TO_PF!F19+TO_BKBPB!F19+TO_CL!F19+TO_BNG!F19+TO_LBB!F19+TO_CPP!F19+TO_GTL!F19+TO_NSP!F19</f>
        <v>180.8684436801376</v>
      </c>
      <c r="G19" s="10">
        <f>TO_EHG!G19+TO_CO!G19+TO_BF!G19+TO_GW!G19+TO_RPI!G19+TO_PF!G19+TO_BKBPB!G19+TO_CL!G19+TO_BNG!G19+TO_LBB!G19+TO_CPP!G19+TO_GTL!G19+TO_NSP!G19</f>
        <v>209.47979363714529</v>
      </c>
      <c r="H19" s="10">
        <f>TO_EHG!H19+TO_CO!H19+TO_BF!H19+TO_GW!H19+TO_RPI!H19+TO_PF!H19+TO_BKBPB!H19+TO_CL!H19+TO_BNG!H19+TO_LBB!H19+TO_CPP!H19+TO_GTL!H19+TO_NSP!H19</f>
        <v>200.7738607050731</v>
      </c>
      <c r="I19" s="10">
        <f>TO_EHG!I19+TO_CO!I19+TO_BF!I19+TO_GW!I19+TO_RPI!I19+TO_PF!I19+TO_BKBPB!I19+TO_CL!I19+TO_BNG!I19+TO_LBB!I19+TO_CPP!I19+TO_GTL!I19+TO_NSP!I19</f>
        <v>216.6595012897678</v>
      </c>
      <c r="J19" s="10">
        <f>TO_EHG!J19+TO_CO!J19+TO_BF!J19+TO_GW!J19+TO_RPI!J19+TO_PF!J19+TO_BKBPB!J19+TO_CL!J19+TO_BNG!J19+TO_LBB!J19+TO_CPP!J19+TO_GTL!J19+TO_NSP!J19</f>
        <v>208.55546001719691</v>
      </c>
      <c r="K19" s="10">
        <f>TO_EHG!K19+TO_CO!K19+TO_BF!K19+TO_GW!K19+TO_RPI!K19+TO_PF!K19+TO_BKBPB!K19+TO_CL!K19+TO_BNG!K19+TO_LBB!K19+TO_CPP!K19+TO_GTL!K19+TO_NSP!K19</f>
        <v>200.32244196044709</v>
      </c>
      <c r="L19" s="10">
        <f>TO_EHG!L19+TO_CO!L19+TO_BF!L19+TO_GW!L19+TO_RPI!L19+TO_PF!L19+TO_BKBPB!L19+TO_CL!L19+TO_BNG!L19+TO_LBB!L19+TO_CPP!L19+TO_GTL!L19+TO_NSP!L19</f>
        <v>159.8452278589854</v>
      </c>
      <c r="M19" s="10">
        <f>TO_EHG!M19+TO_CO!M19+TO_BF!M19+TO_GW!M19+TO_RPI!M19+TO_PF!M19+TO_BKBPB!M19+TO_CL!M19+TO_BNG!M19+TO_LBB!M19+TO_CPP!M19+TO_GTL!M19+TO_NSP!M19</f>
        <v>183.061049011178</v>
      </c>
      <c r="N19" s="10">
        <f>TO_EHG!N19+TO_CO!N19+TO_BF!N19+TO_GW!N19+TO_RPI!N19+TO_PF!N19+TO_BKBPB!N19+TO_CL!N19+TO_BNG!N19+TO_LBB!N19+TO_CPP!N19+TO_GTL!N19+TO_NSP!N19</f>
        <v>201.54772141014621</v>
      </c>
      <c r="O19" s="10">
        <f>TO_EHG!O19+TO_CO!O19+TO_BF!O19+TO_GW!O19+TO_RPI!O19+TO_PF!O19+TO_BKBPB!O19+TO_CL!O19+TO_BNG!O19+TO_LBB!O19+TO_CPP!O19+TO_GTL!O19+TO_NSP!O19</f>
        <v>181.85726569217539</v>
      </c>
      <c r="P19" s="10">
        <f>TO_EHG!P19+TO_CO!P19+TO_BF!P19+TO_GW!P19+TO_RPI!P19+TO_PF!P19+TO_BKBPB!P19+TO_CL!P19+TO_BNG!P19+TO_LBB!P19+TO_CPP!P19+TO_GTL!P19+TO_NSP!P19</f>
        <v>171.86156491831471</v>
      </c>
      <c r="Q19" s="10">
        <f>TO_EHG!Q19+TO_CO!Q19+TO_BF!Q19+TO_GW!Q19+TO_RPI!Q19+TO_PF!Q19+TO_BKBPB!Q19+TO_CL!Q19+TO_BNG!Q19+TO_LBB!Q19+TO_CPP!Q19+TO_GTL!Q19+TO_NSP!Q19</f>
        <v>177.66552020636291</v>
      </c>
      <c r="R19" s="10">
        <f>TO_EHG!R19+TO_CO!R19+TO_BF!R19+TO_GW!R19+TO_RPI!R19+TO_PF!R19+TO_BKBPB!R19+TO_CL!R19+TO_BNG!R19+TO_LBB!R19+TO_CPP!R19+TO_GTL!R19+TO_NSP!R19</f>
        <v>195.82975064488389</v>
      </c>
      <c r="S19" s="10">
        <f>TO_EHG!S19+TO_CO!S19+TO_BF!S19+TO_GW!S19+TO_RPI!S19+TO_PF!S19+TO_BKBPB!S19+TO_CL!S19+TO_BNG!S19+TO_LBB!S19+TO_CPP!S19+TO_GTL!S19+TO_NSP!S19</f>
        <v>196.43164230438521</v>
      </c>
      <c r="T19" s="10">
        <f>TO_EHG!T19+TO_CO!T19+TO_BF!T19+TO_GW!T19+TO_RPI!T19+TO_PF!T19+TO_BKBPB!T19+TO_CL!T19+TO_BNG!T19+TO_LBB!T19+TO_CPP!T19+TO_GTL!T19+TO_NSP!T19</f>
        <v>191.10060189165949</v>
      </c>
      <c r="U19" s="10">
        <f>TO_EHG!U19+TO_CO!U19+TO_BF!U19+TO_GW!U19+TO_RPI!U19+TO_PF!U19+TO_BKBPB!U19+TO_CL!U19+TO_BNG!U19+TO_LBB!U19+TO_CPP!U19+TO_GTL!U19+TO_NSP!U19</f>
        <v>165.34823731728289</v>
      </c>
      <c r="V19" s="10">
        <f>TO_EHG!V19+TO_CO!V19+TO_BF!V19+TO_GW!V19+TO_RPI!V19+TO_PF!V19+TO_BKBPB!V19+TO_CL!V19+TO_BNG!V19+TO_LBB!V19+TO_CPP!V19+TO_GTL!V19+TO_NSP!V19</f>
        <v>174.0326741186586</v>
      </c>
      <c r="W19" s="10">
        <f>TO_EHG!W19+TO_CO!W19+TO_BF!W19+TO_GW!W19+TO_RPI!W19+TO_PF!W19+TO_BKBPB!W19+TO_CL!W19+TO_BNG!W19+TO_LBB!W19+TO_CPP!W19+TO_GTL!W19+TO_NSP!W19</f>
        <v>170.3783319002579</v>
      </c>
      <c r="X19" s="10">
        <f>TO_EHG!X19+TO_CO!X19+TO_BF!X19+TO_GW!X19+TO_RPI!X19+TO_PF!X19+TO_BKBPB!X19+TO_CL!X19+TO_BNG!X19+TO_LBB!X19+TO_CPP!X19+TO_GTL!X19+TO_NSP!X19</f>
        <v>149.69905417024941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354.28013757523638</v>
      </c>
      <c r="D20" s="10">
        <f>TO_EHG!D20+TO_CO!D20+TO_BF!D20+TO_GW!D20+TO_RPI!D20+TO_PF!D20+TO_BKBPB!D20+TO_CL!D20+TO_BNG!D20+TO_LBB!D20+TO_CPP!D20+TO_GTL!D20+TO_NSP!D20</f>
        <v>401.40438521066199</v>
      </c>
      <c r="E20" s="10">
        <f>TO_EHG!E20+TO_CO!E20+TO_BF!E20+TO_GW!E20+TO_RPI!E20+TO_PF!E20+TO_BKBPB!E20+TO_CL!E20+TO_BNG!E20+TO_LBB!E20+TO_CPP!E20+TO_GTL!E20+TO_NSP!E20</f>
        <v>386.76319862424759</v>
      </c>
      <c r="F20" s="10">
        <f>TO_EHG!F20+TO_CO!F20+TO_BF!F20+TO_GW!F20+TO_RPI!F20+TO_PF!F20+TO_BKBPB!F20+TO_CL!F20+TO_BNG!F20+TO_LBB!F20+TO_CPP!F20+TO_GTL!F20+TO_NSP!F20</f>
        <v>380.95924333619939</v>
      </c>
      <c r="G20" s="10">
        <f>TO_EHG!G20+TO_CO!G20+TO_BF!G20+TO_GW!G20+TO_RPI!G20+TO_PF!G20+TO_BKBPB!G20+TO_CL!G20+TO_BNG!G20+TO_LBB!G20+TO_CPP!G20+TO_GTL!G20+TO_NSP!G20</f>
        <v>399.68469475494408</v>
      </c>
      <c r="H20" s="10">
        <f>TO_EHG!H20+TO_CO!H20+TO_BF!H20+TO_GW!H20+TO_RPI!H20+TO_PF!H20+TO_BKBPB!H20+TO_CL!H20+TO_BNG!H20+TO_LBB!H20+TO_CPP!H20+TO_GTL!H20+TO_NSP!H20</f>
        <v>400.61625107480648</v>
      </c>
      <c r="I20" s="10">
        <f>TO_EHG!I20+TO_CO!I20+TO_BF!I20+TO_GW!I20+TO_RPI!I20+TO_PF!I20+TO_BKBPB!I20+TO_CL!I20+TO_BNG!I20+TO_LBB!I20+TO_CPP!I20+TO_GTL!I20+TO_NSP!I20</f>
        <v>360.82450558899399</v>
      </c>
      <c r="J20" s="10">
        <f>TO_EHG!J20+TO_CO!J20+TO_BF!J20+TO_GW!J20+TO_RPI!J20+TO_PF!J20+TO_BKBPB!J20+TO_CL!J20+TO_BNG!J20+TO_LBB!J20+TO_CPP!J20+TO_GTL!J20+TO_NSP!J20</f>
        <v>359.24815133276002</v>
      </c>
      <c r="K20" s="10">
        <f>TO_EHG!K20+TO_CO!K20+TO_BF!K20+TO_GW!K20+TO_RPI!K20+TO_PF!K20+TO_BKBPB!K20+TO_CL!K20+TO_BNG!K20+TO_LBB!K20+TO_CPP!K20+TO_GTL!K20+TO_NSP!K20</f>
        <v>372.76680997420459</v>
      </c>
      <c r="L20" s="10">
        <f>TO_EHG!L20+TO_CO!L20+TO_BF!L20+TO_GW!L20+TO_RPI!L20+TO_PF!L20+TO_BKBPB!L20+TO_CL!L20+TO_BNG!L20+TO_LBB!L20+TO_CPP!L20+TO_GTL!L20+TO_NSP!L20</f>
        <v>222.05503009458289</v>
      </c>
      <c r="M20" s="10">
        <f>TO_EHG!M20+TO_CO!M20+TO_BF!M20+TO_GW!M20+TO_RPI!M20+TO_PF!M20+TO_BKBPB!M20+TO_CL!M20+TO_BNG!M20+TO_LBB!M20+TO_CPP!M20+TO_GTL!M20+TO_NSP!M20</f>
        <v>335.67403267411862</v>
      </c>
      <c r="N20" s="10">
        <f>TO_EHG!N20+TO_CO!N20+TO_BF!N20+TO_GW!N20+TO_RPI!N20+TO_PF!N20+TO_BKBPB!N20+TO_CL!N20+TO_BNG!N20+TO_LBB!N20+TO_CPP!N20+TO_GTL!N20+TO_NSP!N20</f>
        <v>308.01564918314699</v>
      </c>
      <c r="O20" s="10">
        <f>TO_EHG!O20+TO_CO!O20+TO_BF!O20+TO_GW!O20+TO_RPI!O20+TO_PF!O20+TO_BKBPB!O20+TO_CL!O20+TO_BNG!O20+TO_LBB!O20+TO_CPP!O20+TO_GTL!O20+TO_NSP!O20</f>
        <v>274.95941530524499</v>
      </c>
      <c r="P20" s="10">
        <f>TO_EHG!P20+TO_CO!P20+TO_BF!P20+TO_GW!P20+TO_RPI!P20+TO_PF!P20+TO_BKBPB!P20+TO_CL!P20+TO_BNG!P20+TO_LBB!P20+TO_CPP!P20+TO_GTL!P20+TO_NSP!P20</f>
        <v>266.48039552880482</v>
      </c>
      <c r="Q20" s="10">
        <f>TO_EHG!Q20+TO_CO!Q20+TO_BF!Q20+TO_GW!Q20+TO_RPI!Q20+TO_PF!Q20+TO_BKBPB!Q20+TO_CL!Q20+TO_BNG!Q20+TO_LBB!Q20+TO_CPP!Q20+TO_GTL!Q20+TO_NSP!Q20</f>
        <v>293.94763542562328</v>
      </c>
      <c r="R20" s="10">
        <f>TO_EHG!R20+TO_CO!R20+TO_BF!R20+TO_GW!R20+TO_RPI!R20+TO_PF!R20+TO_BKBPB!R20+TO_CL!R20+TO_BNG!R20+TO_LBB!R20+TO_CPP!R20+TO_GTL!R20+TO_NSP!R20</f>
        <v>281.79036973344802</v>
      </c>
      <c r="S20" s="10">
        <f>TO_EHG!S20+TO_CO!S20+TO_BF!S20+TO_GW!S20+TO_RPI!S20+TO_PF!S20+TO_BKBPB!S20+TO_CL!S20+TO_BNG!S20+TO_LBB!S20+TO_CPP!S20+TO_GTL!S20+TO_NSP!S20</f>
        <v>305.50782459157352</v>
      </c>
      <c r="T20" s="10">
        <f>TO_EHG!T20+TO_CO!T20+TO_BF!T20+TO_GW!T20+TO_RPI!T20+TO_PF!T20+TO_BKBPB!T20+TO_CL!T20+TO_BNG!T20+TO_LBB!T20+TO_CPP!T20+TO_GTL!T20+TO_NSP!T20</f>
        <v>309.87867583834912</v>
      </c>
      <c r="U20" s="10">
        <f>TO_EHG!U20+TO_CO!U20+TO_BF!U20+TO_GW!U20+TO_RPI!U20+TO_PF!U20+TO_BKBPB!U20+TO_CL!U20+TO_BNG!U20+TO_LBB!U20+TO_CPP!U20+TO_GTL!U20+TO_NSP!U20</f>
        <v>290.17386070507308</v>
      </c>
      <c r="V20" s="10">
        <f>TO_EHG!V20+TO_CO!V20+TO_BF!V20+TO_GW!V20+TO_RPI!V20+TO_PF!V20+TO_BKBPB!V20+TO_CL!V20+TO_BNG!V20+TO_LBB!V20+TO_CPP!V20+TO_GTL!V20+TO_NSP!V20</f>
        <v>321.2</v>
      </c>
      <c r="W20" s="10">
        <f>TO_EHG!W20+TO_CO!W20+TO_BF!W20+TO_GW!W20+TO_RPI!W20+TO_PF!W20+TO_BKBPB!W20+TO_CL!W20+TO_BNG!W20+TO_LBB!W20+TO_CPP!W20+TO_GTL!W20+TO_NSP!W20</f>
        <v>284.75210662080821</v>
      </c>
      <c r="X20" s="10">
        <f>TO_EHG!X20+TO_CO!X20+TO_BF!X20+TO_GW!X20+TO_RPI!X20+TO_PF!X20+TO_BKBPB!X20+TO_CL!X20+TO_BNG!X20+TO_LBB!X20+TO_CPP!X20+TO_GTL!X20+TO_NSP!X20</f>
        <v>299.82321582115219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30.667841788478071</v>
      </c>
      <c r="D21" s="10">
        <f>TO_EHG!D21+TO_CO!D21+TO_BF!D21+TO_GW!D21+TO_RPI!D21+TO_PF!D21+TO_BKBPB!D21+TO_CL!D21+TO_BNG!D21+TO_LBB!D21+TO_CPP!D21+TO_GTL!D21+TO_NSP!D21</f>
        <v>37.355460017196897</v>
      </c>
      <c r="E21" s="10">
        <f>TO_EHG!E21+TO_CO!E21+TO_BF!E21+TO_GW!E21+TO_RPI!E21+TO_PF!E21+TO_BKBPB!E21+TO_CL!E21+TO_BNG!E21+TO_LBB!E21+TO_CPP!E21+TO_GTL!E21+TO_NSP!E21</f>
        <v>38.549699054170247</v>
      </c>
      <c r="F21" s="10">
        <f>TO_EHG!F21+TO_CO!F21+TO_BF!F21+TO_GW!F21+TO_RPI!F21+TO_PF!F21+TO_BKBPB!F21+TO_CL!F21+TO_BNG!F21+TO_LBB!F21+TO_CPP!F21+TO_GTL!F21+TO_NSP!F21</f>
        <v>31.336543422184011</v>
      </c>
      <c r="G21" s="10">
        <f>TO_EHG!G21+TO_CO!G21+TO_BF!G21+TO_GW!G21+TO_RPI!G21+TO_PF!G21+TO_BKBPB!G21+TO_CL!G21+TO_BNG!G21+TO_LBB!G21+TO_CPP!G21+TO_GTL!G21+TO_NSP!G21</f>
        <v>33.892261392949273</v>
      </c>
      <c r="H21" s="10">
        <f>TO_EHG!H21+TO_CO!H21+TO_BF!H21+TO_GW!H21+TO_RPI!H21+TO_PF!H21+TO_BKBPB!H21+TO_CL!H21+TO_BNG!H21+TO_LBB!H21+TO_CPP!H21+TO_GTL!H21+TO_NSP!H21</f>
        <v>35.420808254514178</v>
      </c>
      <c r="I21" s="10">
        <f>TO_EHG!I21+TO_CO!I21+TO_BF!I21+TO_GW!I21+TO_RPI!I21+TO_PF!I21+TO_BKBPB!I21+TO_CL!I21+TO_BNG!I21+TO_LBB!I21+TO_CPP!I21+TO_GTL!I21+TO_NSP!I21</f>
        <v>38.860189165950118</v>
      </c>
      <c r="J21" s="10">
        <f>TO_EHG!J21+TO_CO!J21+TO_BF!J21+TO_GW!J21+TO_RPI!J21+TO_PF!J21+TO_BKBPB!J21+TO_CL!J21+TO_BNG!J21+TO_LBB!J21+TO_CPP!J21+TO_GTL!J21+TO_NSP!J21</f>
        <v>29.951246775580401</v>
      </c>
      <c r="K21" s="10">
        <f>TO_EHG!K21+TO_CO!K21+TO_BF!K21+TO_GW!K21+TO_RPI!K21+TO_PF!K21+TO_BKBPB!K21+TO_CL!K21+TO_BNG!K21+TO_LBB!K21+TO_CPP!K21+TO_GTL!K21+TO_NSP!K21</f>
        <v>32.506964746345652</v>
      </c>
      <c r="L21" s="10">
        <f>TO_EHG!L21+TO_CO!L21+TO_BF!L21+TO_GW!L21+TO_RPI!L21+TO_PF!L21+TO_BKBPB!L21+TO_CL!L21+TO_BNG!L21+TO_LBB!L21+TO_CPP!L21+TO_GTL!L21+TO_NSP!L21</f>
        <v>22.523129836629408</v>
      </c>
      <c r="M21" s="10">
        <f>TO_EHG!M21+TO_CO!M21+TO_BF!M21+TO_GW!M21+TO_RPI!M21+TO_PF!M21+TO_BKBPB!M21+TO_CL!M21+TO_BNG!M21+TO_LBB!M21+TO_CPP!M21+TO_GTL!M21+TO_NSP!M21</f>
        <v>17.364058469475491</v>
      </c>
      <c r="N21" s="10">
        <f>TO_EHG!N21+TO_CO!N21+TO_BF!N21+TO_GW!N21+TO_RPI!N21+TO_PF!N21+TO_BKBPB!N21+TO_CL!N21+TO_BNG!N21+TO_LBB!N21+TO_CPP!N21+TO_GTL!N21+TO_NSP!N21</f>
        <v>14.99948409286328</v>
      </c>
      <c r="O21" s="10">
        <f>TO_EHG!O21+TO_CO!O21+TO_BF!O21+TO_GW!O21+TO_RPI!O21+TO_PF!O21+TO_BKBPB!O21+TO_CL!O21+TO_BNG!O21+TO_LBB!O21+TO_CPP!O21+TO_GTL!O21+TO_NSP!O21</f>
        <v>41.726397248495267</v>
      </c>
      <c r="P21" s="10">
        <f>TO_EHG!P21+TO_CO!P21+TO_BF!P21+TO_GW!P21+TO_RPI!P21+TO_PF!P21+TO_BKBPB!P21+TO_CL!P21+TO_BNG!P21+TO_LBB!P21+TO_CPP!P21+TO_GTL!P21+TO_NSP!P21</f>
        <v>39.696216680997424</v>
      </c>
      <c r="Q21" s="10">
        <f>TO_EHG!Q21+TO_CO!Q21+TO_BF!Q21+TO_GW!Q21+TO_RPI!Q21+TO_PF!Q21+TO_BKBPB!Q21+TO_CL!Q21+TO_BNG!Q21+TO_LBB!Q21+TO_CPP!Q21+TO_GTL!Q21+TO_NSP!Q21</f>
        <v>39.361822871883057</v>
      </c>
      <c r="R21" s="10">
        <f>TO_EHG!R21+TO_CO!R21+TO_BF!R21+TO_GW!R21+TO_RPI!R21+TO_PF!R21+TO_BKBPB!R21+TO_CL!R21+TO_BNG!R21+TO_LBB!R21+TO_CPP!R21+TO_GTL!R21+TO_NSP!R21</f>
        <v>36.830008598452281</v>
      </c>
      <c r="S21" s="10">
        <f>TO_EHG!S21+TO_CO!S21+TO_BF!S21+TO_GW!S21+TO_RPI!S21+TO_PF!S21+TO_BKBPB!S21+TO_CL!S21+TO_BNG!S21+TO_LBB!S21+TO_CPP!S21+TO_GTL!S21+TO_NSP!S21</f>
        <v>46.598796216680988</v>
      </c>
      <c r="T21" s="10">
        <f>TO_EHG!T21+TO_CO!T21+TO_BF!T21+TO_GW!T21+TO_RPI!T21+TO_PF!T21+TO_BKBPB!T21+TO_CL!T21+TO_BNG!T21+TO_LBB!T21+TO_CPP!T21+TO_GTL!T21+TO_NSP!T21</f>
        <v>47.578073946689592</v>
      </c>
      <c r="U21" s="10">
        <f>TO_EHG!U21+TO_CO!U21+TO_BF!U21+TO_GW!U21+TO_RPI!U21+TO_PF!U21+TO_BKBPB!U21+TO_CL!U21+TO_BNG!U21+TO_LBB!U21+TO_CPP!U21+TO_GTL!U21+TO_NSP!U21</f>
        <v>45.165778159931207</v>
      </c>
      <c r="V21" s="10">
        <f>TO_EHG!V21+TO_CO!V21+TO_BF!V21+TO_GW!V21+TO_RPI!V21+TO_PF!V21+TO_BKBPB!V21+TO_CL!V21+TO_BNG!V21+TO_LBB!V21+TO_CPP!V21+TO_GTL!V21+TO_NSP!V21</f>
        <v>32.268099742046431</v>
      </c>
      <c r="W21" s="10">
        <f>TO_EHG!W21+TO_CO!W21+TO_BF!W21+TO_GW!W21+TO_RPI!W21+TO_PF!W21+TO_BKBPB!W21+TO_CL!W21+TO_BNG!W21+TO_LBB!W21+TO_CPP!W21+TO_GTL!W21+TO_NSP!W21</f>
        <v>38.812467755803951</v>
      </c>
      <c r="X21" s="10">
        <f>TO_EHG!X21+TO_CO!X21+TO_BF!X21+TO_GW!X21+TO_RPI!X21+TO_PF!X21+TO_BKBPB!X21+TO_CL!X21+TO_BNG!X21+TO_LBB!X21+TO_CPP!X21+TO_GTL!X21+TO_NSP!X21</f>
        <v>29.951246775580401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24661.276784178845</v>
      </c>
      <c r="D26" s="37">
        <f t="shared" si="14"/>
        <v>23238.705159071364</v>
      </c>
      <c r="E26" s="37">
        <f t="shared" si="14"/>
        <v>20918.173516766983</v>
      </c>
      <c r="F26" s="37">
        <f t="shared" si="14"/>
        <v>20372.732588134135</v>
      </c>
      <c r="G26" s="37">
        <f t="shared" si="14"/>
        <v>21112.650472914876</v>
      </c>
      <c r="H26" s="37">
        <f t="shared" si="14"/>
        <v>20936.733447979357</v>
      </c>
      <c r="I26" s="37">
        <f t="shared" si="14"/>
        <v>21406.900515907138</v>
      </c>
      <c r="J26" s="37">
        <f t="shared" si="14"/>
        <v>19440.885898538265</v>
      </c>
      <c r="K26" s="37">
        <f t="shared" si="14"/>
        <v>22459.506104901113</v>
      </c>
      <c r="L26" s="37">
        <f t="shared" si="14"/>
        <v>21882.430352536543</v>
      </c>
      <c r="M26" s="37">
        <f t="shared" si="14"/>
        <v>23045.481341358558</v>
      </c>
      <c r="N26" s="37">
        <f t="shared" si="14"/>
        <v>21533.346345657777</v>
      </c>
      <c r="O26" s="37">
        <f t="shared" si="14"/>
        <v>23477.722871883063</v>
      </c>
      <c r="P26" s="37">
        <f t="shared" si="14"/>
        <v>19732.621668099742</v>
      </c>
      <c r="Q26" s="37">
        <f t="shared" si="14"/>
        <v>22495.929148753225</v>
      </c>
      <c r="R26" s="37">
        <f t="shared" si="14"/>
        <v>24269.236973344799</v>
      </c>
      <c r="S26" s="37">
        <f t="shared" si="14"/>
        <v>24524.572828890799</v>
      </c>
      <c r="T26" s="37">
        <f t="shared" si="14"/>
        <v>23988.564918314696</v>
      </c>
      <c r="U26" s="37">
        <f t="shared" si="14"/>
        <v>24613.702923473771</v>
      </c>
      <c r="V26" s="37">
        <f t="shared" si="14"/>
        <v>22842.647033533962</v>
      </c>
      <c r="W26" s="37">
        <f t="shared" si="14"/>
        <v>25269.340756663798</v>
      </c>
      <c r="X26" s="37">
        <f t="shared" ref="X26" si="15">SUM(X27,X33)</f>
        <v>27411.143680137571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1420.271711092003</v>
      </c>
      <c r="D27" s="29">
        <f t="shared" si="16"/>
        <v>1143.403267411866</v>
      </c>
      <c r="E27" s="29">
        <f t="shared" si="16"/>
        <v>1032.444539982803</v>
      </c>
      <c r="F27" s="29">
        <f t="shared" si="16"/>
        <v>366.69217540842652</v>
      </c>
      <c r="G27" s="29">
        <f t="shared" si="16"/>
        <v>404.73516766981942</v>
      </c>
      <c r="H27" s="29">
        <f t="shared" si="16"/>
        <v>765.08684436801366</v>
      </c>
      <c r="I27" s="29">
        <f t="shared" si="16"/>
        <v>783.05159071367143</v>
      </c>
      <c r="J27" s="29">
        <f t="shared" si="16"/>
        <v>1133.892519346517</v>
      </c>
      <c r="K27" s="29">
        <f t="shared" si="16"/>
        <v>1056.7497850386931</v>
      </c>
      <c r="L27" s="29">
        <f t="shared" si="16"/>
        <v>1049.352536543422</v>
      </c>
      <c r="M27" s="29">
        <f t="shared" si="16"/>
        <v>1688.6861564918311</v>
      </c>
      <c r="N27" s="29">
        <f t="shared" si="16"/>
        <v>1348.4127257093719</v>
      </c>
      <c r="O27" s="29">
        <f t="shared" si="16"/>
        <v>1320.937231298366</v>
      </c>
      <c r="P27" s="29">
        <f t="shared" si="16"/>
        <v>1354.753224419605</v>
      </c>
      <c r="Q27" s="29">
        <f t="shared" si="16"/>
        <v>1802.8151332760101</v>
      </c>
      <c r="R27" s="29">
        <f t="shared" si="16"/>
        <v>1907.4333619948411</v>
      </c>
      <c r="S27" s="29">
        <f t="shared" si="16"/>
        <v>2200.1530524505588</v>
      </c>
      <c r="T27" s="29">
        <f t="shared" si="16"/>
        <v>1902.1496130696471</v>
      </c>
      <c r="U27" s="29">
        <f t="shared" si="16"/>
        <v>2267.7850386930349</v>
      </c>
      <c r="V27" s="29">
        <f t="shared" si="16"/>
        <v>2676.8423043852104</v>
      </c>
      <c r="W27" s="29">
        <f t="shared" si="16"/>
        <v>3270.671883061048</v>
      </c>
      <c r="X27" s="29">
        <f t="shared" ref="X27" si="17">SUM(X28:X32)</f>
        <v>3466.9019776440232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1420.271711092003</v>
      </c>
      <c r="D30" s="10">
        <f>TO_EHG!D30+TO_CO!D30+TO_BF!D30+TO_GW!D30+TO_RPI!D30+TO_PF!D30+TO_BKBPB!D30+TO_CL!D30+TO_BNG!D30+TO_LBB!D30+TO_CPP!D30+TO_GTL!D30+TO_NSP!D30</f>
        <v>1143.403267411866</v>
      </c>
      <c r="E30" s="10">
        <f>TO_EHG!E30+TO_CO!E30+TO_BF!E30+TO_GW!E30+TO_RPI!E30+TO_PF!E30+TO_BKBPB!E30+TO_CL!E30+TO_BNG!E30+TO_LBB!E30+TO_CPP!E30+TO_GTL!E30+TO_NSP!E30</f>
        <v>1032.444539982803</v>
      </c>
      <c r="F30" s="10">
        <f>TO_EHG!F30+TO_CO!F30+TO_BF!F30+TO_GW!F30+TO_RPI!F30+TO_PF!F30+TO_BKBPB!F30+TO_CL!F30+TO_BNG!F30+TO_LBB!F30+TO_CPP!F30+TO_GTL!F30+TO_NSP!F30</f>
        <v>366.69217540842652</v>
      </c>
      <c r="G30" s="10">
        <f>TO_EHG!G30+TO_CO!G30+TO_BF!G30+TO_GW!G30+TO_RPI!G30+TO_PF!G30+TO_BKBPB!G30+TO_CL!G30+TO_BNG!G30+TO_LBB!G30+TO_CPP!G30+TO_GTL!G30+TO_NSP!G30</f>
        <v>404.73516766981942</v>
      </c>
      <c r="H30" s="10">
        <f>TO_EHG!H30+TO_CO!H30+TO_BF!H30+TO_GW!H30+TO_RPI!H30+TO_PF!H30+TO_BKBPB!H30+TO_CL!H30+TO_BNG!H30+TO_LBB!H30+TO_CPP!H30+TO_GTL!H30+TO_NSP!H30</f>
        <v>765.08684436801366</v>
      </c>
      <c r="I30" s="10">
        <f>TO_EHG!I30+TO_CO!I30+TO_BF!I30+TO_GW!I30+TO_RPI!I30+TO_PF!I30+TO_BKBPB!I30+TO_CL!I30+TO_BNG!I30+TO_LBB!I30+TO_CPP!I30+TO_GTL!I30+TO_NSP!I30</f>
        <v>783.05159071367143</v>
      </c>
      <c r="J30" s="10">
        <f>TO_EHG!J30+TO_CO!J30+TO_BF!J30+TO_GW!J30+TO_RPI!J30+TO_PF!J30+TO_BKBPB!J30+TO_CL!J30+TO_BNG!J30+TO_LBB!J30+TO_CPP!J30+TO_GTL!J30+TO_NSP!J30</f>
        <v>1133.892519346517</v>
      </c>
      <c r="K30" s="10">
        <f>TO_EHG!K30+TO_CO!K30+TO_BF!K30+TO_GW!K30+TO_RPI!K30+TO_PF!K30+TO_BKBPB!K30+TO_CL!K30+TO_BNG!K30+TO_LBB!K30+TO_CPP!K30+TO_GTL!K30+TO_NSP!K30</f>
        <v>1056.7497850386931</v>
      </c>
      <c r="L30" s="10">
        <f>TO_EHG!L30+TO_CO!L30+TO_BF!L30+TO_GW!L30+TO_RPI!L30+TO_PF!L30+TO_BKBPB!L30+TO_CL!L30+TO_BNG!L30+TO_LBB!L30+TO_CPP!L30+TO_GTL!L30+TO_NSP!L30</f>
        <v>1049.352536543422</v>
      </c>
      <c r="M30" s="10">
        <f>TO_EHG!M30+TO_CO!M30+TO_BF!M30+TO_GW!M30+TO_RPI!M30+TO_PF!M30+TO_BKBPB!M30+TO_CL!M30+TO_BNG!M30+TO_LBB!M30+TO_CPP!M30+TO_GTL!M30+TO_NSP!M30</f>
        <v>1688.6861564918311</v>
      </c>
      <c r="N30" s="10">
        <f>TO_EHG!N30+TO_CO!N30+TO_BF!N30+TO_GW!N30+TO_RPI!N30+TO_PF!N30+TO_BKBPB!N30+TO_CL!N30+TO_BNG!N30+TO_LBB!N30+TO_CPP!N30+TO_GTL!N30+TO_NSP!N30</f>
        <v>1348.4127257093719</v>
      </c>
      <c r="O30" s="10">
        <f>TO_EHG!O30+TO_CO!O30+TO_BF!O30+TO_GW!O30+TO_RPI!O30+TO_PF!O30+TO_BKBPB!O30+TO_CL!O30+TO_BNG!O30+TO_LBB!O30+TO_CPP!O30+TO_GTL!O30+TO_NSP!O30</f>
        <v>1320.937231298366</v>
      </c>
      <c r="P30" s="10">
        <f>TO_EHG!P30+TO_CO!P30+TO_BF!P30+TO_GW!P30+TO_RPI!P30+TO_PF!P30+TO_BKBPB!P30+TO_CL!P30+TO_BNG!P30+TO_LBB!P30+TO_CPP!P30+TO_GTL!P30+TO_NSP!P30</f>
        <v>1354.753224419605</v>
      </c>
      <c r="Q30" s="10">
        <f>TO_EHG!Q30+TO_CO!Q30+TO_BF!Q30+TO_GW!Q30+TO_RPI!Q30+TO_PF!Q30+TO_BKBPB!Q30+TO_CL!Q30+TO_BNG!Q30+TO_LBB!Q30+TO_CPP!Q30+TO_GTL!Q30+TO_NSP!Q30</f>
        <v>1802.8151332760101</v>
      </c>
      <c r="R30" s="10">
        <f>TO_EHG!R30+TO_CO!R30+TO_BF!R30+TO_GW!R30+TO_RPI!R30+TO_PF!R30+TO_BKBPB!R30+TO_CL!R30+TO_BNG!R30+TO_LBB!R30+TO_CPP!R30+TO_GTL!R30+TO_NSP!R30</f>
        <v>1907.4333619948411</v>
      </c>
      <c r="S30" s="10">
        <f>TO_EHG!S30+TO_CO!S30+TO_BF!S30+TO_GW!S30+TO_RPI!S30+TO_PF!S30+TO_BKBPB!S30+TO_CL!S30+TO_BNG!S30+TO_LBB!S30+TO_CPP!S30+TO_GTL!S30+TO_NSP!S30</f>
        <v>2200.1530524505588</v>
      </c>
      <c r="T30" s="10">
        <f>TO_EHG!T30+TO_CO!T30+TO_BF!T30+TO_GW!T30+TO_RPI!T30+TO_PF!T30+TO_BKBPB!T30+TO_CL!T30+TO_BNG!T30+TO_LBB!T30+TO_CPP!T30+TO_GTL!T30+TO_NSP!T30</f>
        <v>1902.1496130696471</v>
      </c>
      <c r="U30" s="10">
        <f>TO_EHG!U30+TO_CO!U30+TO_BF!U30+TO_GW!U30+TO_RPI!U30+TO_PF!U30+TO_BKBPB!U30+TO_CL!U30+TO_BNG!U30+TO_LBB!U30+TO_CPP!U30+TO_GTL!U30+TO_NSP!U30</f>
        <v>2267.7850386930349</v>
      </c>
      <c r="V30" s="10">
        <f>TO_EHG!V30+TO_CO!V30+TO_BF!V30+TO_GW!V30+TO_RPI!V30+TO_PF!V30+TO_BKBPB!V30+TO_CL!V30+TO_BNG!V30+TO_LBB!V30+TO_CPP!V30+TO_GTL!V30+TO_NSP!V30</f>
        <v>2502.9678417884779</v>
      </c>
      <c r="W30" s="10">
        <f>TO_EHG!W30+TO_CO!W30+TO_BF!W30+TO_GW!W30+TO_RPI!W30+TO_PF!W30+TO_BKBPB!W30+TO_CL!W30+TO_BNG!W30+TO_LBB!W30+TO_CPP!W30+TO_GTL!W30+TO_NSP!W30</f>
        <v>3013.7563198624239</v>
      </c>
      <c r="X30" s="10">
        <f>TO_EHG!X30+TO_CO!X30+TO_BF!X30+TO_GW!X30+TO_RPI!X30+TO_PF!X30+TO_BKBPB!X30+TO_CL!X30+TO_BNG!X30+TO_LBB!X30+TO_CPP!X30+TO_GTL!X30+TO_NSP!X30</f>
        <v>3311.0707652622518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173.8744625967326</v>
      </c>
      <c r="W32" s="10">
        <f>TO_EHG!W32+TO_CO!W32+TO_BF!W32+TO_GW!W32+TO_RPI!W32+TO_PF!W32+TO_BKBPB!W32+TO_CL!W32+TO_BNG!W32+TO_LBB!W32+TO_CPP!W32+TO_GTL!W32+TO_NSP!W32</f>
        <v>256.91556319862423</v>
      </c>
      <c r="X32" s="10">
        <f>TO_EHG!X32+TO_CO!X32+TO_BF!X32+TO_GW!X32+TO_RPI!X32+TO_PF!X32+TO_BKBPB!X32+TO_CL!X32+TO_BNG!X32+TO_LBB!X32+TO_CPP!X32+TO_GTL!X32+TO_NSP!X32</f>
        <v>155.83121238177131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23241.005073086842</v>
      </c>
      <c r="D33" s="29">
        <f t="shared" si="18"/>
        <v>22095.301891659499</v>
      </c>
      <c r="E33" s="29">
        <f t="shared" si="18"/>
        <v>19885.728976784179</v>
      </c>
      <c r="F33" s="29">
        <f t="shared" si="18"/>
        <v>20006.04041272571</v>
      </c>
      <c r="G33" s="29">
        <f t="shared" si="18"/>
        <v>20707.915305245057</v>
      </c>
      <c r="H33" s="29">
        <f t="shared" si="18"/>
        <v>20171.646603611345</v>
      </c>
      <c r="I33" s="29">
        <f t="shared" si="18"/>
        <v>20623.848925193466</v>
      </c>
      <c r="J33" s="29">
        <f t="shared" si="18"/>
        <v>18306.993379191746</v>
      </c>
      <c r="K33" s="29">
        <f t="shared" si="18"/>
        <v>21402.756319862419</v>
      </c>
      <c r="L33" s="29">
        <f t="shared" si="18"/>
        <v>20833.077815993121</v>
      </c>
      <c r="M33" s="29">
        <f t="shared" si="18"/>
        <v>21356.795184866725</v>
      </c>
      <c r="N33" s="29">
        <f t="shared" si="18"/>
        <v>20184.933619948406</v>
      </c>
      <c r="O33" s="29">
        <f t="shared" si="18"/>
        <v>22156.785640584698</v>
      </c>
      <c r="P33" s="29">
        <f t="shared" si="18"/>
        <v>18377.868443680138</v>
      </c>
      <c r="Q33" s="29">
        <f t="shared" si="18"/>
        <v>20693.114015477215</v>
      </c>
      <c r="R33" s="29">
        <f t="shared" si="18"/>
        <v>22361.803611349958</v>
      </c>
      <c r="S33" s="29">
        <f t="shared" si="18"/>
        <v>22324.419776440242</v>
      </c>
      <c r="T33" s="29">
        <f t="shared" si="18"/>
        <v>22086.415305245049</v>
      </c>
      <c r="U33" s="29">
        <f t="shared" si="18"/>
        <v>22345.917884780738</v>
      </c>
      <c r="V33" s="29">
        <f t="shared" si="18"/>
        <v>20165.804729148753</v>
      </c>
      <c r="W33" s="29">
        <f t="shared" si="18"/>
        <v>21998.66887360275</v>
      </c>
      <c r="X33" s="29">
        <f t="shared" ref="X33" si="19">SUM(X34:X50)</f>
        <v>23944.241702493549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0</v>
      </c>
      <c r="D34" s="10">
        <f>TO_EHG!D34+TO_CO!D34+TO_BF!D34+TO_GW!D34+TO_RPI!D34+TO_PF!D34+TO_BKBPB!D34+TO_CL!D34+TO_BNG!D34+TO_LBB!D34+TO_CPP!D34+TO_GTL!D34+TO_NSP!D34</f>
        <v>0</v>
      </c>
      <c r="E34" s="10">
        <f>TO_EHG!E34+TO_CO!E34+TO_BF!E34+TO_GW!E34+TO_RPI!E34+TO_PF!E34+TO_BKBPB!E34+TO_CL!E34+TO_BNG!E34+TO_LBB!E34+TO_CPP!E34+TO_GTL!E34+TO_NSP!E34</f>
        <v>0</v>
      </c>
      <c r="F34" s="10">
        <f>TO_EHG!F34+TO_CO!F34+TO_BF!F34+TO_GW!F34+TO_RPI!F34+TO_PF!F34+TO_BKBPB!F34+TO_CL!F34+TO_BNG!F34+TO_LBB!F34+TO_CPP!F34+TO_GTL!F34+TO_NSP!F34</f>
        <v>462.27429062768698</v>
      </c>
      <c r="G34" s="10">
        <f>TO_EHG!G34+TO_CO!G34+TO_BF!G34+TO_GW!G34+TO_RPI!G34+TO_PF!G34+TO_BKBPB!G34+TO_CL!G34+TO_BNG!G34+TO_LBB!G34+TO_CPP!G34+TO_GTL!G34+TO_NSP!G34</f>
        <v>632.52364574376611</v>
      </c>
      <c r="H34" s="10">
        <f>TO_EHG!H34+TO_CO!H34+TO_BF!H34+TO_GW!H34+TO_RPI!H34+TO_PF!H34+TO_BKBPB!H34+TO_CL!H34+TO_BNG!H34+TO_LBB!H34+TO_CPP!H34+TO_GTL!H34+TO_NSP!H34</f>
        <v>578.1384350816852</v>
      </c>
      <c r="I34" s="10">
        <f>TO_EHG!I34+TO_CO!I34+TO_BF!I34+TO_GW!I34+TO_RPI!I34+TO_PF!I34+TO_BKBPB!I34+TO_CL!I34+TO_BNG!I34+TO_LBB!I34+TO_CPP!I34+TO_GTL!I34+TO_NSP!I34</f>
        <v>641.98194325021495</v>
      </c>
      <c r="J34" s="10">
        <f>TO_EHG!J34+TO_CO!J34+TO_BF!J34+TO_GW!J34+TO_RPI!J34+TO_PF!J34+TO_BKBPB!J34+TO_CL!J34+TO_BNG!J34+TO_LBB!J34+TO_CPP!J34+TO_GTL!J34+TO_NSP!J34</f>
        <v>574.59157351676697</v>
      </c>
      <c r="K34" s="10">
        <f>TO_EHG!K34+TO_CO!K34+TO_BF!K34+TO_GW!K34+TO_RPI!K34+TO_PF!K34+TO_BKBPB!K34+TO_CL!K34+TO_BNG!K34+TO_LBB!K34+TO_CPP!K34+TO_GTL!K34+TO_NSP!K34</f>
        <v>704.64316423043852</v>
      </c>
      <c r="L34" s="10">
        <f>TO_EHG!L34+TO_CO!L34+TO_BF!L34+TO_GW!L34+TO_RPI!L34+TO_PF!L34+TO_BKBPB!L34+TO_CL!L34+TO_BNG!L34+TO_LBB!L34+TO_CPP!L34+TO_GTL!L34+TO_NSP!L34</f>
        <v>759.02837489251931</v>
      </c>
      <c r="M34" s="10">
        <f>TO_EHG!M34+TO_CO!M34+TO_BF!M34+TO_GW!M34+TO_RPI!M34+TO_PF!M34+TO_BKBPB!M34+TO_CL!M34+TO_BNG!M34+TO_LBB!M34+TO_CPP!M34+TO_GTL!M34+TO_NSP!M34</f>
        <v>675.08598452278591</v>
      </c>
      <c r="N34" s="10">
        <f>TO_EHG!N34+TO_CO!N34+TO_BF!N34+TO_GW!N34+TO_RPI!N34+TO_PF!N34+TO_BKBPB!N34+TO_CL!N34+TO_BNG!N34+TO_LBB!N34+TO_CPP!N34+TO_GTL!N34+TO_NSP!N34</f>
        <v>626.61220980223561</v>
      </c>
      <c r="O34" s="10">
        <f>TO_EHG!O34+TO_CO!O34+TO_BF!O34+TO_GW!O34+TO_RPI!O34+TO_PF!O34+TO_BKBPB!O34+TO_CL!O34+TO_BNG!O34+TO_LBB!O34+TO_CPP!O34+TO_GTL!O34+TO_NSP!O34</f>
        <v>736.56491831470328</v>
      </c>
      <c r="P34" s="10">
        <f>TO_EHG!P34+TO_CO!P34+TO_BF!P34+TO_GW!P34+TO_RPI!P34+TO_PF!P34+TO_BKBPB!P34+TO_CL!P34+TO_BNG!P34+TO_LBB!P34+TO_CPP!P34+TO_GTL!P34+TO_NSP!P34</f>
        <v>589.96130696474631</v>
      </c>
      <c r="Q34" s="10">
        <f>TO_EHG!Q34+TO_CO!Q34+TO_BF!Q34+TO_GW!Q34+TO_RPI!Q34+TO_PF!Q34+TO_BKBPB!Q34+TO_CL!Q34+TO_BNG!Q34+TO_LBB!Q34+TO_CPP!Q34+TO_GTL!Q34+TO_NSP!Q34</f>
        <v>884.35081685296643</v>
      </c>
      <c r="R34" s="10">
        <f>TO_EHG!R34+TO_CO!R34+TO_BF!R34+TO_GW!R34+TO_RPI!R34+TO_PF!R34+TO_BKBPB!R34+TO_CL!R34+TO_BNG!R34+TO_LBB!R34+TO_CPP!R34+TO_GTL!R34+TO_NSP!R34</f>
        <v>907.99656061908854</v>
      </c>
      <c r="S34" s="10">
        <f>TO_EHG!S34+TO_CO!S34+TO_BF!S34+TO_GW!S34+TO_RPI!S34+TO_PF!S34+TO_BKBPB!S34+TO_CL!S34+TO_BNG!S34+TO_LBB!S34+TO_CPP!S34+TO_GTL!S34+TO_NSP!S34</f>
        <v>873.71023215821151</v>
      </c>
      <c r="T34" s="10">
        <f>TO_EHG!T34+TO_CO!T34+TO_BF!T34+TO_GW!T34+TO_RPI!T34+TO_PF!T34+TO_BKBPB!T34+TO_CL!T34+TO_BNG!T34+TO_LBB!T34+TO_CPP!T34+TO_GTL!T34+TO_NSP!T34</f>
        <v>866.61650902837482</v>
      </c>
      <c r="U34" s="10">
        <f>TO_EHG!U34+TO_CO!U34+TO_BF!U34+TO_GW!U34+TO_RPI!U34+TO_PF!U34+TO_BKBPB!U34+TO_CL!U34+TO_BNG!U34+TO_LBB!U34+TO_CPP!U34+TO_GTL!U34+TO_NSP!U34</f>
        <v>971.84006878761818</v>
      </c>
      <c r="V34" s="10">
        <f>TO_EHG!V34+TO_CO!V34+TO_BF!V34+TO_GW!V34+TO_RPI!V34+TO_PF!V34+TO_BKBPB!V34+TO_CL!V34+TO_BNG!V34+TO_LBB!V34+TO_CPP!V34+TO_GTL!V34+TO_NSP!V34</f>
        <v>578.15030094582971</v>
      </c>
      <c r="W34" s="10">
        <f>TO_EHG!W34+TO_CO!W34+TO_BF!W34+TO_GW!W34+TO_RPI!W34+TO_PF!W34+TO_BKBPB!W34+TO_CL!W34+TO_BNG!W34+TO_LBB!W34+TO_CPP!W34+TO_GTL!W34+TO_NSP!W34</f>
        <v>674.34350816852964</v>
      </c>
      <c r="X34" s="10">
        <f>TO_EHG!X34+TO_CO!X34+TO_BF!X34+TO_GW!X34+TO_RPI!X34+TO_PF!X34+TO_BKBPB!X34+TO_CL!X34+TO_BNG!X34+TO_LBB!X34+TO_CPP!X34+TO_GTL!X34+TO_NSP!X34</f>
        <v>1097.811607910576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351.34944110060178</v>
      </c>
      <c r="D36" s="10">
        <f>TO_EHG!D36+TO_CO!D36+TO_BF!D36+TO_GW!D36+TO_RPI!D36+TO_PF!D36+TO_BKBPB!D36+TO_CL!D36+TO_BNG!D36+TO_LBB!D36+TO_CPP!D36+TO_GTL!D36+TO_NSP!D36</f>
        <v>315.19776440240747</v>
      </c>
      <c r="E36" s="10">
        <f>TO_EHG!E36+TO_CO!E36+TO_BF!E36+TO_GW!E36+TO_RPI!E36+TO_PF!E36+TO_BKBPB!E36+TO_CL!E36+TO_BNG!E36+TO_LBB!E36+TO_CPP!E36+TO_GTL!E36+TO_NSP!E36</f>
        <v>307.28959587274289</v>
      </c>
      <c r="F36" s="10">
        <f>TO_EHG!F36+TO_CO!F36+TO_BF!F36+TO_GW!F36+TO_RPI!F36+TO_PF!F36+TO_BKBPB!F36+TO_CL!F36+TO_BNG!F36+TO_LBB!F36+TO_CPP!F36+TO_GTL!F36+TO_NSP!F36</f>
        <v>407.83654342218404</v>
      </c>
      <c r="G36" s="10">
        <f>TO_EHG!G36+TO_CO!G36+TO_BF!G36+TO_GW!G36+TO_RPI!G36+TO_PF!G36+TO_BKBPB!G36+TO_CL!G36+TO_BNG!G36+TO_LBB!G36+TO_CPP!G36+TO_GTL!G36+TO_NSP!G36</f>
        <v>477.8804815133276</v>
      </c>
      <c r="H36" s="10">
        <f>TO_EHG!H36+TO_CO!H36+TO_BF!H36+TO_GW!H36+TO_RPI!H36+TO_PF!H36+TO_BKBPB!H36+TO_CL!H36+TO_BNG!H36+TO_LBB!H36+TO_CPP!H36+TO_GTL!H36+TO_NSP!H36</f>
        <v>489.17790197764401</v>
      </c>
      <c r="I36" s="10">
        <f>TO_EHG!I36+TO_CO!I36+TO_BF!I36+TO_GW!I36+TO_RPI!I36+TO_PF!I36+TO_BKBPB!I36+TO_CL!I36+TO_BNG!I36+TO_LBB!I36+TO_CPP!I36+TO_GTL!I36+TO_NSP!I36</f>
        <v>341.18177128116929</v>
      </c>
      <c r="J36" s="10">
        <f>TO_EHG!J36+TO_CO!J36+TO_BF!J36+TO_GW!J36+TO_RPI!J36+TO_PF!J36+TO_BKBPB!J36+TO_CL!J36+TO_BNG!J36+TO_LBB!J36+TO_CPP!J36+TO_GTL!J36+TO_NSP!J36</f>
        <v>294.86242476354249</v>
      </c>
      <c r="K36" s="10">
        <f>TO_EHG!K36+TO_CO!K36+TO_BF!K36+TO_GW!K36+TO_RPI!K36+TO_PF!K36+TO_BKBPB!K36+TO_CL!K36+TO_BNG!K36+TO_LBB!K36+TO_CPP!K36+TO_GTL!K36+TO_NSP!K36</f>
        <v>379.59303525365442</v>
      </c>
      <c r="L36" s="10">
        <f>TO_EHG!L36+TO_CO!L36+TO_BF!L36+TO_GW!L36+TO_RPI!L36+TO_PF!L36+TO_BKBPB!L36+TO_CL!L36+TO_BNG!L36+TO_LBB!L36+TO_CPP!L36+TO_GTL!L36+TO_NSP!L36</f>
        <v>314.0680137575236</v>
      </c>
      <c r="M36" s="10">
        <f>TO_EHG!M36+TO_CO!M36+TO_BF!M36+TO_GW!M36+TO_RPI!M36+TO_PF!M36+TO_BKBPB!M36+TO_CL!M36+TO_BNG!M36+TO_LBB!M36+TO_CPP!M36+TO_GTL!M36+TO_NSP!M36</f>
        <v>388.63095442820293</v>
      </c>
      <c r="N36" s="10">
        <f>TO_EHG!N36+TO_CO!N36+TO_BF!N36+TO_GW!N36+TO_RPI!N36+TO_PF!N36+TO_BKBPB!N36+TO_CL!N36+TO_BNG!N36+TO_LBB!N36+TO_CPP!N36+TO_GTL!N36+TO_NSP!N36</f>
        <v>306.15984522785902</v>
      </c>
      <c r="O36" s="10">
        <f>TO_EHG!O36+TO_CO!O36+TO_BF!O36+TO_GW!O36+TO_RPI!O36+TO_PF!O36+TO_BKBPB!O36+TO_CL!O36+TO_BNG!O36+TO_LBB!O36+TO_CPP!O36+TO_GTL!O36+TO_NSP!O36</f>
        <v>441.72880481513317</v>
      </c>
      <c r="P36" s="10">
        <f>TO_EHG!P36+TO_CO!P36+TO_BF!P36+TO_GW!P36+TO_RPI!P36+TO_PF!P36+TO_BKBPB!P36+TO_CL!P36+TO_BNG!P36+TO_LBB!P36+TO_CPP!P36+TO_GTL!P36+TO_NSP!P36</f>
        <v>347.96027515047291</v>
      </c>
      <c r="Q36" s="10">
        <f>TO_EHG!Q36+TO_CO!Q36+TO_BF!Q36+TO_GW!Q36+TO_RPI!Q36+TO_PF!Q36+TO_BKBPB!Q36+TO_CL!Q36+TO_BNG!Q36+TO_LBB!Q36+TO_CPP!Q36+TO_GTL!Q36+TO_NSP!Q36</f>
        <v>477.8804815133276</v>
      </c>
      <c r="R36" s="10">
        <f>TO_EHG!R36+TO_CO!R36+TO_BF!R36+TO_GW!R36+TO_RPI!R36+TO_PF!R36+TO_BKBPB!R36+TO_CL!R36+TO_BNG!R36+TO_LBB!R36+TO_CPP!R36+TO_GTL!R36+TO_NSP!R36</f>
        <v>534.36749785038694</v>
      </c>
      <c r="S36" s="10">
        <f>TO_EHG!S36+TO_CO!S36+TO_BF!S36+TO_GW!S36+TO_RPI!S36+TO_PF!S36+TO_BKBPB!S36+TO_CL!S36+TO_BNG!S36+TO_LBB!S36+TO_CPP!S36+TO_GTL!S36+TO_NSP!S36</f>
        <v>543.40550300945824</v>
      </c>
      <c r="T36" s="10">
        <f>TO_EHG!T36+TO_CO!T36+TO_BF!T36+TO_GW!T36+TO_RPI!T36+TO_PF!T36+TO_BKBPB!T36+TO_CL!T36+TO_BNG!T36+TO_LBB!T36+TO_CPP!T36+TO_GTL!T36+TO_NSP!T36</f>
        <v>462.99140154772141</v>
      </c>
      <c r="U36" s="10">
        <f>TO_EHG!U36+TO_CO!U36+TO_BF!U36+TO_GW!U36+TO_RPI!U36+TO_PF!U36+TO_BKBPB!U36+TO_CL!U36+TO_BNG!U36+TO_LBB!U36+TO_CPP!U36+TO_GTL!U36+TO_NSP!U36</f>
        <v>548.77128116938945</v>
      </c>
      <c r="V36" s="10">
        <f>TO_EHG!V36+TO_CO!V36+TO_BF!V36+TO_GW!V36+TO_RPI!V36+TO_PF!V36+TO_BKBPB!V36+TO_CL!V36+TO_BNG!V36+TO_LBB!V36+TO_CPP!V36+TO_GTL!V36+TO_NSP!V36</f>
        <v>490.48495270851242</v>
      </c>
      <c r="W36" s="10">
        <f>TO_EHG!W36+TO_CO!W36+TO_BF!W36+TO_GW!W36+TO_RPI!W36+TO_PF!W36+TO_BKBPB!W36+TO_CL!W36+TO_BNG!W36+TO_LBB!W36+TO_CPP!W36+TO_GTL!W36+TO_NSP!W36</f>
        <v>440.77334479793637</v>
      </c>
      <c r="X36" s="10">
        <f>TO_EHG!X36+TO_CO!X36+TO_BF!X36+TO_GW!X36+TO_RPI!X36+TO_PF!X36+TO_BKBPB!X36+TO_CL!X36+TO_BNG!X36+TO_LBB!X36+TO_CPP!X36+TO_GTL!X36+TO_NSP!X36</f>
        <v>688.69587274290632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4649.235683576956</v>
      </c>
      <c r="D37" s="10">
        <f>TO_EHG!D37+TO_CO!D37+TO_BF!D37+TO_GW!D37+TO_RPI!D37+TO_PF!D37+TO_BKBPB!D37+TO_CL!D37+TO_BNG!D37+TO_LBB!D37+TO_CPP!D37+TO_GTL!D37+TO_NSP!D37</f>
        <v>4266.2080825451412</v>
      </c>
      <c r="E37" s="10">
        <f>TO_EHG!E37+TO_CO!E37+TO_BF!E37+TO_GW!E37+TO_RPI!E37+TO_PF!E37+TO_BKBPB!E37+TO_CL!E37+TO_BNG!E37+TO_LBB!E37+TO_CPP!E37+TO_GTL!E37+TO_NSP!E37</f>
        <v>4281.0213241616511</v>
      </c>
      <c r="F37" s="10">
        <f>TO_EHG!F37+TO_CO!F37+TO_BF!F37+TO_GW!F37+TO_RPI!F37+TO_PF!F37+TO_BKBPB!F37+TO_CL!F37+TO_BNG!F37+TO_LBB!F37+TO_CPP!F37+TO_GTL!F37+TO_NSP!F37</f>
        <v>4618.5511607910566</v>
      </c>
      <c r="G37" s="10">
        <f>TO_EHG!G37+TO_CO!G37+TO_BF!G37+TO_GW!G37+TO_RPI!G37+TO_PF!G37+TO_BKBPB!G37+TO_CL!G37+TO_BNG!G37+TO_LBB!G37+TO_CPP!G37+TO_GTL!G37+TO_NSP!G37</f>
        <v>4767.7414445399827</v>
      </c>
      <c r="H37" s="10">
        <f>TO_EHG!H37+TO_CO!H37+TO_BF!H37+TO_GW!H37+TO_RPI!H37+TO_PF!H37+TO_BKBPB!H37+TO_CL!H37+TO_BNG!H37+TO_LBB!H37+TO_CPP!H37+TO_GTL!H37+TO_NSP!H37</f>
        <v>4304.2992261392956</v>
      </c>
      <c r="I37" s="10">
        <f>TO_EHG!I37+TO_CO!I37+TO_BF!I37+TO_GW!I37+TO_RPI!I37+TO_PF!I37+TO_BKBPB!I37+TO_CL!I37+TO_BNG!I37+TO_LBB!I37+TO_CPP!I37+TO_GTL!I37+TO_NSP!I37</f>
        <v>4435.5020636285453</v>
      </c>
      <c r="J37" s="10">
        <f>TO_EHG!J37+TO_CO!J37+TO_BF!J37+TO_GW!J37+TO_RPI!J37+TO_PF!J37+TO_BKBPB!J37+TO_CL!J37+TO_BNG!J37+TO_LBB!J37+TO_CPP!J37+TO_GTL!J37+TO_NSP!J37</f>
        <v>3999.5700773860704</v>
      </c>
      <c r="K37" s="10">
        <f>TO_EHG!K37+TO_CO!K37+TO_BF!K37+TO_GW!K37+TO_RPI!K37+TO_PF!K37+TO_BKBPB!K37+TO_CL!K37+TO_BNG!K37+TO_LBB!K37+TO_CPP!K37+TO_GTL!K37+TO_NSP!K37</f>
        <v>4826.9943250214956</v>
      </c>
      <c r="L37" s="10">
        <f>TO_EHG!L37+TO_CO!L37+TO_BF!L37+TO_GW!L37+TO_RPI!L37+TO_PF!L37+TO_BKBPB!L37+TO_CL!L37+TO_BNG!L37+TO_LBB!L37+TO_CPP!L37+TO_GTL!L37+TO_NSP!L37</f>
        <v>4767.7414445399827</v>
      </c>
      <c r="M37" s="10">
        <f>TO_EHG!M37+TO_CO!M37+TO_BF!M37+TO_GW!M37+TO_RPI!M37+TO_PF!M37+TO_BKBPB!M37+TO_CL!M37+TO_BNG!M37+TO_LBB!M37+TO_CPP!M37+TO_GTL!M37+TO_NSP!M37</f>
        <v>4097.9722269991398</v>
      </c>
      <c r="N37" s="10">
        <f>TO_EHG!N37+TO_CO!N37+TO_BF!N37+TO_GW!N37+TO_RPI!N37+TO_PF!N37+TO_BKBPB!N37+TO_CL!N37+TO_BNG!N37+TO_LBB!N37+TO_CPP!N37+TO_GTL!N37+TO_NSP!N37</f>
        <v>4266.2080825451421</v>
      </c>
      <c r="O37" s="10">
        <f>TO_EHG!O37+TO_CO!O37+TO_BF!O37+TO_GW!O37+TO_RPI!O37+TO_PF!O37+TO_BKBPB!O37+TO_CL!O37+TO_BNG!O37+TO_LBB!O37+TO_CPP!O37+TO_GTL!O37+TO_NSP!O37</f>
        <v>4728.5922613929488</v>
      </c>
      <c r="P37" s="10">
        <f>TO_EHG!P37+TO_CO!P37+TO_BF!P37+TO_GW!P37+TO_RPI!P37+TO_PF!P37+TO_BKBPB!P37+TO_CL!P37+TO_BNG!P37+TO_LBB!P37+TO_CPP!P37+TO_GTL!P37+TO_NSP!P37</f>
        <v>3841.9150472914866</v>
      </c>
      <c r="Q37" s="10">
        <f>TO_EHG!Q37+TO_CO!Q37+TO_BF!Q37+TO_GW!Q37+TO_RPI!Q37+TO_PF!Q37+TO_BKBPB!Q37+TO_CL!Q37+TO_BNG!Q37+TO_LBB!Q37+TO_CPP!Q37+TO_GTL!Q37+TO_NSP!Q37</f>
        <v>5103.1551160791059</v>
      </c>
      <c r="R37" s="10">
        <f>TO_EHG!R37+TO_CO!R37+TO_BF!R37+TO_GW!R37+TO_RPI!R37+TO_PF!R37+TO_BKBPB!R37+TO_CL!R37+TO_BNG!R37+TO_LBB!R37+TO_CPP!R37+TO_GTL!R37+TO_NSP!R37</f>
        <v>5281.9718830610482</v>
      </c>
      <c r="S37" s="10">
        <f>TO_EHG!S37+TO_CO!S37+TO_BF!S37+TO_GW!S37+TO_RPI!S37+TO_PF!S37+TO_BKBPB!S37+TO_CL!S37+TO_BNG!S37+TO_LBB!S37+TO_CPP!S37+TO_GTL!S37+TO_NSP!S37</f>
        <v>5190.9764402407563</v>
      </c>
      <c r="T37" s="10">
        <f>TO_EHG!T37+TO_CO!T37+TO_BF!T37+TO_GW!T37+TO_RPI!T37+TO_PF!T37+TO_BKBPB!T37+TO_CL!T37+TO_BNG!T37+TO_LBB!T37+TO_CPP!T37+TO_GTL!T37+TO_NSP!T37</f>
        <v>4942.1510748065339</v>
      </c>
      <c r="U37" s="10">
        <f>TO_EHG!U37+TO_CO!U37+TO_BF!U37+TO_GW!U37+TO_RPI!U37+TO_PF!U37+TO_BKBPB!U37+TO_CL!U37+TO_BNG!U37+TO_LBB!U37+TO_CPP!U37+TO_GTL!U37+TO_NSP!U37</f>
        <v>5310.1160791057609</v>
      </c>
      <c r="V37" s="10">
        <f>TO_EHG!V37+TO_CO!V37+TO_BF!V37+TO_GW!V37+TO_RPI!V37+TO_PF!V37+TO_BKBPB!V37+TO_CL!V37+TO_BNG!V37+TO_LBB!V37+TO_CPP!V37+TO_GTL!V37+TO_NSP!V37</f>
        <v>4002.1484092863275</v>
      </c>
      <c r="W37" s="10">
        <f>TO_EHG!W37+TO_CO!W37+TO_BF!W37+TO_GW!W37+TO_RPI!W37+TO_PF!W37+TO_BKBPB!W37+TO_CL!W37+TO_BNG!W37+TO_LBB!W37+TO_CPP!W37+TO_GTL!W37+TO_NSP!W37</f>
        <v>3972.491315563198</v>
      </c>
      <c r="X37" s="10">
        <f>TO_EHG!X37+TO_CO!X37+TO_BF!X37+TO_GW!X37+TO_RPI!X37+TO_PF!X37+TO_BKBPB!X37+TO_CL!X37+TO_BNG!X37+TO_LBB!X37+TO_CPP!X37+TO_GTL!X37+TO_NSP!X37</f>
        <v>5066.9567497850385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161.15649183147033</v>
      </c>
      <c r="D40" s="10">
        <f>TO_EHG!D40+TO_CO!D40+TO_BF!D40+TO_GW!D40+TO_RPI!D40+TO_PF!D40+TO_BKBPB!D40+TO_CL!D40+TO_BNG!D40+TO_LBB!D40+TO_CPP!D40+TO_GTL!D40+TO_NSP!D40</f>
        <v>150.6233877901978</v>
      </c>
      <c r="E40" s="10">
        <f>TO_EHG!E40+TO_CO!E40+TO_BF!E40+TO_GW!E40+TO_RPI!E40+TO_PF!E40+TO_BKBPB!E40+TO_CL!E40+TO_BNG!E40+TO_LBB!E40+TO_CPP!E40+TO_GTL!E40+TO_NSP!E40</f>
        <v>60.038693035253651</v>
      </c>
      <c r="F40" s="10">
        <f>TO_EHG!F40+TO_CO!F40+TO_BF!F40+TO_GW!F40+TO_RPI!F40+TO_PF!F40+TO_BKBPB!F40+TO_CL!F40+TO_BNG!F40+TO_LBB!F40+TO_CPP!F40+TO_GTL!F40+TO_NSP!F40</f>
        <v>114.810834049871</v>
      </c>
      <c r="G40" s="10">
        <f>TO_EHG!G40+TO_CO!G40+TO_BF!G40+TO_GW!G40+TO_RPI!G40+TO_PF!G40+TO_BKBPB!G40+TO_CL!G40+TO_BNG!G40+TO_LBB!G40+TO_CPP!G40+TO_GTL!G40+TO_NSP!G40</f>
        <v>238.04815133276014</v>
      </c>
      <c r="H40" s="10">
        <f>TO_EHG!H40+TO_CO!H40+TO_BF!H40+TO_GW!H40+TO_RPI!H40+TO_PF!H40+TO_BKBPB!H40+TO_CL!H40+TO_BNG!H40+TO_LBB!H40+TO_CPP!H40+TO_GTL!H40+TO_NSP!H40</f>
        <v>73.731728288907988</v>
      </c>
      <c r="I40" s="10">
        <f>TO_EHG!I40+TO_CO!I40+TO_BF!I40+TO_GW!I40+TO_RPI!I40+TO_PF!I40+TO_BKBPB!I40+TO_CL!I40+TO_BNG!I40+TO_LBB!I40+TO_CPP!I40+TO_GTL!I40+TO_NSP!I40</f>
        <v>188.54256233877899</v>
      </c>
      <c r="J40" s="10">
        <f>TO_EHG!J40+TO_CO!J40+TO_BF!J40+TO_GW!J40+TO_RPI!J40+TO_PF!J40+TO_BKBPB!J40+TO_CL!J40+TO_BNG!J40+TO_LBB!J40+TO_CPP!J40+TO_GTL!J40+TO_NSP!J40</f>
        <v>206.44883920894239</v>
      </c>
      <c r="K40" s="10">
        <f>TO_EHG!K40+TO_CO!K40+TO_BF!K40+TO_GW!K40+TO_RPI!K40+TO_PF!K40+TO_BKBPB!K40+TO_CL!K40+TO_BNG!K40+TO_LBB!K40+TO_CPP!K40+TO_GTL!K40+TO_NSP!K40</f>
        <v>260.16766981943249</v>
      </c>
      <c r="L40" s="10">
        <f>TO_EHG!L40+TO_CO!L40+TO_BF!L40+TO_GW!L40+TO_RPI!L40+TO_PF!L40+TO_BKBPB!L40+TO_CL!L40+TO_BNG!L40+TO_LBB!L40+TO_CPP!L40+TO_GTL!L40+TO_NSP!L40</f>
        <v>222.24849527085121</v>
      </c>
      <c r="M40" s="10">
        <f>TO_EHG!M40+TO_CO!M40+TO_BF!M40+TO_GW!M40+TO_RPI!M40+TO_PF!M40+TO_BKBPB!M40+TO_CL!M40+TO_BNG!M40+TO_LBB!M40+TO_CPP!M40+TO_GTL!M40+TO_NSP!M40</f>
        <v>190.64918314703351</v>
      </c>
      <c r="N40" s="10">
        <f>TO_EHG!N40+TO_CO!N40+TO_BF!N40+TO_GW!N40+TO_RPI!N40+TO_PF!N40+TO_BKBPB!N40+TO_CL!N40+TO_BNG!N40+TO_LBB!N40+TO_CPP!N40+TO_GTL!N40+TO_NSP!N40</f>
        <v>200.1289767841788</v>
      </c>
      <c r="O40" s="10">
        <f>TO_EHG!O40+TO_CO!O40+TO_BF!O40+TO_GW!O40+TO_RPI!O40+TO_PF!O40+TO_BKBPB!O40+TO_CL!O40+TO_BNG!O40+TO_LBB!O40+TO_CPP!O40+TO_GTL!O40+TO_NSP!O40</f>
        <v>258.06104901117789</v>
      </c>
      <c r="P40" s="10">
        <f>TO_EHG!P40+TO_CO!P40+TO_BF!P40+TO_GW!P40+TO_RPI!P40+TO_PF!P40+TO_BKBPB!P40+TO_CL!P40+TO_BNG!P40+TO_LBB!P40+TO_CPP!P40+TO_GTL!P40+TO_NSP!P40</f>
        <v>178.0094582975064</v>
      </c>
      <c r="Q40" s="10">
        <f>TO_EHG!Q40+TO_CO!Q40+TO_BF!Q40+TO_GW!Q40+TO_RPI!Q40+TO_PF!Q40+TO_BKBPB!Q40+TO_CL!Q40+TO_BNG!Q40+TO_LBB!Q40+TO_CPP!Q40+TO_GTL!Q40+TO_NSP!Q40</f>
        <v>261.22098022355982</v>
      </c>
      <c r="R40" s="10">
        <f>TO_EHG!R40+TO_CO!R40+TO_BF!R40+TO_GW!R40+TO_RPI!R40+TO_PF!R40+TO_BKBPB!R40+TO_CL!R40+TO_BNG!R40+TO_LBB!R40+TO_CPP!R40+TO_GTL!R40+TO_NSP!R40</f>
        <v>109.54428202923469</v>
      </c>
      <c r="S40" s="10">
        <f>TO_EHG!S40+TO_CO!S40+TO_BF!S40+TO_GW!S40+TO_RPI!S40+TO_PF!S40+TO_BKBPB!S40+TO_CL!S40+TO_BNG!S40+TO_LBB!S40+TO_CPP!S40+TO_GTL!S40+TO_NSP!S40</f>
        <v>76.891659501289766</v>
      </c>
      <c r="T40" s="10">
        <f>TO_EHG!T40+TO_CO!T40+TO_BF!T40+TO_GW!T40+TO_RPI!T40+TO_PF!T40+TO_BKBPB!T40+TO_CL!T40+TO_BNG!T40+TO_LBB!T40+TO_CPP!T40+TO_GTL!T40+TO_NSP!T40</f>
        <v>22.699914015477209</v>
      </c>
      <c r="U40" s="10">
        <f>TO_EHG!U40+TO_CO!U40+TO_BF!U40+TO_GW!U40+TO_RPI!U40+TO_PF!U40+TO_BKBPB!U40+TO_CL!U40+TO_BNG!U40+TO_LBB!U40+TO_CPP!U40+TO_GTL!U40+TO_NSP!U40</f>
        <v>210.49011177987961</v>
      </c>
      <c r="V40" s="10">
        <f>TO_EHG!V40+TO_CO!V40+TO_BF!V40+TO_GW!V40+TO_RPI!V40+TO_PF!V40+TO_BKBPB!V40+TO_CL!V40+TO_BNG!V40+TO_LBB!V40+TO_CPP!V40+TO_GTL!V40+TO_NSP!V40</f>
        <v>267.23989681857262</v>
      </c>
      <c r="W40" s="10">
        <f>TO_EHG!W40+TO_CO!W40+TO_BF!W40+TO_GW!W40+TO_RPI!W40+TO_PF!W40+TO_BKBPB!W40+TO_CL!W40+TO_BNG!W40+TO_LBB!W40+TO_CPP!W40+TO_GTL!W40+TO_NSP!W40</f>
        <v>125.76680997420461</v>
      </c>
      <c r="X40" s="10">
        <f>TO_EHG!X40+TO_CO!X40+TO_BF!X40+TO_GW!X40+TO_RPI!X40+TO_PF!X40+TO_BKBPB!X40+TO_CL!X40+TO_BNG!X40+TO_LBB!X40+TO_CPP!X40+TO_GTL!X40+TO_NSP!X40</f>
        <v>40.68134135855545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2.0922613929492688</v>
      </c>
      <c r="M41" s="10">
        <f>TO_EHG!M41+TO_CO!M41+TO_BF!M41+TO_GW!M41+TO_RPI!M41+TO_PF!M41+TO_BKBPB!M41+TO_CL!M41+TO_BNG!M41+TO_LBB!M41+TO_CPP!M41+TO_GTL!M41+TO_NSP!M41</f>
        <v>1.0461736887360269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1417.8609630266553</v>
      </c>
      <c r="D42" s="10">
        <f>TO_EHG!D42+TO_CO!D42+TO_BF!D42+TO_GW!D42+TO_RPI!D42+TO_PF!D42+TO_BKBPB!D42+TO_CL!D42+TO_BNG!D42+TO_LBB!D42+TO_CPP!D42+TO_GTL!D42+TO_NSP!D42</f>
        <v>1342.3975064488393</v>
      </c>
      <c r="E42" s="10">
        <f>TO_EHG!E42+TO_CO!E42+TO_BF!E42+TO_GW!E42+TO_RPI!E42+TO_PF!E42+TO_BKBPB!E42+TO_CL!E42+TO_BNG!E42+TO_LBB!E42+TO_CPP!E42+TO_GTL!E42+TO_NSP!E42</f>
        <v>1099.0016337059333</v>
      </c>
      <c r="F42" s="10">
        <f>TO_EHG!F42+TO_CO!F42+TO_BF!F42+TO_GW!F42+TO_RPI!F42+TO_PF!F42+TO_BKBPB!F42+TO_CL!F42+TO_BNG!F42+TO_LBB!F42+TO_CPP!F42+TO_GTL!F42+TO_NSP!F42</f>
        <v>735.50206362854681</v>
      </c>
      <c r="G42" s="10">
        <f>TO_EHG!G42+TO_CO!G42+TO_BF!G42+TO_GW!G42+TO_RPI!G42+TO_PF!G42+TO_BKBPB!G42+TO_CL!G42+TO_BNG!G42+TO_LBB!G42+TO_CPP!G42+TO_GTL!G42+TO_NSP!G42</f>
        <v>313.54496990541702</v>
      </c>
      <c r="H42" s="10">
        <f>TO_EHG!H42+TO_CO!H42+TO_BF!H42+TO_GW!H42+TO_RPI!H42+TO_PF!H42+TO_BKBPB!H42+TO_CL!H42+TO_BNG!H42+TO_LBB!H42+TO_CPP!H42+TO_GTL!H42+TO_NSP!H42</f>
        <v>288.03619948409295</v>
      </c>
      <c r="I42" s="10">
        <f>TO_EHG!I42+TO_CO!I42+TO_BF!I42+TO_GW!I42+TO_RPI!I42+TO_PF!I42+TO_BKBPB!I42+TO_CL!I42+TO_BNG!I42+TO_LBB!I42+TO_CPP!I42+TO_GTL!I42+TO_NSP!I42</f>
        <v>264.65322441960438</v>
      </c>
      <c r="J42" s="10">
        <f>TO_EHG!J42+TO_CO!J42+TO_BF!J42+TO_GW!J42+TO_RPI!J42+TO_PF!J42+TO_BKBPB!J42+TO_CL!J42+TO_BNG!J42+TO_LBB!J42+TO_CPP!J42+TO_GTL!J42+TO_NSP!J42</f>
        <v>261.46457437661223</v>
      </c>
      <c r="K42" s="10">
        <f>TO_EHG!K42+TO_CO!K42+TO_BF!K42+TO_GW!K42+TO_RPI!K42+TO_PF!K42+TO_BKBPB!K42+TO_CL!K42+TO_BNG!K42+TO_LBB!K42+TO_CPP!K42+TO_GTL!K42+TO_NSP!K42</f>
        <v>264.65322441960444</v>
      </c>
      <c r="L42" s="10">
        <f>TO_EHG!L42+TO_CO!L42+TO_BF!L42+TO_GW!L42+TO_RPI!L42+TO_PF!L42+TO_BKBPB!L42+TO_CL!L42+TO_BNG!L42+TO_LBB!L42+TO_CPP!L42+TO_GTL!L42+TO_NSP!L42</f>
        <v>282.72192605331043</v>
      </c>
      <c r="M42" s="10">
        <f>TO_EHG!M42+TO_CO!M42+TO_BF!M42+TO_GW!M42+TO_RPI!M42+TO_PF!M42+TO_BKBPB!M42+TO_CL!M42+TO_BNG!M42+TO_LBB!M42+TO_CPP!M42+TO_GTL!M42+TO_NSP!M42</f>
        <v>294.41341358555462</v>
      </c>
      <c r="N42" s="10">
        <f>TO_EHG!N42+TO_CO!N42+TO_BF!N42+TO_GW!N42+TO_RPI!N42+TO_PF!N42+TO_BKBPB!N42+TO_CL!N42+TO_BNG!N42+TO_LBB!N42+TO_CPP!N42+TO_GTL!N42+TO_NSP!N42</f>
        <v>263.59036973344797</v>
      </c>
      <c r="O42" s="10">
        <f>TO_EHG!O42+TO_CO!O42+TO_BF!O42+TO_GW!O42+TO_RPI!O42+TO_PF!O42+TO_BKBPB!O42+TO_CL!O42+TO_BNG!O42+TO_LBB!O42+TO_CPP!O42+TO_GTL!O42+TO_NSP!O42</f>
        <v>255.08744625967319</v>
      </c>
      <c r="P42" s="10">
        <f>TO_EHG!P42+TO_CO!P42+TO_BF!P42+TO_GW!P42+TO_RPI!P42+TO_PF!P42+TO_BKBPB!P42+TO_CL!P42+TO_BNG!P42+TO_LBB!P42+TO_CPP!P42+TO_GTL!P42+TO_NSP!P42</f>
        <v>213.63568357695621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91.406362854686151</v>
      </c>
      <c r="T42" s="10">
        <f>TO_EHG!T42+TO_CO!T42+TO_BF!T42+TO_GW!T42+TO_RPI!T42+TO_PF!T42+TO_BKBPB!T42+TO_CL!T42+TO_BNG!T42+TO_LBB!T42+TO_CPP!T42+TO_GTL!T42+TO_NSP!T42</f>
        <v>85.444368013757511</v>
      </c>
      <c r="U42" s="10">
        <f>TO_EHG!U42+TO_CO!U42+TO_BF!U42+TO_GW!U42+TO_RPI!U42+TO_PF!U42+TO_BKBPB!U42+TO_CL!U42+TO_BNG!U42+TO_LBB!U42+TO_CPP!U42+TO_GTL!U42+TO_NSP!U42</f>
        <v>194.88366294067069</v>
      </c>
      <c r="V42" s="10">
        <f>TO_EHG!V42+TO_CO!V42+TO_BF!V42+TO_GW!V42+TO_RPI!V42+TO_PF!V42+TO_BKBPB!V42+TO_CL!V42+TO_BNG!V42+TO_LBB!V42+TO_CPP!V42+TO_GTL!V42+TO_NSP!V42</f>
        <v>303.72820292347382</v>
      </c>
      <c r="W42" s="10">
        <f>TO_EHG!W42+TO_CO!W42+TO_BF!W42+TO_GW!W42+TO_RPI!W42+TO_PF!W42+TO_BKBPB!W42+TO_CL!W42+TO_BNG!W42+TO_LBB!W42+TO_CPP!W42+TO_GTL!W42+TO_NSP!W42</f>
        <v>257.10025795356842</v>
      </c>
      <c r="X42" s="10">
        <f>TO_EHG!X42+TO_CO!X42+TO_BF!X42+TO_GW!X42+TO_RPI!X42+TO_PF!X42+TO_BKBPB!X42+TO_CL!X42+TO_BNG!X42+TO_LBB!X42+TO_CPP!X42+TO_GTL!X42+TO_NSP!X42</f>
        <v>371.25537403267413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8167.0010318142731</v>
      </c>
      <c r="D43" s="10">
        <f>TO_EHG!D43+TO_CO!D43+TO_BF!D43+TO_GW!D43+TO_RPI!D43+TO_PF!D43+TO_BKBPB!D43+TO_CL!D43+TO_BNG!D43+TO_LBB!D43+TO_CPP!D43+TO_GTL!D43+TO_NSP!D43</f>
        <v>8156.7306964746331</v>
      </c>
      <c r="E43" s="10">
        <f>TO_EHG!E43+TO_CO!E43+TO_BF!E43+TO_GW!E43+TO_RPI!E43+TO_PF!E43+TO_BKBPB!E43+TO_CL!E43+TO_BNG!E43+TO_LBB!E43+TO_CPP!E43+TO_GTL!E43+TO_NSP!E43</f>
        <v>7177.9640584694753</v>
      </c>
      <c r="F43" s="10">
        <f>TO_EHG!F43+TO_CO!F43+TO_BF!F43+TO_GW!F43+TO_RPI!F43+TO_PF!F43+TO_BKBPB!F43+TO_CL!F43+TO_BNG!F43+TO_LBB!F43+TO_CPP!F43+TO_GTL!F43+TO_NSP!F43</f>
        <v>7129.6932932072223</v>
      </c>
      <c r="G43" s="10">
        <f>TO_EHG!G43+TO_CO!G43+TO_BF!G43+TO_GW!G43+TO_RPI!G43+TO_PF!G43+TO_BKBPB!G43+TO_CL!G43+TO_BNG!G43+TO_LBB!G43+TO_CPP!G43+TO_GTL!G43+TO_NSP!G43</f>
        <v>7437.8045571797084</v>
      </c>
      <c r="H43" s="10">
        <f>TO_EHG!H43+TO_CO!H43+TO_BF!H43+TO_GW!H43+TO_RPI!H43+TO_PF!H43+TO_BKBPB!H43+TO_CL!H43+TO_BNG!H43+TO_LBB!H43+TO_CPP!H43+TO_GTL!H43+TO_NSP!H43</f>
        <v>7138.9366294067058</v>
      </c>
      <c r="I43" s="10">
        <f>TO_EHG!I43+TO_CO!I43+TO_BF!I43+TO_GW!I43+TO_RPI!I43+TO_PF!I43+TO_BKBPB!I43+TO_CL!I43+TO_BNG!I43+TO_LBB!I43+TO_CPP!I43+TO_GTL!I43+TO_NSP!I43</f>
        <v>7398.7771281169389</v>
      </c>
      <c r="J43" s="10">
        <f>TO_EHG!J43+TO_CO!J43+TO_BF!J43+TO_GW!J43+TO_RPI!J43+TO_PF!J43+TO_BKBPB!J43+TO_CL!J43+TO_BNG!J43+TO_LBB!J43+TO_CPP!J43+TO_GTL!J43+TO_NSP!J43</f>
        <v>6592.5527944969899</v>
      </c>
      <c r="K43" s="10">
        <f>TO_EHG!K43+TO_CO!K43+TO_BF!K43+TO_GW!K43+TO_RPI!K43+TO_PF!K43+TO_BKBPB!K43+TO_CL!K43+TO_BNG!K43+TO_LBB!K43+TO_CPP!K43+TO_GTL!K43+TO_NSP!K43</f>
        <v>8217.3258813413577</v>
      </c>
      <c r="L43" s="10">
        <f>TO_EHG!L43+TO_CO!L43+TO_BF!L43+TO_GW!L43+TO_RPI!L43+TO_PF!L43+TO_BKBPB!L43+TO_CL!L43+TO_BNG!L43+TO_LBB!L43+TO_CPP!L43+TO_GTL!L43+TO_NSP!L43</f>
        <v>8008.8373172828879</v>
      </c>
      <c r="M43" s="10">
        <f>TO_EHG!M43+TO_CO!M43+TO_BF!M43+TO_GW!M43+TO_RPI!M43+TO_PF!M43+TO_BKBPB!M43+TO_CL!M43+TO_BNG!M43+TO_LBB!M43+TO_CPP!M43+TO_GTL!M43+TO_NSP!M43</f>
        <v>7974.9450558899398</v>
      </c>
      <c r="N43" s="10">
        <f>TO_EHG!N43+TO_CO!N43+TO_BF!N43+TO_GW!N43+TO_RPI!N43+TO_PF!N43+TO_BKBPB!N43+TO_CL!N43+TO_BNG!N43+TO_LBB!N43+TO_CPP!N43+TO_GTL!N43+TO_NSP!N43</f>
        <v>7486.0752364574364</v>
      </c>
      <c r="O43" s="10">
        <f>TO_EHG!O43+TO_CO!O43+TO_BF!O43+TO_GW!O43+TO_RPI!O43+TO_PF!O43+TO_BKBPB!O43+TO_CL!O43+TO_BNG!O43+TO_LBB!O43+TO_CPP!O43+TO_GTL!O43+TO_NSP!O43</f>
        <v>8460.7337059329311</v>
      </c>
      <c r="P43" s="10">
        <f>TO_EHG!P43+TO_CO!P43+TO_BF!P43+TO_GW!P43+TO_RPI!P43+TO_PF!P43+TO_BKBPB!P43+TO_CL!P43+TO_BNG!P43+TO_LBB!P43+TO_CPP!P43+TO_GTL!P43+TO_NSP!P43</f>
        <v>6765.0950128976783</v>
      </c>
      <c r="Q43" s="10">
        <f>TO_EHG!Q43+TO_CO!Q43+TO_BF!Q43+TO_GW!Q43+TO_RPI!Q43+TO_PF!Q43+TO_BKBPB!Q43+TO_CL!Q43+TO_BNG!Q43+TO_LBB!Q43+TO_CPP!Q43+TO_GTL!Q43+TO_NSP!Q43</f>
        <v>7856.8357695614777</v>
      </c>
      <c r="R43" s="10">
        <f>TO_EHG!R43+TO_CO!R43+TO_BF!R43+TO_GW!R43+TO_RPI!R43+TO_PF!R43+TO_BKBPB!R43+TO_CL!R43+TO_BNG!R43+TO_LBB!R43+TO_CPP!R43+TO_GTL!R43+TO_NSP!R43</f>
        <v>8685.6549441100597</v>
      </c>
      <c r="S43" s="10">
        <f>TO_EHG!S43+TO_CO!S43+TO_BF!S43+TO_GW!S43+TO_RPI!S43+TO_PF!S43+TO_BKBPB!S43+TO_CL!S43+TO_BNG!S43+TO_LBB!S43+TO_CPP!S43+TO_GTL!S43+TO_NSP!S43</f>
        <v>8009.8643164230434</v>
      </c>
      <c r="T43" s="10">
        <f>TO_EHG!T43+TO_CO!T43+TO_BF!T43+TO_GW!T43+TO_RPI!T43+TO_PF!T43+TO_BKBPB!T43+TO_CL!T43+TO_BNG!T43+TO_LBB!T43+TO_CPP!T43+TO_GTL!T43+TO_NSP!T43</f>
        <v>8154.9673258813409</v>
      </c>
      <c r="U43" s="10">
        <f>TO_EHG!U43+TO_CO!U43+TO_BF!U43+TO_GW!U43+TO_RPI!U43+TO_PF!U43+TO_BKBPB!U43+TO_CL!U43+TO_BNG!U43+TO_LBB!U43+TO_CPP!U43+TO_GTL!U43+TO_NSP!U43</f>
        <v>8642.328030954428</v>
      </c>
      <c r="V43" s="10">
        <f>TO_EHG!V43+TO_CO!V43+TO_BF!V43+TO_GW!V43+TO_RPI!V43+TO_PF!V43+TO_BKBPB!V43+TO_CL!V43+TO_BNG!V43+TO_LBB!V43+TO_CPP!V43+TO_GTL!V43+TO_NSP!V43</f>
        <v>6590.9733447979361</v>
      </c>
      <c r="W43" s="10">
        <f>TO_EHG!W43+TO_CO!W43+TO_BF!W43+TO_GW!W43+TO_RPI!W43+TO_PF!W43+TO_BKBPB!W43+TO_CL!W43+TO_BNG!W43+TO_LBB!W43+TO_CPP!W43+TO_GTL!W43+TO_NSP!W43</f>
        <v>7215.3631126397249</v>
      </c>
      <c r="X43" s="10">
        <f>TO_EHG!X43+TO_CO!X43+TO_BF!X43+TO_GW!X43+TO_RPI!X43+TO_PF!X43+TO_BKBPB!X43+TO_CL!X43+TO_BNG!X43+TO_LBB!X43+TO_CPP!X43+TO_GTL!X43+TO_NSP!X43</f>
        <v>7806.6365434221843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6178.4943250214956</v>
      </c>
      <c r="D44" s="10">
        <f>TO_EHG!D44+TO_CO!D44+TO_BF!D44+TO_GW!D44+TO_RPI!D44+TO_PF!D44+TO_BKBPB!D44+TO_CL!D44+TO_BNG!D44+TO_LBB!D44+TO_CPP!D44+TO_GTL!D44+TO_NSP!D44</f>
        <v>5711.4645743766114</v>
      </c>
      <c r="E44" s="10">
        <f>TO_EHG!E44+TO_CO!E44+TO_BF!E44+TO_GW!E44+TO_RPI!E44+TO_PF!E44+TO_BKBPB!E44+TO_CL!E44+TO_BNG!E44+TO_LBB!E44+TO_CPP!E44+TO_GTL!E44+TO_NSP!E44</f>
        <v>4891.267755803955</v>
      </c>
      <c r="F44" s="10">
        <f>TO_EHG!F44+TO_CO!F44+TO_BF!F44+TO_GW!F44+TO_RPI!F44+TO_PF!F44+TO_BKBPB!F44+TO_CL!F44+TO_BNG!F44+TO_LBB!F44+TO_CPP!F44+TO_GTL!F44+TO_NSP!F44</f>
        <v>5164.3450558899403</v>
      </c>
      <c r="G44" s="10">
        <f>TO_EHG!G44+TO_CO!G44+TO_BF!G44+TO_GW!G44+TO_RPI!G44+TO_PF!G44+TO_BKBPB!G44+TO_CL!G44+TO_BNG!G44+TO_LBB!G44+TO_CPP!G44+TO_GTL!G44+TO_NSP!G44</f>
        <v>5258.9089423903688</v>
      </c>
      <c r="H44" s="10">
        <f>TO_EHG!H44+TO_CO!H44+TO_BF!H44+TO_GW!H44+TO_RPI!H44+TO_PF!H44+TO_BKBPB!H44+TO_CL!H44+TO_BNG!H44+TO_LBB!H44+TO_CPP!H44+TO_GTL!H44+TO_NSP!H44</f>
        <v>5415.2288048151331</v>
      </c>
      <c r="I44" s="10">
        <f>TO_EHG!I44+TO_CO!I44+TO_BF!I44+TO_GW!I44+TO_RPI!I44+TO_PF!I44+TO_BKBPB!I44+TO_CL!I44+TO_BNG!I44+TO_LBB!I44+TO_CPP!I44+TO_GTL!I44+TO_NSP!I44</f>
        <v>5454.7913155631977</v>
      </c>
      <c r="J44" s="10">
        <f>TO_EHG!J44+TO_CO!J44+TO_BF!J44+TO_GW!J44+TO_RPI!J44+TO_PF!J44+TO_BKBPB!J44+TO_CL!J44+TO_BNG!J44+TO_LBB!J44+TO_CPP!J44+TO_GTL!J44+TO_NSP!J44</f>
        <v>4097.1243336199477</v>
      </c>
      <c r="K44" s="10">
        <f>TO_EHG!K44+TO_CO!K44+TO_BF!K44+TO_GW!K44+TO_RPI!K44+TO_PF!K44+TO_BKBPB!K44+TO_CL!K44+TO_BNG!K44+TO_LBB!K44+TO_CPP!K44+TO_GTL!K44+TO_NSP!K44</f>
        <v>4581.5228718830604</v>
      </c>
      <c r="L44" s="10">
        <f>TO_EHG!L44+TO_CO!L44+TO_BF!L44+TO_GW!L44+TO_RPI!L44+TO_PF!L44+TO_BKBPB!L44+TO_CL!L44+TO_BNG!L44+TO_LBB!L44+TO_CPP!L44+TO_GTL!L44+TO_NSP!L44</f>
        <v>4328.7092863284597</v>
      </c>
      <c r="M44" s="10">
        <f>TO_EHG!M44+TO_CO!M44+TO_BF!M44+TO_GW!M44+TO_RPI!M44+TO_PF!M44+TO_BKBPB!M44+TO_CL!M44+TO_BNG!M44+TO_LBB!M44+TO_CPP!M44+TO_GTL!M44+TO_NSP!M44</f>
        <v>5035.043422184006</v>
      </c>
      <c r="N44" s="10">
        <f>TO_EHG!N44+TO_CO!N44+TO_BF!N44+TO_GW!N44+TO_RPI!N44+TO_PF!N44+TO_BKBPB!N44+TO_CL!N44+TO_BNG!N44+TO_LBB!N44+TO_CPP!N44+TO_GTL!N44+TO_NSP!N44</f>
        <v>4795.7389509888217</v>
      </c>
      <c r="O44" s="10">
        <f>TO_EHG!O44+TO_CO!O44+TO_BF!O44+TO_GW!O44+TO_RPI!O44+TO_PF!O44+TO_BKBPB!O44+TO_CL!O44+TO_BNG!O44+TO_LBB!O44+TO_CPP!O44+TO_GTL!O44+TO_NSP!O44</f>
        <v>4920.215907136715</v>
      </c>
      <c r="P44" s="10">
        <f>TO_EHG!P44+TO_CO!P44+TO_BF!P44+TO_GW!P44+TO_RPI!P44+TO_PF!P44+TO_BKBPB!P44+TO_CL!P44+TO_BNG!P44+TO_LBB!P44+TO_CPP!P44+TO_GTL!P44+TO_NSP!P44</f>
        <v>3979.401891659501</v>
      </c>
      <c r="Q44" s="10">
        <f>TO_EHG!Q44+TO_CO!Q44+TO_BF!Q44+TO_GW!Q44+TO_RPI!Q44+TO_PF!Q44+TO_BKBPB!Q44+TO_CL!Q44+TO_BNG!Q44+TO_LBB!Q44+TO_CPP!Q44+TO_GTL!Q44+TO_NSP!Q44</f>
        <v>3105.1686156491833</v>
      </c>
      <c r="R44" s="10">
        <f>TO_EHG!R44+TO_CO!R44+TO_BF!R44+TO_GW!R44+TO_RPI!R44+TO_PF!R44+TO_BKBPB!R44+TO_CL!R44+TO_BNG!R44+TO_LBB!R44+TO_CPP!R44+TO_GTL!R44+TO_NSP!R44</f>
        <v>3731.41298366294</v>
      </c>
      <c r="S44" s="10">
        <f>TO_EHG!S44+TO_CO!S44+TO_BF!S44+TO_GW!S44+TO_RPI!S44+TO_PF!S44+TO_BKBPB!S44+TO_CL!S44+TO_BNG!S44+TO_LBB!S44+TO_CPP!S44+TO_GTL!S44+TO_NSP!S44</f>
        <v>4103.878933791917</v>
      </c>
      <c r="T44" s="10">
        <f>TO_EHG!T44+TO_CO!T44+TO_BF!T44+TO_GW!T44+TO_RPI!T44+TO_PF!T44+TO_BKBPB!T44+TO_CL!T44+TO_BNG!T44+TO_LBB!T44+TO_CPP!T44+TO_GTL!T44+TO_NSP!T44</f>
        <v>4216.372055030095</v>
      </c>
      <c r="U44" s="10">
        <f>TO_EHG!U44+TO_CO!U44+TO_BF!U44+TO_GW!U44+TO_RPI!U44+TO_PF!U44+TO_BKBPB!U44+TO_CL!U44+TO_BNG!U44+TO_LBB!U44+TO_CPP!U44+TO_GTL!U44+TO_NSP!U44</f>
        <v>5167.9423043852103</v>
      </c>
      <c r="V44" s="10">
        <f>TO_EHG!V44+TO_CO!V44+TO_BF!V44+TO_GW!V44+TO_RPI!V44+TO_PF!V44+TO_BKBPB!V44+TO_CL!V44+TO_BNG!V44+TO_LBB!V44+TO_CPP!V44+TO_GTL!V44+TO_NSP!V44</f>
        <v>5145.6759243336192</v>
      </c>
      <c r="W44" s="10">
        <f>TO_EHG!W44+TO_CO!W44+TO_BF!W44+TO_GW!W44+TO_RPI!W44+TO_PF!W44+TO_BKBPB!W44+TO_CL!W44+TO_BNG!W44+TO_LBB!W44+TO_CPP!W44+TO_GTL!W44+TO_NSP!W44</f>
        <v>4468.9562338779024</v>
      </c>
      <c r="X44" s="10">
        <f>TO_EHG!X44+TO_CO!X44+TO_BF!X44+TO_GW!X44+TO_RPI!X44+TO_PF!X44+TO_BKBPB!X44+TO_CL!X44+TO_BNG!X44+TO_LBB!X44+TO_CPP!X44+TO_GTL!X44+TO_NSP!X44</f>
        <v>4398.9879621668097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9.6016337059329313</v>
      </c>
      <c r="E45" s="10">
        <f>TO_EHG!E45+TO_CO!E45+TO_BF!E45+TO_GW!E45+TO_RPI!E45+TO_PF!E45+TO_BKBPB!E45+TO_CL!E45+TO_BNG!E45+TO_LBB!E45+TO_CPP!E45+TO_GTL!E45+TO_NSP!E45</f>
        <v>10.56173688736027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324.53422184006877</v>
      </c>
      <c r="D46" s="10">
        <f>TO_EHG!D46+TO_CO!D46+TO_BF!D46+TO_GW!D46+TO_RPI!D46+TO_PF!D46+TO_BKBPB!D46+TO_CL!D46+TO_BNG!D46+TO_LBB!D46+TO_CPP!D46+TO_GTL!D46+TO_NSP!D46</f>
        <v>329.33508168529659</v>
      </c>
      <c r="E46" s="10">
        <f>TO_EHG!E46+TO_CO!E46+TO_BF!E46+TO_GW!E46+TO_RPI!E46+TO_PF!E46+TO_BKBPB!E46+TO_CL!E46+TO_BNG!E46+TO_LBB!E46+TO_CPP!E46+TO_GTL!E46+TO_NSP!E46</f>
        <v>349.49845227858981</v>
      </c>
      <c r="F46" s="10">
        <f>TO_EHG!F46+TO_CO!F46+TO_BF!F46+TO_GW!F46+TO_RPI!F46+TO_PF!F46+TO_BKBPB!F46+TO_CL!F46+TO_BNG!F46+TO_LBB!F46+TO_CPP!F46+TO_GTL!F46+TO_NSP!F46</f>
        <v>323.5741186586414</v>
      </c>
      <c r="G46" s="10">
        <f>TO_EHG!G46+TO_CO!G46+TO_BF!G46+TO_GW!G46+TO_RPI!G46+TO_PF!G46+TO_BKBPB!G46+TO_CL!G46+TO_BNG!G46+TO_LBB!G46+TO_CPP!G46+TO_GTL!G46+TO_NSP!G46</f>
        <v>401.34711951848669</v>
      </c>
      <c r="H46" s="10">
        <f>TO_EHG!H46+TO_CO!H46+TO_BF!H46+TO_GW!H46+TO_RPI!H46+TO_PF!H46+TO_BKBPB!H46+TO_CL!H46+TO_BNG!H46+TO_LBB!H46+TO_CPP!H46+TO_GTL!H46+TO_NSP!H46</f>
        <v>341.81711092003439</v>
      </c>
      <c r="I46" s="10">
        <f>TO_EHG!I46+TO_CO!I46+TO_BF!I46+TO_GW!I46+TO_RPI!I46+TO_PF!I46+TO_BKBPB!I46+TO_CL!I46+TO_BNG!I46+TO_LBB!I46+TO_CPP!I46+TO_GTL!I46+TO_NSP!I46</f>
        <v>329.33508168529659</v>
      </c>
      <c r="J46" s="10">
        <f>TO_EHG!J46+TO_CO!J46+TO_BF!J46+TO_GW!J46+TO_RPI!J46+TO_PF!J46+TO_BKBPB!J46+TO_CL!J46+TO_BNG!J46+TO_LBB!J46+TO_CPP!J46+TO_GTL!J46+TO_NSP!J46</f>
        <v>324.53422184006882</v>
      </c>
      <c r="K46" s="10">
        <f>TO_EHG!K46+TO_CO!K46+TO_BF!K46+TO_GW!K46+TO_RPI!K46+TO_PF!K46+TO_BKBPB!K46+TO_CL!K46+TO_BNG!K46+TO_LBB!K46+TO_CPP!K46+TO_GTL!K46+TO_NSP!K46</f>
        <v>377.34307824591571</v>
      </c>
      <c r="L46" s="10">
        <f>TO_EHG!L46+TO_CO!L46+TO_BF!L46+TO_GW!L46+TO_RPI!L46+TO_PF!L46+TO_BKBPB!L46+TO_CL!L46+TO_BNG!L46+TO_LBB!L46+TO_CPP!L46+TO_GTL!L46+TO_NSP!L46</f>
        <v>335.09604471195178</v>
      </c>
      <c r="M46" s="10">
        <f>TO_EHG!M46+TO_CO!M46+TO_BF!M46+TO_GW!M46+TO_RPI!M46+TO_PF!M46+TO_BKBPB!M46+TO_CL!M46+TO_BNG!M46+TO_LBB!M46+TO_CPP!M46+TO_GTL!M46+TO_NSP!M46</f>
        <v>364.86096302665516</v>
      </c>
      <c r="N46" s="10">
        <f>TO_EHG!N46+TO_CO!N46+TO_BF!N46+TO_GW!N46+TO_RPI!N46+TO_PF!N46+TO_BKBPB!N46+TO_CL!N46+TO_BNG!N46+TO_LBB!N46+TO_CPP!N46+TO_GTL!N46+TO_NSP!N46</f>
        <v>335.09604471195178</v>
      </c>
      <c r="O46" s="10">
        <f>TO_EHG!O46+TO_CO!O46+TO_BF!O46+TO_GW!O46+TO_RPI!O46+TO_PF!O46+TO_BKBPB!O46+TO_CL!O46+TO_BNG!O46+TO_LBB!O46+TO_CPP!O46+TO_GTL!O46+TO_NSP!O46</f>
        <v>431.11203783318996</v>
      </c>
      <c r="P46" s="10">
        <f>TO_EHG!P46+TO_CO!P46+TO_BF!P46+TO_GW!P46+TO_RPI!P46+TO_PF!P46+TO_BKBPB!P46+TO_CL!P46+TO_BNG!P46+TO_LBB!P46+TO_CPP!P46+TO_GTL!P46+TO_NSP!P46</f>
        <v>432.07222699914018</v>
      </c>
      <c r="Q46" s="10">
        <f>TO_EHG!Q46+TO_CO!Q46+TO_BF!Q46+TO_GW!Q46+TO_RPI!Q46+TO_PF!Q46+TO_BKBPB!Q46+TO_CL!Q46+TO_BNG!Q46+TO_LBB!Q46+TO_CPP!Q46+TO_GTL!Q46+TO_NSP!Q46</f>
        <v>455.116079105761</v>
      </c>
      <c r="R46" s="10">
        <f>TO_EHG!R46+TO_CO!R46+TO_BF!R46+TO_GW!R46+TO_RPI!R46+TO_PF!R46+TO_BKBPB!R46+TO_CL!R46+TO_BNG!R46+TO_LBB!R46+TO_CPP!R46+TO_GTL!R46+TO_NSP!R46</f>
        <v>421.51040412725712</v>
      </c>
      <c r="S46" s="10">
        <f>TO_EHG!S46+TO_CO!S46+TO_BF!S46+TO_GW!S46+TO_RPI!S46+TO_PF!S46+TO_BKBPB!S46+TO_CL!S46+TO_BNG!S46+TO_LBB!S46+TO_CPP!S46+TO_GTL!S46+TO_NSP!S46</f>
        <v>458.95666380051591</v>
      </c>
      <c r="T46" s="10">
        <f>TO_EHG!T46+TO_CO!T46+TO_BF!T46+TO_GW!T46+TO_RPI!T46+TO_PF!T46+TO_BKBPB!T46+TO_CL!T46+TO_BNG!T46+TO_LBB!T46+TO_CPP!T46+TO_GTL!T46+TO_NSP!T46</f>
        <v>497.70705073086839</v>
      </c>
      <c r="U46" s="10">
        <f>TO_EHG!U46+TO_CO!U46+TO_BF!U46+TO_GW!U46+TO_RPI!U46+TO_PF!U46+TO_BKBPB!U46+TO_CL!U46+TO_BNG!U46+TO_LBB!U46+TO_CPP!U46+TO_GTL!U46+TO_NSP!U46</f>
        <v>390.03533963886503</v>
      </c>
      <c r="V46" s="10">
        <f>TO_EHG!V46+TO_CO!V46+TO_BF!V46+TO_GW!V46+TO_RPI!V46+TO_PF!V46+TO_BKBPB!V46+TO_CL!V46+TO_BNG!V46+TO_LBB!V46+TO_CPP!V46+TO_GTL!V46+TO_NSP!V46</f>
        <v>327.40997420464311</v>
      </c>
      <c r="W46" s="10">
        <f>TO_EHG!W46+TO_CO!W46+TO_BF!W46+TO_GW!W46+TO_RPI!W46+TO_PF!W46+TO_BKBPB!W46+TO_CL!W46+TO_BNG!W46+TO_LBB!W46+TO_CPP!W46+TO_GTL!W46+TO_NSP!W46</f>
        <v>249.79398108340499</v>
      </c>
      <c r="X46" s="10">
        <f>TO_EHG!X46+TO_CO!X46+TO_BF!X46+TO_GW!X46+TO_RPI!X46+TO_PF!X46+TO_BKBPB!X46+TO_CL!X46+TO_BNG!X46+TO_LBB!X46+TO_CPP!X46+TO_GTL!X46+TO_NSP!X46</f>
        <v>341.54462596732589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699.95700773860699</v>
      </c>
      <c r="D47" s="10">
        <f>TO_EHG!D47+TO_CO!D47+TO_BF!D47+TO_GW!D47+TO_RPI!D47+TO_PF!D47+TO_BKBPB!D47+TO_CL!D47+TO_BNG!D47+TO_LBB!D47+TO_CPP!D47+TO_GTL!D47+TO_NSP!D47</f>
        <v>774.84952708512458</v>
      </c>
      <c r="E47" s="10">
        <f>TO_EHG!E47+TO_CO!E47+TO_BF!E47+TO_GW!E47+TO_RPI!E47+TO_PF!E47+TO_BKBPB!E47+TO_CL!E47+TO_BNG!E47+TO_LBB!E47+TO_CPP!E47+TO_GTL!E47+TO_NSP!E47</f>
        <v>770.04875322441956</v>
      </c>
      <c r="F47" s="10">
        <f>TO_EHG!F47+TO_CO!F47+TO_BF!F47+TO_GW!F47+TO_RPI!F47+TO_PF!F47+TO_BKBPB!F47+TO_CL!F47+TO_BNG!F47+TO_LBB!F47+TO_CPP!F47+TO_GTL!F47+TO_NSP!F47</f>
        <v>679.79363714531382</v>
      </c>
      <c r="G47" s="10">
        <f>TO_EHG!G47+TO_CO!G47+TO_BF!G47+TO_GW!G47+TO_RPI!G47+TO_PF!G47+TO_BKBPB!G47+TO_CL!G47+TO_BNG!G47+TO_LBB!G47+TO_CPP!G47+TO_GTL!G47+TO_NSP!G47</f>
        <v>768.12837489251922</v>
      </c>
      <c r="H47" s="10">
        <f>TO_EHG!H47+TO_CO!H47+TO_BF!H47+TO_GW!H47+TO_RPI!H47+TO_PF!H47+TO_BKBPB!H47+TO_CL!H47+TO_BNG!H47+TO_LBB!H47+TO_CPP!H47+TO_GTL!H47+TO_NSP!H47</f>
        <v>803.65434221840064</v>
      </c>
      <c r="I47" s="10">
        <f>TO_EHG!I47+TO_CO!I47+TO_BF!I47+TO_GW!I47+TO_RPI!I47+TO_PF!I47+TO_BKBPB!I47+TO_CL!I47+TO_BNG!I47+TO_LBB!I47+TO_CPP!I47+TO_GTL!I47+TO_NSP!I47</f>
        <v>821.89742046431627</v>
      </c>
      <c r="J47" s="10">
        <f>TO_EHG!J47+TO_CO!J47+TO_BF!J47+TO_GW!J47+TO_RPI!J47+TO_PF!J47+TO_BKBPB!J47+TO_CL!J47+TO_BNG!J47+TO_LBB!J47+TO_CPP!J47+TO_GTL!J47+TO_NSP!J47</f>
        <v>889.10859845227856</v>
      </c>
      <c r="K47" s="10">
        <f>TO_EHG!K47+TO_CO!K47+TO_BF!K47+TO_GW!K47+TO_RPI!K47+TO_PF!K47+TO_BKBPB!K47+TO_CL!K47+TO_BNG!K47+TO_LBB!K47+TO_CPP!K47+TO_GTL!K47+TO_NSP!K47</f>
        <v>793.09260533104032</v>
      </c>
      <c r="L47" s="10">
        <f>TO_EHG!L47+TO_CO!L47+TO_BF!L47+TO_GW!L47+TO_RPI!L47+TO_PF!L47+TO_BKBPB!L47+TO_CL!L47+TO_BNG!L47+TO_LBB!L47+TO_CPP!L47+TO_GTL!L47+TO_NSP!L47</f>
        <v>809.41530524505583</v>
      </c>
      <c r="M47" s="10">
        <f>TO_EHG!M47+TO_CO!M47+TO_BF!M47+TO_GW!M47+TO_RPI!M47+TO_PF!M47+TO_BKBPB!M47+TO_CL!M47+TO_BNG!M47+TO_LBB!M47+TO_CPP!M47+TO_GTL!M47+TO_NSP!M47</f>
        <v>763.3276010318142</v>
      </c>
      <c r="N47" s="10">
        <f>TO_EHG!N47+TO_CO!N47+TO_BF!N47+TO_GW!N47+TO_RPI!N47+TO_PF!N47+TO_BKBPB!N47+TO_CL!N47+TO_BNG!N47+TO_LBB!N47+TO_CPP!N47+TO_GTL!N47+TO_NSP!N47</f>
        <v>645.22785898538257</v>
      </c>
      <c r="O47" s="10">
        <f>TO_EHG!O47+TO_CO!O47+TO_BF!O47+TO_GW!O47+TO_RPI!O47+TO_PF!O47+TO_BKBPB!O47+TO_CL!O47+TO_BNG!O47+TO_LBB!O47+TO_CPP!O47+TO_GTL!O47+TO_NSP!O47</f>
        <v>674.03267411865863</v>
      </c>
      <c r="P47" s="10">
        <f>TO_EHG!P47+TO_CO!P47+TO_BF!P47+TO_GW!P47+TO_RPI!P47+TO_PF!P47+TO_BKBPB!P47+TO_CL!P47+TO_BNG!P47+TO_LBB!P47+TO_CPP!P47+TO_GTL!P47+TO_NSP!P47</f>
        <v>758.52682717110906</v>
      </c>
      <c r="Q47" s="10">
        <f>TO_EHG!Q47+TO_CO!Q47+TO_BF!Q47+TO_GW!Q47+TO_RPI!Q47+TO_PF!Q47+TO_BKBPB!Q47+TO_CL!Q47+TO_BNG!Q47+TO_LBB!Q47+TO_CPP!Q47+TO_GTL!Q47+TO_NSP!Q47</f>
        <v>859.34368013757512</v>
      </c>
      <c r="R47" s="10">
        <f>TO_EHG!R47+TO_CO!R47+TO_BF!R47+TO_GW!R47+TO_RPI!R47+TO_PF!R47+TO_BKBPB!R47+TO_CL!R47+TO_BNG!R47+TO_LBB!R47+TO_CPP!R47+TO_GTL!R47+TO_NSP!R47</f>
        <v>907.3516766981943</v>
      </c>
      <c r="S47" s="10">
        <f>TO_EHG!S47+TO_CO!S47+TO_BF!S47+TO_GW!S47+TO_RPI!S47+TO_PF!S47+TO_BKBPB!S47+TO_CL!S47+TO_BNG!S47+TO_LBB!S47+TO_CPP!S47+TO_GTL!S47+TO_NSP!S47</f>
        <v>922.71427343078233</v>
      </c>
      <c r="T47" s="10">
        <f>TO_EHG!T47+TO_CO!T47+TO_BF!T47+TO_GW!T47+TO_RPI!T47+TO_PF!T47+TO_BKBPB!T47+TO_CL!T47+TO_BNG!T47+TO_LBB!T47+TO_CPP!T47+TO_GTL!T47+TO_NSP!T47</f>
        <v>870.20404127257098</v>
      </c>
      <c r="U47" s="10">
        <f>TO_EHG!U47+TO_CO!U47+TO_BF!U47+TO_GW!U47+TO_RPI!U47+TO_PF!U47+TO_BKBPB!U47+TO_CL!U47+TO_BNG!U47+TO_LBB!U47+TO_CPP!U47+TO_GTL!U47+TO_NSP!U47</f>
        <v>735</v>
      </c>
      <c r="V47" s="10">
        <f>TO_EHG!V47+TO_CO!V47+TO_BF!V47+TO_GW!V47+TO_RPI!V47+TO_PF!V47+TO_BKBPB!V47+TO_CL!V47+TO_BNG!V47+TO_LBB!V47+TO_CPP!V47+TO_GTL!V47+TO_NSP!V47</f>
        <v>761.99999999999989</v>
      </c>
      <c r="W47" s="10">
        <f>TO_EHG!W47+TO_CO!W47+TO_BF!W47+TO_GW!W47+TO_RPI!W47+TO_PF!W47+TO_BKBPB!W47+TO_CL!W47+TO_BNG!W47+TO_LBB!W47+TO_CPP!W47+TO_GTL!W47+TO_NSP!W47</f>
        <v>654.0310404127257</v>
      </c>
      <c r="X47" s="10">
        <f>TO_EHG!X47+TO_CO!X47+TO_BF!X47+TO_GW!X47+TO_RPI!X47+TO_PF!X47+TO_BKBPB!X47+TO_CL!X47+TO_BNG!X47+TO_LBB!X47+TO_CPP!X47+TO_GTL!X47+TO_NSP!X47</f>
        <v>608.49802235597588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36.48374892519346</v>
      </c>
      <c r="G48" s="10">
        <f>TO_EHG!G48+TO_CO!G48+TO_BF!G48+TO_GW!G48+TO_RPI!G48+TO_PF!G48+TO_BKBPB!G48+TO_CL!G48+TO_BNG!G48+TO_LBB!G48+TO_CPP!G48+TO_GTL!G48+TO_NSP!G48</f>
        <v>44.246173688736022</v>
      </c>
      <c r="H48" s="10">
        <f>TO_EHG!H48+TO_CO!H48+TO_BF!H48+TO_GW!H48+TO_RPI!H48+TO_PF!H48+TO_BKBPB!H48+TO_CL!H48+TO_BNG!H48+TO_LBB!H48+TO_CPP!H48+TO_GTL!H48+TO_NSP!H48</f>
        <v>43.469991401547723</v>
      </c>
      <c r="I48" s="10">
        <f>TO_EHG!I48+TO_CO!I48+TO_BF!I48+TO_GW!I48+TO_RPI!I48+TO_PF!I48+TO_BKBPB!I48+TO_CL!I48+TO_BNG!I48+TO_LBB!I48+TO_CPP!I48+TO_GTL!I48+TO_NSP!I48</f>
        <v>35.707480653482371</v>
      </c>
      <c r="J48" s="10">
        <f>TO_EHG!J48+TO_CO!J48+TO_BF!J48+TO_GW!J48+TO_RPI!J48+TO_PF!J48+TO_BKBPB!J48+TO_CL!J48+TO_BNG!J48+TO_LBB!J48+TO_CPP!J48+TO_GTL!J48+TO_NSP!J48</f>
        <v>36.48374892519346</v>
      </c>
      <c r="K48" s="10">
        <f>TO_EHG!K48+TO_CO!K48+TO_BF!K48+TO_GW!K48+TO_RPI!K48+TO_PF!K48+TO_BKBPB!K48+TO_CL!K48+TO_BNG!K48+TO_LBB!K48+TO_CPP!K48+TO_GTL!K48+TO_NSP!K48</f>
        <v>37.259931212381773</v>
      </c>
      <c r="L48" s="10">
        <f>TO_EHG!L48+TO_CO!L48+TO_BF!L48+TO_GW!L48+TO_RPI!L48+TO_PF!L48+TO_BKBPB!L48+TO_CL!L48+TO_BNG!L48+TO_LBB!L48+TO_CPP!L48+TO_GTL!L48+TO_NSP!L48</f>
        <v>49.679965606190883</v>
      </c>
      <c r="M48" s="10">
        <f>TO_EHG!M48+TO_CO!M48+TO_BF!M48+TO_GW!M48+TO_RPI!M48+TO_PF!M48+TO_BKBPB!M48+TO_CL!M48+TO_BNG!M48+TO_LBB!M48+TO_CPP!M48+TO_GTL!M48+TO_NSP!M48</f>
        <v>36.48374892519346</v>
      </c>
      <c r="N48" s="10">
        <f>TO_EHG!N48+TO_CO!N48+TO_BF!N48+TO_GW!N48+TO_RPI!N48+TO_PF!N48+TO_BKBPB!N48+TO_CL!N48+TO_BNG!N48+TO_LBB!N48+TO_CPP!N48+TO_GTL!N48+TO_NSP!N48</f>
        <v>34.931212381771282</v>
      </c>
      <c r="O48" s="10">
        <f>TO_EHG!O48+TO_CO!O48+TO_BF!O48+TO_GW!O48+TO_RPI!O48+TO_PF!O48+TO_BKBPB!O48+TO_CL!O48+TO_BNG!O48+TO_LBB!O48+TO_CPP!O48+TO_GTL!O48+TO_NSP!O48</f>
        <v>50.45623387790198</v>
      </c>
      <c r="P48" s="10">
        <f>TO_EHG!P48+TO_CO!P48+TO_BF!P48+TO_GW!P48+TO_RPI!P48+TO_PF!P48+TO_BKBPB!P48+TO_CL!P48+TO_BNG!P48+TO_LBB!P48+TO_CPP!P48+TO_GTL!P48+TO_NSP!P48</f>
        <v>40.364918314703353</v>
      </c>
      <c r="Q48" s="10">
        <f>TO_EHG!Q48+TO_CO!Q48+TO_BF!Q48+TO_GW!Q48+TO_RPI!Q48+TO_PF!Q48+TO_BKBPB!Q48+TO_CL!Q48+TO_BNG!Q48+TO_LBB!Q48+TO_CPP!Q48+TO_GTL!Q48+TO_NSP!Q48</f>
        <v>52.008684436801367</v>
      </c>
      <c r="R48" s="10">
        <f>TO_EHG!R48+TO_CO!R48+TO_BF!R48+TO_GW!R48+TO_RPI!R48+TO_PF!R48+TO_BKBPB!R48+TO_CL!R48+TO_BNG!R48+TO_LBB!R48+TO_CPP!R48+TO_GTL!R48+TO_NSP!R48</f>
        <v>48.903697334479787</v>
      </c>
      <c r="S48" s="10">
        <f>TO_EHG!S48+TO_CO!S48+TO_BF!S48+TO_GW!S48+TO_RPI!S48+TO_PF!S48+TO_BKBPB!S48+TO_CL!S48+TO_BNG!S48+TO_LBB!S48+TO_CPP!S48+TO_GTL!S48+TO_NSP!S48</f>
        <v>53.56122098022356</v>
      </c>
      <c r="T48" s="10">
        <f>TO_EHG!T48+TO_CO!T48+TO_BF!T48+TO_GW!T48+TO_RPI!T48+TO_PF!T48+TO_BKBPB!T48+TO_CL!T48+TO_BNG!T48+TO_LBB!T48+TO_CPP!T48+TO_GTL!T48+TO_NSP!T48</f>
        <v>49.05674978503869</v>
      </c>
      <c r="U48" s="10">
        <f>TO_EHG!U48+TO_CO!U48+TO_BF!U48+TO_GW!U48+TO_RPI!U48+TO_PF!U48+TO_BKBPB!U48+TO_CL!U48+TO_BNG!U48+TO_LBB!U48+TO_CPP!U48+TO_GTL!U48+TO_NSP!U48</f>
        <v>57.371453138435079</v>
      </c>
      <c r="V48" s="10">
        <f>TO_EHG!V48+TO_CO!V48+TO_BF!V48+TO_GW!V48+TO_RPI!V48+TO_PF!V48+TO_BKBPB!V48+TO_CL!V48+TO_BNG!V48+TO_LBB!V48+TO_CPP!V48+TO_GTL!V48+TO_NSP!V48</f>
        <v>34.921754084264833</v>
      </c>
      <c r="W48" s="10">
        <f>TO_EHG!W48+TO_CO!W48+TO_BF!W48+TO_GW!W48+TO_RPI!W48+TO_PF!W48+TO_BKBPB!W48+TO_CL!W48+TO_BNG!W48+TO_LBB!W48+TO_CPP!W48+TO_GTL!W48+TO_NSP!W48</f>
        <v>9.2625967325881344</v>
      </c>
      <c r="X48" s="10">
        <f>TO_EHG!X48+TO_CO!X48+TO_BF!X48+TO_GW!X48+TO_RPI!X48+TO_PF!X48+TO_BKBPB!X48+TO_CL!X48+TO_BNG!X48+TO_LBB!X48+TO_CPP!X48+TO_GTL!X48+TO_NSP!X48</f>
        <v>59.207308684436804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1291.4159071367151</v>
      </c>
      <c r="D50" s="10">
        <f>TO_EHG!D50+TO_CO!D50+TO_BF!D50+TO_GW!D50+TO_RPI!D50+TO_PF!D50+TO_BKBPB!D50+TO_CL!D50+TO_BNG!D50+TO_LBB!D50+TO_CPP!D50+TO_GTL!D50+TO_NSP!D50</f>
        <v>1038.893637145314</v>
      </c>
      <c r="E50" s="10">
        <f>TO_EHG!E50+TO_CO!E50+TO_BF!E50+TO_GW!E50+TO_RPI!E50+TO_PF!E50+TO_BKBPB!E50+TO_CL!E50+TO_BNG!E50+TO_LBB!E50+TO_CPP!E50+TO_GTL!E50+TO_NSP!E50</f>
        <v>939.03697334479796</v>
      </c>
      <c r="F50" s="10">
        <f>TO_EHG!F50+TO_CO!F50+TO_BF!F50+TO_GW!F50+TO_RPI!F50+TO_PF!F50+TO_BKBPB!F50+TO_CL!F50+TO_BNG!F50+TO_LBB!F50+TO_CPP!F50+TO_GTL!F50+TO_NSP!F50</f>
        <v>333.17566638005161</v>
      </c>
      <c r="G50" s="10">
        <f>TO_EHG!G50+TO_CO!G50+TO_BF!G50+TO_GW!G50+TO_RPI!G50+TO_PF!G50+TO_BKBPB!G50+TO_CL!G50+TO_BNG!G50+TO_LBB!G50+TO_CPP!G50+TO_GTL!G50+TO_NSP!G50</f>
        <v>367.74144453998281</v>
      </c>
      <c r="H50" s="10">
        <f>TO_EHG!H50+TO_CO!H50+TO_BF!H50+TO_GW!H50+TO_RPI!H50+TO_PF!H50+TO_BKBPB!H50+TO_CL!H50+TO_BNG!H50+TO_LBB!H50+TO_CPP!H50+TO_GTL!H50+TO_NSP!H50</f>
        <v>695.15623387790197</v>
      </c>
      <c r="I50" s="10">
        <f>TO_EHG!I50+TO_CO!I50+TO_BF!I50+TO_GW!I50+TO_RPI!I50+TO_PF!I50+TO_BKBPB!I50+TO_CL!I50+TO_BNG!I50+TO_LBB!I50+TO_CPP!I50+TO_GTL!I50+TO_NSP!I50</f>
        <v>711.47893379191737</v>
      </c>
      <c r="J50" s="10">
        <f>TO_EHG!J50+TO_CO!J50+TO_BF!J50+TO_GW!J50+TO_RPI!J50+TO_PF!J50+TO_BKBPB!J50+TO_CL!J50+TO_BNG!J50+TO_LBB!J50+TO_CPP!J50+TO_GTL!J50+TO_NSP!J50</f>
        <v>1030.2521926053309</v>
      </c>
      <c r="K50" s="10">
        <f>TO_EHG!K50+TO_CO!K50+TO_BF!K50+TO_GW!K50+TO_RPI!K50+TO_PF!K50+TO_BKBPB!K50+TO_CL!K50+TO_BNG!K50+TO_LBB!K50+TO_CPP!K50+TO_GTL!K50+TO_NSP!K50</f>
        <v>960.16053310404118</v>
      </c>
      <c r="L50" s="10">
        <f>TO_EHG!L50+TO_CO!L50+TO_BF!L50+TO_GW!L50+TO_RPI!L50+TO_PF!L50+TO_BKBPB!L50+TO_CL!L50+TO_BNG!L50+TO_LBB!L50+TO_CPP!L50+TO_GTL!L50+TO_NSP!L50</f>
        <v>953.43938091143593</v>
      </c>
      <c r="M50" s="10">
        <f>TO_EHG!M50+TO_CO!M50+TO_BF!M50+TO_GW!M50+TO_RPI!M50+TO_PF!M50+TO_BKBPB!M50+TO_CL!M50+TO_BNG!M50+TO_LBB!M50+TO_CPP!M50+TO_GTL!M50+TO_NSP!M50</f>
        <v>1534.336457437661</v>
      </c>
      <c r="N50" s="10">
        <f>TO_EHG!N50+TO_CO!N50+TO_BF!N50+TO_GW!N50+TO_RPI!N50+TO_PF!N50+TO_BKBPB!N50+TO_CL!N50+TO_BNG!N50+TO_LBB!N50+TO_CPP!N50+TO_GTL!N50+TO_NSP!N50</f>
        <v>1225.1648323301799</v>
      </c>
      <c r="O50" s="10">
        <f>TO_EHG!O50+TO_CO!O50+TO_BF!O50+TO_GW!O50+TO_RPI!O50+TO_PF!O50+TO_BKBPB!O50+TO_CL!O50+TO_BNG!O50+TO_LBB!O50+TO_CPP!O50+TO_GTL!O50+TO_NSP!O50</f>
        <v>1200.20060189166</v>
      </c>
      <c r="P50" s="10">
        <f>TO_EHG!P50+TO_CO!P50+TO_BF!P50+TO_GW!P50+TO_RPI!P50+TO_PF!P50+TO_BKBPB!P50+TO_CL!P50+TO_BNG!P50+TO_LBB!P50+TO_CPP!P50+TO_GTL!P50+TO_NSP!P50</f>
        <v>1230.925795356836</v>
      </c>
      <c r="Q50" s="10">
        <f>TO_EHG!Q50+TO_CO!Q50+TO_BF!Q50+TO_GW!Q50+TO_RPI!Q50+TO_PF!Q50+TO_BKBPB!Q50+TO_CL!Q50+TO_BNG!Q50+TO_LBB!Q50+TO_CPP!Q50+TO_GTL!Q50+TO_NSP!Q50</f>
        <v>1638.0337919174549</v>
      </c>
      <c r="R50" s="10">
        <f>TO_EHG!R50+TO_CO!R50+TO_BF!R50+TO_GW!R50+TO_RPI!R50+TO_PF!R50+TO_BKBPB!R50+TO_CL!R50+TO_BNG!R50+TO_LBB!R50+TO_CPP!R50+TO_GTL!R50+TO_NSP!R50</f>
        <v>1733.089681857266</v>
      </c>
      <c r="S50" s="10">
        <f>TO_EHG!S50+TO_CO!S50+TO_BF!S50+TO_GW!S50+TO_RPI!S50+TO_PF!S50+TO_BKBPB!S50+TO_CL!S50+TO_BNG!S50+TO_LBB!S50+TO_CPP!S50+TO_GTL!S50+TO_NSP!S50</f>
        <v>1999.0541702493549</v>
      </c>
      <c r="T50" s="10">
        <f>TO_EHG!T50+TO_CO!T50+TO_BF!T50+TO_GW!T50+TO_RPI!T50+TO_PF!T50+TO_BKBPB!T50+TO_CL!T50+TO_BNG!T50+TO_LBB!T50+TO_CPP!T50+TO_GTL!T50+TO_NSP!T50</f>
        <v>1918.2048151332763</v>
      </c>
      <c r="U50" s="10">
        <f>TO_EHG!U50+TO_CO!U50+TO_BF!U50+TO_GW!U50+TO_RPI!U50+TO_PF!U50+TO_BKBPB!U50+TO_CL!U50+TO_BNG!U50+TO_LBB!U50+TO_CPP!U50+TO_GTL!U50+TO_NSP!U50</f>
        <v>117.1395528804815</v>
      </c>
      <c r="V50" s="10">
        <f>TO_EHG!V50+TO_CO!V50+TO_BF!V50+TO_GW!V50+TO_RPI!V50+TO_PF!V50+TO_BKBPB!V50+TO_CL!V50+TO_BNG!V50+TO_LBB!V50+TO_CPP!V50+TO_GTL!V50+TO_NSP!V50</f>
        <v>1663.0719690455717</v>
      </c>
      <c r="W50" s="10">
        <f>TO_EHG!W50+TO_CO!W50+TO_BF!W50+TO_GW!W50+TO_RPI!W50+TO_PF!W50+TO_BKBPB!W50+TO_CL!W50+TO_BNG!W50+TO_LBB!W50+TO_CPP!W50+TO_GTL!W50+TO_NSP!W50</f>
        <v>3930.7866723989682</v>
      </c>
      <c r="X50" s="10">
        <f>TO_EHG!X50+TO_CO!X50+TO_BF!X50+TO_GW!X50+TO_RPI!X50+TO_PF!X50+TO_BKBPB!X50+TO_CL!X50+TO_BNG!X50+TO_LBB!X50+TO_CPP!X50+TO_GTL!X50+TO_NSP!X50</f>
        <v>3463.9662940670678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31.405846947549438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14.903955288048149</v>
      </c>
      <c r="E52" s="37">
        <f t="shared" si="20"/>
        <v>32.315821152192605</v>
      </c>
      <c r="F52" s="37">
        <f t="shared" si="20"/>
        <v>66.733533963886501</v>
      </c>
      <c r="G52" s="37">
        <f t="shared" si="20"/>
        <v>127.01822871883064</v>
      </c>
      <c r="H52" s="37">
        <f t="shared" si="20"/>
        <v>154.10335339638866</v>
      </c>
      <c r="I52" s="37">
        <f t="shared" si="20"/>
        <v>197.54944110060188</v>
      </c>
      <c r="J52" s="37">
        <f t="shared" si="20"/>
        <v>173.18718830610487</v>
      </c>
      <c r="K52" s="37">
        <f t="shared" si="20"/>
        <v>311.40730868443677</v>
      </c>
      <c r="L52" s="37">
        <f t="shared" si="20"/>
        <v>352.15442820292338</v>
      </c>
      <c r="M52" s="37">
        <f t="shared" si="20"/>
        <v>358.33938091143602</v>
      </c>
      <c r="N52" s="37">
        <f t="shared" si="20"/>
        <v>410.5621668099742</v>
      </c>
      <c r="O52" s="37">
        <f t="shared" si="20"/>
        <v>455.59862424763537</v>
      </c>
      <c r="P52" s="37">
        <f t="shared" si="20"/>
        <v>478.85941530524502</v>
      </c>
      <c r="Q52" s="37">
        <f t="shared" si="20"/>
        <v>678.46233877901966</v>
      </c>
      <c r="R52" s="37">
        <f t="shared" si="20"/>
        <v>816.73972484952697</v>
      </c>
      <c r="S52" s="37">
        <f t="shared" si="20"/>
        <v>925.08942390369737</v>
      </c>
      <c r="T52" s="37">
        <f t="shared" si="20"/>
        <v>1103.2697334479792</v>
      </c>
      <c r="U52" s="37">
        <f t="shared" si="20"/>
        <v>1321.4906276870163</v>
      </c>
      <c r="V52" s="37">
        <f t="shared" si="20"/>
        <v>1163.8550300945831</v>
      </c>
      <c r="W52" s="37">
        <f t="shared" si="20"/>
        <v>1263.3889939810838</v>
      </c>
      <c r="X52" s="37">
        <f t="shared" ref="X52" si="21">SUM(X53:X70)</f>
        <v>1357.6462596732581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12.252794496990539</v>
      </c>
      <c r="E64" s="10">
        <f>TO_EHG!E64+TO_CO!E64+TO_BF!E64+TO_GW!E64+TO_RPI!E64+TO_PF!E64+TO_BKBPB!E64+TO_CL!E64+TO_BNG!E64+TO_LBB!E64+TO_CPP!E64+TO_GTL!E64+TO_NSP!E64</f>
        <v>29.664660361134999</v>
      </c>
      <c r="F64" s="10">
        <f>TO_EHG!F64+TO_CO!F64+TO_BF!F64+TO_GW!F64+TO_RPI!F64+TO_PF!F64+TO_BKBPB!F64+TO_CL!F64+TO_BNG!F64+TO_LBB!F64+TO_CPP!F64+TO_GTL!F64+TO_NSP!F64</f>
        <v>63.198624247635422</v>
      </c>
      <c r="G64" s="10">
        <f>TO_EHG!G64+TO_CO!G64+TO_BF!G64+TO_GW!G64+TO_RPI!G64+TO_PF!G64+TO_BKBPB!G64+TO_CL!G64+TO_BNG!G64+TO_LBB!G64+TO_CPP!G64+TO_GTL!G64+TO_NSP!G64</f>
        <v>119.9484092863285</v>
      </c>
      <c r="H64" s="10">
        <f>TO_EHG!H64+TO_CO!H64+TO_BF!H64+TO_GW!H64+TO_RPI!H64+TO_PF!H64+TO_BKBPB!H64+TO_CL!H64+TO_BNG!H64+TO_LBB!H64+TO_CPP!H64+TO_GTL!H64+TO_NSP!H64</f>
        <v>147.0335339638865</v>
      </c>
      <c r="I64" s="10">
        <f>TO_EHG!I64+TO_CO!I64+TO_BF!I64+TO_GW!I64+TO_RPI!I64+TO_PF!I64+TO_BKBPB!I64+TO_CL!I64+TO_BNG!I64+TO_LBB!I64+TO_CPP!I64+TO_GTL!I64+TO_NSP!I64</f>
        <v>141.8744625967326</v>
      </c>
      <c r="J64" s="10">
        <f>TO_EHG!J64+TO_CO!J64+TO_BF!J64+TO_GW!J64+TO_RPI!J64+TO_PF!J64+TO_BKBPB!J64+TO_CL!J64+TO_BNG!J64+TO_LBB!J64+TO_CPP!J64+TO_GTL!J64+TO_NSP!J64</f>
        <v>136.0705073086844</v>
      </c>
      <c r="K64" s="10">
        <f>TO_EHG!K64+TO_CO!K64+TO_BF!K64+TO_GW!K64+TO_RPI!K64+TO_PF!K64+TO_BKBPB!K64+TO_CL!K64+TO_BNG!K64+TO_LBB!K64+TO_CPP!K64+TO_GTL!K64+TO_NSP!K64</f>
        <v>170.89423903697329</v>
      </c>
      <c r="L64" s="10">
        <f>TO_EHG!L64+TO_CO!L64+TO_BF!L64+TO_GW!L64+TO_RPI!L64+TO_PF!L64+TO_BKBPB!L64+TO_CL!L64+TO_BNG!L64+TO_LBB!L64+TO_CPP!L64+TO_GTL!L64+TO_NSP!L64</f>
        <v>199.26913155631979</v>
      </c>
      <c r="M64" s="10">
        <f>TO_EHG!M64+TO_CO!M64+TO_BF!M64+TO_GW!M64+TO_RPI!M64+TO_PF!M64+TO_BKBPB!M64+TO_CL!M64+TO_BNG!M64+TO_LBB!M64+TO_CPP!M64+TO_GTL!M64+TO_NSP!M64</f>
        <v>174.66784178847811</v>
      </c>
      <c r="N64" s="10">
        <f>TO_EHG!N64+TO_CO!N64+TO_BF!N64+TO_GW!N64+TO_RPI!N64+TO_PF!N64+TO_BKBPB!N64+TO_CL!N64+TO_BNG!N64+TO_LBB!N64+TO_CPP!N64+TO_GTL!N64+TO_NSP!N64</f>
        <v>212.55528804815131</v>
      </c>
      <c r="O64" s="10">
        <f>TO_EHG!O64+TO_CO!O64+TO_BF!O64+TO_GW!O64+TO_RPI!O64+TO_PF!O64+TO_BKBPB!O64+TO_CL!O64+TO_BNG!O64+TO_LBB!O64+TO_CPP!O64+TO_GTL!O64+TO_NSP!O64</f>
        <v>207.41805674978499</v>
      </c>
      <c r="P64" s="10">
        <f>TO_EHG!P64+TO_CO!P64+TO_BF!P64+TO_GW!P64+TO_RPI!P64+TO_PF!P64+TO_BKBPB!P64+TO_CL!P64+TO_BNG!P64+TO_LBB!P64+TO_CPP!P64+TO_GTL!P64+TO_NSP!P64</f>
        <v>159.89810834049871</v>
      </c>
      <c r="Q64" s="10">
        <f>TO_EHG!Q64+TO_CO!Q64+TO_BF!Q64+TO_GW!Q64+TO_RPI!Q64+TO_PF!Q64+TO_BKBPB!Q64+TO_CL!Q64+TO_BNG!Q64+TO_LBB!Q64+TO_CPP!Q64+TO_GTL!Q64+TO_NSP!Q64</f>
        <v>139.99114359415299</v>
      </c>
      <c r="R64" s="10">
        <f>TO_EHG!R64+TO_CO!R64+TO_BF!R64+TO_GW!R64+TO_RPI!R64+TO_PF!R64+TO_BKBPB!R64+TO_CL!R64+TO_BNG!R64+TO_LBB!R64+TO_CPP!R64+TO_GTL!R64+TO_NSP!R64</f>
        <v>152.83430782459149</v>
      </c>
      <c r="S64" s="10">
        <f>TO_EHG!S64+TO_CO!S64+TO_BF!S64+TO_GW!S64+TO_RPI!S64+TO_PF!S64+TO_BKBPB!S64+TO_CL!S64+TO_BNG!S64+TO_LBB!S64+TO_CPP!S64+TO_GTL!S64+TO_NSP!S64</f>
        <v>134.85382631126399</v>
      </c>
      <c r="T64" s="10">
        <f>TO_EHG!T64+TO_CO!T64+TO_BF!T64+TO_GW!T64+TO_RPI!T64+TO_PF!T64+TO_BKBPB!T64+TO_CL!T64+TO_BNG!T64+TO_LBB!T64+TO_CPP!T64+TO_GTL!T64+TO_NSP!T64</f>
        <v>149.11736887360269</v>
      </c>
      <c r="U64" s="10">
        <f>TO_EHG!U64+TO_CO!U64+TO_BF!U64+TO_GW!U64+TO_RPI!U64+TO_PF!U64+TO_BKBPB!U64+TO_CL!U64+TO_BNG!U64+TO_LBB!U64+TO_CPP!U64+TO_GTL!U64+TO_NSP!U64</f>
        <v>174.49905417024931</v>
      </c>
      <c r="V64" s="10">
        <f>TO_EHG!V64+TO_CO!V64+TO_BF!V64+TO_GW!V64+TO_RPI!V64+TO_PF!V64+TO_BKBPB!V64+TO_CL!V64+TO_BNG!V64+TO_LBB!V64+TO_CPP!V64+TO_GTL!V64+TO_NSP!V64</f>
        <v>167.51908856405851</v>
      </c>
      <c r="W64" s="10">
        <f>TO_EHG!W64+TO_CO!W64+TO_BF!W64+TO_GW!W64+TO_RPI!W64+TO_PF!W64+TO_BKBPB!W64+TO_CL!W64+TO_BNG!W64+TO_LBB!W64+TO_CPP!W64+TO_GTL!W64+TO_NSP!W64</f>
        <v>153.5591573516767</v>
      </c>
      <c r="X64" s="10">
        <f>TO_EHG!X64+TO_CO!X64+TO_BF!X64+TO_GW!X64+TO_RPI!X64+TO_PF!X64+TO_BKBPB!X64+TO_CL!X64+TO_BNG!X64+TO_LBB!X64+TO_CPP!X64+TO_GTL!X64+TO_NSP!X64</f>
        <v>181.59828030954429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2.6511607910576092</v>
      </c>
      <c r="E66" s="10">
        <f>TO_EHG!E66+TO_CO!E66+TO_BF!E66+TO_GW!E66+TO_RPI!E66+TO_PF!E66+TO_BKBPB!E66+TO_CL!E66+TO_BNG!E66+TO_LBB!E66+TO_CPP!E66+TO_GTL!E66+TO_NSP!E66</f>
        <v>2.6511607910576092</v>
      </c>
      <c r="F66" s="10">
        <f>TO_EHG!F66+TO_CO!F66+TO_BF!F66+TO_GW!F66+TO_RPI!F66+TO_PF!F66+TO_BKBPB!F66+TO_CL!F66+TO_BNG!F66+TO_LBB!F66+TO_CPP!F66+TO_GTL!F66+TO_NSP!F66</f>
        <v>3.5349097162510739</v>
      </c>
      <c r="G66" s="10">
        <f>TO_EHG!G66+TO_CO!G66+TO_BF!G66+TO_GW!G66+TO_RPI!G66+TO_PF!G66+TO_BKBPB!G66+TO_CL!G66+TO_BNG!G66+TO_LBB!G66+TO_CPP!G66+TO_GTL!G66+TO_NSP!G66</f>
        <v>7.0698194325021486</v>
      </c>
      <c r="H66" s="10">
        <f>TO_EHG!H66+TO_CO!H66+TO_BF!H66+TO_GW!H66+TO_RPI!H66+TO_PF!H66+TO_BKBPB!H66+TO_CL!H66+TO_BNG!H66+TO_LBB!H66+TO_CPP!H66+TO_GTL!H66+TO_NSP!H66</f>
        <v>7.0698194325021486</v>
      </c>
      <c r="I66" s="10">
        <f>TO_EHG!I66+TO_CO!I66+TO_BF!I66+TO_GW!I66+TO_RPI!I66+TO_PF!I66+TO_BKBPB!I66+TO_CL!I66+TO_BNG!I66+TO_LBB!I66+TO_CPP!I66+TO_GTL!I66+TO_NSP!I66</f>
        <v>55.674978503869298</v>
      </c>
      <c r="J66" s="10">
        <f>TO_EHG!J66+TO_CO!J66+TO_BF!J66+TO_GW!J66+TO_RPI!J66+TO_PF!J66+TO_BKBPB!J66+TO_CL!J66+TO_BNG!J66+TO_LBB!J66+TO_CPP!J66+TO_GTL!J66+TO_NSP!J66</f>
        <v>37.11668099742046</v>
      </c>
      <c r="K66" s="10">
        <f>TO_EHG!K66+TO_CO!K66+TO_BF!K66+TO_GW!K66+TO_RPI!K66+TO_PF!K66+TO_BKBPB!K66+TO_CL!K66+TO_BNG!K66+TO_LBB!K66+TO_CPP!K66+TO_GTL!K66+TO_NSP!K66</f>
        <v>140.51306964746351</v>
      </c>
      <c r="L66" s="10">
        <f>TO_EHG!L66+TO_CO!L66+TO_BF!L66+TO_GW!L66+TO_RPI!L66+TO_PF!L66+TO_BKBPB!L66+TO_CL!L66+TO_BNG!L66+TO_LBB!L66+TO_CPP!L66+TO_GTL!L66+TO_NSP!L66</f>
        <v>152.88529664660359</v>
      </c>
      <c r="M66" s="10">
        <f>TO_EHG!M66+TO_CO!M66+TO_BF!M66+TO_GW!M66+TO_RPI!M66+TO_PF!M66+TO_BKBPB!M66+TO_CL!M66+TO_BNG!M66+TO_LBB!M66+TO_CPP!M66+TO_GTL!M66+TO_NSP!M66</f>
        <v>183.67153912295791</v>
      </c>
      <c r="N66" s="10">
        <f>TO_EHG!N66+TO_CO!N66+TO_BF!N66+TO_GW!N66+TO_RPI!N66+TO_PF!N66+TO_BKBPB!N66+TO_CL!N66+TO_BNG!N66+TO_LBB!N66+TO_CPP!N66+TO_GTL!N66+TO_NSP!N66</f>
        <v>198.00687876182289</v>
      </c>
      <c r="O66" s="10">
        <f>TO_EHG!O66+TO_CO!O66+TO_BF!O66+TO_GW!O66+TO_RPI!O66+TO_PF!O66+TO_BKBPB!O66+TO_CL!O66+TO_BNG!O66+TO_LBB!O66+TO_CPP!O66+TO_GTL!O66+TO_NSP!O66</f>
        <v>248.1805674978504</v>
      </c>
      <c r="P66" s="10">
        <f>TO_EHG!P66+TO_CO!P66+TO_BF!P66+TO_GW!P66+TO_RPI!P66+TO_PF!P66+TO_BKBPB!P66+TO_CL!P66+TO_BNG!P66+TO_LBB!P66+TO_CPP!P66+TO_GTL!P66+TO_NSP!P66</f>
        <v>318.96130696474631</v>
      </c>
      <c r="Q66" s="10">
        <f>TO_EHG!Q66+TO_CO!Q66+TO_BF!Q66+TO_GW!Q66+TO_RPI!Q66+TO_PF!Q66+TO_BKBPB!Q66+TO_CL!Q66+TO_BNG!Q66+TO_LBB!Q66+TO_CPP!Q66+TO_GTL!Q66+TO_NSP!Q66</f>
        <v>538.4711951848667</v>
      </c>
      <c r="R66" s="10">
        <f>TO_EHG!R66+TO_CO!R66+TO_BF!R66+TO_GW!R66+TO_RPI!R66+TO_PF!R66+TO_BKBPB!R66+TO_CL!R66+TO_BNG!R66+TO_LBB!R66+TO_CPP!R66+TO_GTL!R66+TO_NSP!R66</f>
        <v>663.90541702493545</v>
      </c>
      <c r="S66" s="10">
        <f>TO_EHG!S66+TO_CO!S66+TO_BF!S66+TO_GW!S66+TO_RPI!S66+TO_PF!S66+TO_BKBPB!S66+TO_CL!S66+TO_BNG!S66+TO_LBB!S66+TO_CPP!S66+TO_GTL!S66+TO_NSP!S66</f>
        <v>790.23559759243335</v>
      </c>
      <c r="T66" s="10">
        <f>TO_EHG!T66+TO_CO!T66+TO_BF!T66+TO_GW!T66+TO_RPI!T66+TO_PF!T66+TO_BKBPB!T66+TO_CL!T66+TO_BNG!T66+TO_LBB!T66+TO_CPP!T66+TO_GTL!T66+TO_NSP!T66</f>
        <v>954.15236457437652</v>
      </c>
      <c r="U66" s="10">
        <f>TO_EHG!U66+TO_CO!U66+TO_BF!U66+TO_GW!U66+TO_RPI!U66+TO_PF!U66+TO_BKBPB!U66+TO_CL!U66+TO_BNG!U66+TO_LBB!U66+TO_CPP!U66+TO_GTL!U66+TO_NSP!U66</f>
        <v>1146.9915735167669</v>
      </c>
      <c r="V66" s="10">
        <f>TO_EHG!V66+TO_CO!V66+TO_BF!V66+TO_GW!V66+TO_RPI!V66+TO_PF!V66+TO_BKBPB!V66+TO_CL!V66+TO_BNG!V66+TO_LBB!V66+TO_CPP!V66+TO_GTL!V66+TO_NSP!V66</f>
        <v>996.33594153052445</v>
      </c>
      <c r="W66" s="10">
        <f>TO_EHG!W66+TO_CO!W66+TO_BF!W66+TO_GW!W66+TO_RPI!W66+TO_PF!W66+TO_BKBPB!W66+TO_CL!W66+TO_BNG!W66+TO_LBB!W66+TO_CPP!W66+TO_GTL!W66+TO_NSP!W66</f>
        <v>1109.8298366294071</v>
      </c>
      <c r="X66" s="10">
        <f>TO_EHG!X66+TO_CO!X66+TO_BF!X66+TO_GW!X66+TO_RPI!X66+TO_PF!X66+TO_BKBPB!X66+TO_CL!X66+TO_BNG!X66+TO_LBB!X66+TO_CPP!X66+TO_GTL!X66+TO_NSP!X66</f>
        <v>1176.0479793637139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3912.343594153052</v>
      </c>
      <c r="D75" s="37">
        <f>TO_EHG!D75+TO_CO!D75+TO_BF!D75+TO_GW!D75+TO_RPI!D75+TO_PF!D75+TO_BKBPB!D75+TO_CL!D75+TO_BNG!D75+TO_LBB!D75+TO_CPP!D75+TO_GTL!D75+TO_NSP!D75</f>
        <v>4349.8852966466038</v>
      </c>
      <c r="E75" s="37">
        <f>TO_EHG!E75+TO_CO!E75+TO_BF!E75+TO_GW!E75+TO_RPI!E75+TO_PF!E75+TO_BKBPB!E75+TO_CL!E75+TO_BNG!E75+TO_LBB!E75+TO_CPP!E75+TO_GTL!E75+TO_NSP!E75</f>
        <v>4364.5504729148752</v>
      </c>
      <c r="F75" s="37">
        <f>TO_EHG!F75+TO_CO!F75+TO_BF!F75+TO_GW!F75+TO_RPI!F75+TO_PF!F75+TO_BKBPB!F75+TO_CL!F75+TO_BNG!F75+TO_LBB!F75+TO_CPP!F75+TO_GTL!F75+TO_NSP!F75</f>
        <v>4435.2727429062761</v>
      </c>
      <c r="G75" s="37">
        <f>TO_EHG!G75+TO_CO!G75+TO_BF!G75+TO_GW!G75+TO_RPI!G75+TO_PF!G75+TO_BKBPB!G75+TO_CL!G75+TO_BNG!G75+TO_LBB!G75+TO_CPP!G75+TO_GTL!G75+TO_NSP!G75</f>
        <v>4473.4164230438537</v>
      </c>
      <c r="H75" s="37">
        <f>TO_EHG!H75+TO_CO!H75+TO_BF!H75+TO_GW!H75+TO_RPI!H75+TO_PF!H75+TO_BKBPB!H75+TO_CL!H75+TO_BNG!H75+TO_LBB!H75+TO_CPP!H75+TO_GTL!H75+TO_NSP!H75</f>
        <v>4573.9466895958722</v>
      </c>
      <c r="I75" s="37">
        <f>TO_EHG!I75+TO_CO!I75+TO_BF!I75+TO_GW!I75+TO_RPI!I75+TO_PF!I75+TO_BKBPB!I75+TO_CL!I75+TO_BNG!I75+TO_LBB!I75+TO_CPP!I75+TO_GTL!I75+TO_NSP!I75</f>
        <v>4590.2598452278589</v>
      </c>
      <c r="J75" s="37">
        <f>TO_EHG!J75+TO_CO!J75+TO_BF!J75+TO_GW!J75+TO_RPI!J75+TO_PF!J75+TO_BKBPB!J75+TO_CL!J75+TO_BNG!J75+TO_LBB!J75+TO_CPP!J75+TO_GTL!J75+TO_NSP!J75</f>
        <v>4506.209974204643</v>
      </c>
      <c r="K75" s="37">
        <f>TO_EHG!K75+TO_CO!K75+TO_BF!K75+TO_GW!K75+TO_RPI!K75+TO_PF!K75+TO_BKBPB!K75+TO_CL!K75+TO_BNG!K75+TO_LBB!K75+TO_CPP!K75+TO_GTL!K75+TO_NSP!K75</f>
        <v>4533.5339638865007</v>
      </c>
      <c r="L75" s="37">
        <f>TO_EHG!L75+TO_CO!L75+TO_BF!L75+TO_GW!L75+TO_RPI!L75+TO_PF!L75+TO_BKBPB!L75+TO_CL!L75+TO_BNG!L75+TO_LBB!L75+TO_CPP!L75+TO_GTL!L75+TO_NSP!L75</f>
        <v>4793.899742046432</v>
      </c>
      <c r="M75" s="37">
        <f>TO_EHG!M75+TO_CO!M75+TO_BF!M75+TO_GW!M75+TO_RPI!M75+TO_PF!M75+TO_BKBPB!M75+TO_CL!M75+TO_BNG!M75+TO_LBB!M75+TO_CPP!M75+TO_GTL!M75+TO_NSP!M75</f>
        <v>5745.9157351676695</v>
      </c>
      <c r="N75" s="37">
        <f>TO_EHG!N75+TO_CO!N75+TO_BF!N75+TO_GW!N75+TO_RPI!N75+TO_PF!N75+TO_BKBPB!N75+TO_CL!N75+TO_BNG!N75+TO_LBB!N75+TO_CPP!N75+TO_GTL!N75+TO_NSP!N75</f>
        <v>4637.5273430782454</v>
      </c>
      <c r="O75" s="37">
        <f>TO_EHG!O75+TO_CO!O75+TO_BF!O75+TO_GW!O75+TO_RPI!O75+TO_PF!O75+TO_BKBPB!O75+TO_CL!O75+TO_BNG!O75+TO_LBB!O75+TO_CPP!O75+TO_GTL!O75+TO_NSP!O75</f>
        <v>5142.2088564058467</v>
      </c>
      <c r="P75" s="37">
        <f>TO_EHG!P75+TO_CO!P75+TO_BF!P75+TO_GW!P75+TO_RPI!P75+TO_PF!P75+TO_BKBPB!P75+TO_CL!P75+TO_BNG!P75+TO_LBB!P75+TO_CPP!P75+TO_GTL!P75+TO_NSP!P75</f>
        <v>4985.8840928632853</v>
      </c>
      <c r="Q75" s="37">
        <f>TO_EHG!Q75+TO_CO!Q75+TO_BF!Q75+TO_GW!Q75+TO_RPI!Q75+TO_PF!Q75+TO_BKBPB!Q75+TO_CL!Q75+TO_BNG!Q75+TO_LBB!Q75+TO_CPP!Q75+TO_GTL!Q75+TO_NSP!Q75</f>
        <v>4737.8428202923469</v>
      </c>
      <c r="R75" s="37">
        <f>TO_EHG!R75+TO_CO!R75+TO_BF!R75+TO_GW!R75+TO_RPI!R75+TO_PF!R75+TO_BKBPB!R75+TO_CL!R75+TO_BNG!R75+TO_LBB!R75+TO_CPP!R75+TO_GTL!R75+TO_NSP!R75</f>
        <v>4859.7496130696454</v>
      </c>
      <c r="S75" s="37">
        <f>TO_EHG!S75+TO_CO!S75+TO_BF!S75+TO_GW!S75+TO_RPI!S75+TO_PF!S75+TO_BKBPB!S75+TO_CL!S75+TO_BNG!S75+TO_LBB!S75+TO_CPP!S75+TO_GTL!S75+TO_NSP!S75</f>
        <v>5108.6271711091995</v>
      </c>
      <c r="T75" s="37">
        <f>TO_EHG!T75+TO_CO!T75+TO_BF!T75+TO_GW!T75+TO_RPI!T75+TO_PF!T75+TO_BKBPB!T75+TO_CL!T75+TO_BNG!T75+TO_LBB!T75+TO_CPP!T75+TO_GTL!T75+TO_NSP!T75</f>
        <v>5061.2161650902844</v>
      </c>
      <c r="U75" s="37">
        <f>TO_EHG!U75+TO_CO!U75+TO_BF!U75+TO_GW!U75+TO_RPI!U75+TO_PF!U75+TO_BKBPB!U75+TO_CL!U75+TO_BNG!U75+TO_LBB!U75+TO_CPP!U75+TO_GTL!U75+TO_NSP!U75</f>
        <v>5025.6997420464313</v>
      </c>
      <c r="V75" s="37">
        <f>TO_EHG!V75+TO_CO!V75+TO_BF!V75+TO_GW!V75+TO_RPI!V75+TO_PF!V75+TO_BKBPB!V75+TO_CL!V75+TO_BNG!V75+TO_LBB!V75+TO_CPP!V75+TO_GTL!V75+TO_NSP!V75</f>
        <v>4958.130352536542</v>
      </c>
      <c r="W75" s="37">
        <f>TO_EHG!W75+TO_CO!W75+TO_BF!W75+TO_GW!W75+TO_RPI!W75+TO_PF!W75+TO_BKBPB!W75+TO_CL!W75+TO_BNG!W75+TO_LBB!W75+TO_CPP!W75+TO_GTL!W75+TO_NSP!W75</f>
        <v>4620.1156491831471</v>
      </c>
      <c r="X75" s="37">
        <f>TO_EHG!X75+TO_CO!X75+TO_BF!X75+TO_GW!X75+TO_RPI!X75+TO_PF!X75+TO_BKBPB!X75+TO_CL!X75+TO_BNG!X75+TO_LBB!X75+TO_CPP!X75+TO_GTL!X75+TO_NSP!X75</f>
        <v>5355.8326741186575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12490.663628546867</v>
      </c>
      <c r="D76" s="40">
        <f>TO_EHG!D76+TO_CO!D76+TO_BF!D76+TO_GW!D76+TO_RPI!D76+TO_PF!D76+TO_BKBPB!D76+TO_CL!D76+TO_BNG!D76+TO_LBB!D76+TO_CPP!D76+TO_GTL!D76+TO_NSP!D76</f>
        <v>13896.51926053311</v>
      </c>
      <c r="E76" s="40">
        <f>TO_EHG!E76+TO_CO!E76+TO_BF!E76+TO_GW!E76+TO_RPI!E76+TO_PF!E76+TO_BKBPB!E76+TO_CL!E76+TO_BNG!E76+TO_LBB!E76+TO_CPP!E76+TO_GTL!E76+TO_NSP!E76</f>
        <v>12616.91066208082</v>
      </c>
      <c r="F76" s="40">
        <f>TO_EHG!F76+TO_CO!F76+TO_BF!F76+TO_GW!F76+TO_RPI!F76+TO_PF!F76+TO_BKBPB!F76+TO_CL!F76+TO_BNG!F76+TO_LBB!F76+TO_CPP!F76+TO_GTL!F76+TO_NSP!F76</f>
        <v>11645.47042132416</v>
      </c>
      <c r="G76" s="40">
        <f>TO_EHG!G76+TO_CO!G76+TO_BF!G76+TO_GW!G76+TO_RPI!G76+TO_PF!G76+TO_BKBPB!G76+TO_CL!G76+TO_BNG!G76+TO_LBB!G76+TO_CPP!G76+TO_GTL!G76+TO_NSP!G76</f>
        <v>13047.217626827169</v>
      </c>
      <c r="H76" s="40">
        <f>TO_EHG!H76+TO_CO!H76+TO_BF!H76+TO_GW!H76+TO_RPI!H76+TO_PF!H76+TO_BKBPB!H76+TO_CL!H76+TO_BNG!H76+TO_LBB!H76+TO_CPP!H76+TO_GTL!H76+TO_NSP!H76</f>
        <v>13622.905588993979</v>
      </c>
      <c r="I76" s="40">
        <f>TO_EHG!I76+TO_CO!I76+TO_BF!I76+TO_GW!I76+TO_RPI!I76+TO_PF!I76+TO_BKBPB!I76+TO_CL!I76+TO_BNG!I76+TO_LBB!I76+TO_CPP!I76+TO_GTL!I76+TO_NSP!I76</f>
        <v>12331.601203783324</v>
      </c>
      <c r="J76" s="40">
        <f>TO_EHG!J76+TO_CO!J76+TO_BF!J76+TO_GW!J76+TO_RPI!J76+TO_PF!J76+TO_BKBPB!J76+TO_CL!J76+TO_BNG!J76+TO_LBB!J76+TO_CPP!J76+TO_GTL!J76+TO_NSP!J76</f>
        <v>12804.97807394669</v>
      </c>
      <c r="K76" s="40">
        <f>TO_EHG!K76+TO_CO!K76+TO_BF!K76+TO_GW!K76+TO_RPI!K76+TO_PF!K76+TO_BKBPB!K76+TO_CL!K76+TO_BNG!K76+TO_LBB!K76+TO_CPP!K76+TO_GTL!K76+TO_NSP!K76</f>
        <v>12901.005503009452</v>
      </c>
      <c r="L76" s="40">
        <f>TO_EHG!L76+TO_CO!L76+TO_BF!L76+TO_GW!L76+TO_RPI!L76+TO_PF!L76+TO_BKBPB!L76+TO_CL!L76+TO_BNG!L76+TO_LBB!L76+TO_CPP!L76+TO_GTL!L76+TO_NSP!L76</f>
        <v>11757.066552020631</v>
      </c>
      <c r="M76" s="40">
        <f>TO_EHG!M76+TO_CO!M76+TO_BF!M76+TO_GW!M76+TO_RPI!M76+TO_PF!M76+TO_BKBPB!M76+TO_CL!M76+TO_BNG!M76+TO_LBB!M76+TO_CPP!M76+TO_GTL!M76+TO_NSP!M76</f>
        <v>12772.700773860701</v>
      </c>
      <c r="N76" s="40">
        <f>TO_EHG!N76+TO_CO!N76+TO_BF!N76+TO_GW!N76+TO_RPI!N76+TO_PF!N76+TO_BKBPB!N76+TO_CL!N76+TO_BNG!N76+TO_LBB!N76+TO_CPP!N76+TO_GTL!N76+TO_NSP!N76</f>
        <v>12932.544196044708</v>
      </c>
      <c r="O76" s="40">
        <f>TO_EHG!O76+TO_CO!O76+TO_BF!O76+TO_GW!O76+TO_RPI!O76+TO_PF!O76+TO_BKBPB!O76+TO_CL!O76+TO_BNG!O76+TO_LBB!O76+TO_CPP!O76+TO_GTL!O76+TO_NSP!O76</f>
        <v>14321.668099742048</v>
      </c>
      <c r="P76" s="40">
        <f>TO_EHG!P76+TO_CO!P76+TO_BF!P76+TO_GW!P76+TO_RPI!P76+TO_PF!P76+TO_BKBPB!P76+TO_CL!P76+TO_BNG!P76+TO_LBB!P76+TO_CPP!P76+TO_GTL!P76+TO_NSP!P76</f>
        <v>13169.893637145309</v>
      </c>
      <c r="Q76" s="40">
        <f>TO_EHG!Q76+TO_CO!Q76+TO_BF!Q76+TO_GW!Q76+TO_RPI!Q76+TO_PF!Q76+TO_BKBPB!Q76+TO_CL!Q76+TO_BNG!Q76+TO_LBB!Q76+TO_CPP!Q76+TO_GTL!Q76+TO_NSP!Q76</f>
        <v>13212.590369733445</v>
      </c>
      <c r="R76" s="40">
        <f>TO_EHG!R76+TO_CO!R76+TO_BF!R76+TO_GW!R76+TO_RPI!R76+TO_PF!R76+TO_BKBPB!R76+TO_CL!R76+TO_BNG!R76+TO_LBB!R76+TO_CPP!R76+TO_GTL!R76+TO_NSP!R76</f>
        <v>13939.187188306103</v>
      </c>
      <c r="S76" s="40">
        <f>TO_EHG!S76+TO_CO!S76+TO_BF!S76+TO_GW!S76+TO_RPI!S76+TO_PF!S76+TO_BKBPB!S76+TO_CL!S76+TO_BNG!S76+TO_LBB!S76+TO_CPP!S76+TO_GTL!S76+TO_NSP!S76</f>
        <v>13414.414273430781</v>
      </c>
      <c r="T76" s="40">
        <f>TO_EHG!T76+TO_CO!T76+TO_BF!T76+TO_GW!T76+TO_RPI!T76+TO_PF!T76+TO_BKBPB!T76+TO_CL!T76+TO_BNG!T76+TO_LBB!T76+TO_CPP!T76+TO_GTL!T76+TO_NSP!T76</f>
        <v>14122.957867583838</v>
      </c>
      <c r="U76" s="40">
        <f>TO_EHG!U76+TO_CO!U76+TO_BF!U76+TO_GW!U76+TO_RPI!U76+TO_PF!U76+TO_BKBPB!U76+TO_CL!U76+TO_BNG!U76+TO_LBB!U76+TO_CPP!U76+TO_GTL!U76+TO_NSP!U76</f>
        <v>14049.871023215814</v>
      </c>
      <c r="V76" s="40">
        <f>TO_EHG!V76+TO_CO!V76+TO_BF!V76+TO_GW!V76+TO_RPI!V76+TO_PF!V76+TO_BKBPB!V76+TO_CL!V76+TO_BNG!V76+TO_LBB!V76+TO_CPP!V76+TO_GTL!V76+TO_NSP!V76</f>
        <v>14483.147033533969</v>
      </c>
      <c r="W76" s="40">
        <f>TO_EHG!W76+TO_CO!W76+TO_BF!W76+TO_GW!W76+TO_RPI!W76+TO_PF!W76+TO_BKBPB!W76+TO_CL!W76+TO_BNG!W76+TO_LBB!W76+TO_CPP!W76+TO_GTL!W76+TO_NSP!W76</f>
        <v>14087.10232158211</v>
      </c>
      <c r="X76" s="40">
        <f>TO_EHG!X76+TO_CO!X76+TO_BF!X76+TO_GW!X76+TO_RPI!X76+TO_PF!X76+TO_BKBPB!X76+TO_CL!X76+TO_BNG!X76+TO_LBB!X76+TO_CPP!X76+TO_GTL!X76+TO_NSP!X76</f>
        <v>14771.969045571796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16403.007222699918</v>
      </c>
      <c r="D2" s="31">
        <f t="shared" ref="D2:W2" si="1">SUM(D3,D17,D22,D25,D26,D51,D52,D71,D74,D75,D76)</f>
        <v>18246.404557179714</v>
      </c>
      <c r="E2" s="31">
        <f t="shared" si="1"/>
        <v>16981.461134995694</v>
      </c>
      <c r="F2" s="31">
        <f t="shared" si="1"/>
        <v>16080.743164230436</v>
      </c>
      <c r="G2" s="31">
        <f t="shared" si="1"/>
        <v>17520.634049871023</v>
      </c>
      <c r="H2" s="31">
        <f t="shared" si="1"/>
        <v>18196.852278589853</v>
      </c>
      <c r="I2" s="31">
        <f t="shared" si="1"/>
        <v>16921.861049011182</v>
      </c>
      <c r="J2" s="31">
        <f t="shared" si="1"/>
        <v>17311.188048151333</v>
      </c>
      <c r="K2" s="31">
        <f t="shared" si="1"/>
        <v>17434.539466895953</v>
      </c>
      <c r="L2" s="31">
        <f t="shared" si="1"/>
        <v>16550.966294067064</v>
      </c>
      <c r="M2" s="31">
        <f t="shared" si="1"/>
        <v>18518.616509028368</v>
      </c>
      <c r="N2" s="31">
        <f t="shared" si="1"/>
        <v>17570.071539122953</v>
      </c>
      <c r="O2" s="31">
        <f t="shared" si="1"/>
        <v>19463.876956147895</v>
      </c>
      <c r="P2" s="31">
        <f t="shared" si="1"/>
        <v>18155.777730008595</v>
      </c>
      <c r="Q2" s="31">
        <f t="shared" si="1"/>
        <v>17950.433190025793</v>
      </c>
      <c r="R2" s="31">
        <f t="shared" si="1"/>
        <v>18798.936801375748</v>
      </c>
      <c r="S2" s="31">
        <f t="shared" si="1"/>
        <v>18523.04144453998</v>
      </c>
      <c r="T2" s="31">
        <f t="shared" si="1"/>
        <v>19184.174032674124</v>
      </c>
      <c r="U2" s="31">
        <f t="shared" si="1"/>
        <v>19075.570765262244</v>
      </c>
      <c r="V2" s="31">
        <f t="shared" si="1"/>
        <v>19441.277386070513</v>
      </c>
      <c r="W2" s="31">
        <f t="shared" si="1"/>
        <v>18707.217970765258</v>
      </c>
      <c r="X2" s="31">
        <f t="shared" ref="X2" si="2">SUM(X3,X17,X22,X25,X26,X51,X52,X71,X74,X75,X76)</f>
        <v>20127.801719690455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3912.343594153052</v>
      </c>
      <c r="D75" s="37">
        <f>TO_EHG_E!D75+TO_EHG_CHP!D75+TO_EHG_H!D75+TO_EHG_EDHP!D75+TO_EHG_EB!D75+TO_EHG_PH!D75</f>
        <v>4349.8852966466038</v>
      </c>
      <c r="E75" s="37">
        <f>TO_EHG_E!E75+TO_EHG_CHP!E75+TO_EHG_H!E75+TO_EHG_EDHP!E75+TO_EHG_EB!E75+TO_EHG_PH!E75</f>
        <v>4364.5504729148752</v>
      </c>
      <c r="F75" s="37">
        <f>TO_EHG_E!F75+TO_EHG_CHP!F75+TO_EHG_H!F75+TO_EHG_EDHP!F75+TO_EHG_EB!F75+TO_EHG_PH!F75</f>
        <v>4435.2727429062761</v>
      </c>
      <c r="G75" s="37">
        <f>TO_EHG_E!G75+TO_EHG_CHP!G75+TO_EHG_H!G75+TO_EHG_EDHP!G75+TO_EHG_EB!G75+TO_EHG_PH!G75</f>
        <v>4473.4164230438537</v>
      </c>
      <c r="H75" s="37">
        <f>TO_EHG_E!H75+TO_EHG_CHP!H75+TO_EHG_H!H75+TO_EHG_EDHP!H75+TO_EHG_EB!H75+TO_EHG_PH!H75</f>
        <v>4573.9466895958722</v>
      </c>
      <c r="I75" s="37">
        <f>TO_EHG_E!I75+TO_EHG_CHP!I75+TO_EHG_H!I75+TO_EHG_EDHP!I75+TO_EHG_EB!I75+TO_EHG_PH!I75</f>
        <v>4590.2598452278589</v>
      </c>
      <c r="J75" s="37">
        <f>TO_EHG_E!J75+TO_EHG_CHP!J75+TO_EHG_H!J75+TO_EHG_EDHP!J75+TO_EHG_EB!J75+TO_EHG_PH!J75</f>
        <v>4506.209974204643</v>
      </c>
      <c r="K75" s="37">
        <f>TO_EHG_E!K75+TO_EHG_CHP!K75+TO_EHG_H!K75+TO_EHG_EDHP!K75+TO_EHG_EB!K75+TO_EHG_PH!K75</f>
        <v>4533.5339638865007</v>
      </c>
      <c r="L75" s="37">
        <f>TO_EHG_E!L75+TO_EHG_CHP!L75+TO_EHG_H!L75+TO_EHG_EDHP!L75+TO_EHG_EB!L75+TO_EHG_PH!L75</f>
        <v>4793.899742046432</v>
      </c>
      <c r="M75" s="37">
        <f>TO_EHG_E!M75+TO_EHG_CHP!M75+TO_EHG_H!M75+TO_EHG_EDHP!M75+TO_EHG_EB!M75+TO_EHG_PH!M75</f>
        <v>5745.9157351676695</v>
      </c>
      <c r="N75" s="37">
        <f>TO_EHG_E!N75+TO_EHG_CHP!N75+TO_EHG_H!N75+TO_EHG_EDHP!N75+TO_EHG_EB!N75+TO_EHG_PH!N75</f>
        <v>4637.5273430782454</v>
      </c>
      <c r="O75" s="37">
        <f>TO_EHG_E!O75+TO_EHG_CHP!O75+TO_EHG_H!O75+TO_EHG_EDHP!O75+TO_EHG_EB!O75+TO_EHG_PH!O75</f>
        <v>5142.2088564058467</v>
      </c>
      <c r="P75" s="37">
        <f>TO_EHG_E!P75+TO_EHG_CHP!P75+TO_EHG_H!P75+TO_EHG_EDHP!P75+TO_EHG_EB!P75+TO_EHG_PH!P75</f>
        <v>4985.8840928632853</v>
      </c>
      <c r="Q75" s="37">
        <f>TO_EHG_E!Q75+TO_EHG_CHP!Q75+TO_EHG_H!Q75+TO_EHG_EDHP!Q75+TO_EHG_EB!Q75+TO_EHG_PH!Q75</f>
        <v>4737.8428202923469</v>
      </c>
      <c r="R75" s="37">
        <f>TO_EHG_E!R75+TO_EHG_CHP!R75+TO_EHG_H!R75+TO_EHG_EDHP!R75+TO_EHG_EB!R75+TO_EHG_PH!R75</f>
        <v>4859.7496130696454</v>
      </c>
      <c r="S75" s="37">
        <f>TO_EHG_E!S75+TO_EHG_CHP!S75+TO_EHG_H!S75+TO_EHG_EDHP!S75+TO_EHG_EB!S75+TO_EHG_PH!S75</f>
        <v>5108.6271711091995</v>
      </c>
      <c r="T75" s="37">
        <f>TO_EHG_E!T75+TO_EHG_CHP!T75+TO_EHG_H!T75+TO_EHG_EDHP!T75+TO_EHG_EB!T75+TO_EHG_PH!T75</f>
        <v>5061.2161650902844</v>
      </c>
      <c r="U75" s="37">
        <f>TO_EHG_E!U75+TO_EHG_CHP!U75+TO_EHG_H!U75+TO_EHG_EDHP!U75+TO_EHG_EB!U75+TO_EHG_PH!U75</f>
        <v>5025.6997420464313</v>
      </c>
      <c r="V75" s="37">
        <f>TO_EHG_E!V75+TO_EHG_CHP!V75+TO_EHG_H!V75+TO_EHG_EDHP!V75+TO_EHG_EB!V75+TO_EHG_PH!V75</f>
        <v>4958.130352536542</v>
      </c>
      <c r="W75" s="37">
        <f>TO_EHG_E!W75+TO_EHG_CHP!W75+TO_EHG_H!W75+TO_EHG_EDHP!W75+TO_EHG_EB!W75+TO_EHG_PH!W75</f>
        <v>4620.1156491831471</v>
      </c>
      <c r="X75" s="37">
        <f>TO_EHG_E!X75+TO_EHG_CHP!X75+TO_EHG_H!X75+TO_EHG_EDHP!X75+TO_EHG_EB!X75+TO_EHG_PH!X75</f>
        <v>5355.8326741186575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12490.663628546867</v>
      </c>
      <c r="D76" s="40">
        <f>TO_EHG_E!D76+TO_EHG_CHP!D76+TO_EHG_H!D76+TO_EHG_EDHP!D76+TO_EHG_EB!D76+TO_EHG_PH!D76</f>
        <v>13896.51926053311</v>
      </c>
      <c r="E76" s="40">
        <f>TO_EHG_E!E76+TO_EHG_CHP!E76+TO_EHG_H!E76+TO_EHG_EDHP!E76+TO_EHG_EB!E76+TO_EHG_PH!E76</f>
        <v>12616.91066208082</v>
      </c>
      <c r="F76" s="40">
        <f>TO_EHG_E!F76+TO_EHG_CHP!F76+TO_EHG_H!F76+TO_EHG_EDHP!F76+TO_EHG_EB!F76+TO_EHG_PH!F76</f>
        <v>11645.47042132416</v>
      </c>
      <c r="G76" s="40">
        <f>TO_EHG_E!G76+TO_EHG_CHP!G76+TO_EHG_H!G76+TO_EHG_EDHP!G76+TO_EHG_EB!G76+TO_EHG_PH!G76</f>
        <v>13047.217626827169</v>
      </c>
      <c r="H76" s="40">
        <f>TO_EHG_E!H76+TO_EHG_CHP!H76+TO_EHG_H!H76+TO_EHG_EDHP!H76+TO_EHG_EB!H76+TO_EHG_PH!H76</f>
        <v>13622.905588993979</v>
      </c>
      <c r="I76" s="40">
        <f>TO_EHG_E!I76+TO_EHG_CHP!I76+TO_EHG_H!I76+TO_EHG_EDHP!I76+TO_EHG_EB!I76+TO_EHG_PH!I76</f>
        <v>12331.601203783324</v>
      </c>
      <c r="J76" s="40">
        <f>TO_EHG_E!J76+TO_EHG_CHP!J76+TO_EHG_H!J76+TO_EHG_EDHP!J76+TO_EHG_EB!J76+TO_EHG_PH!J76</f>
        <v>12804.97807394669</v>
      </c>
      <c r="K76" s="40">
        <f>TO_EHG_E!K76+TO_EHG_CHP!K76+TO_EHG_H!K76+TO_EHG_EDHP!K76+TO_EHG_EB!K76+TO_EHG_PH!K76</f>
        <v>12901.005503009452</v>
      </c>
      <c r="L76" s="40">
        <f>TO_EHG_E!L76+TO_EHG_CHP!L76+TO_EHG_H!L76+TO_EHG_EDHP!L76+TO_EHG_EB!L76+TO_EHG_PH!L76</f>
        <v>11757.066552020631</v>
      </c>
      <c r="M76" s="40">
        <f>TO_EHG_E!M76+TO_EHG_CHP!M76+TO_EHG_H!M76+TO_EHG_EDHP!M76+TO_EHG_EB!M76+TO_EHG_PH!M76</f>
        <v>12772.700773860701</v>
      </c>
      <c r="N76" s="40">
        <f>TO_EHG_E!N76+TO_EHG_CHP!N76+TO_EHG_H!N76+TO_EHG_EDHP!N76+TO_EHG_EB!N76+TO_EHG_PH!N76</f>
        <v>12932.544196044708</v>
      </c>
      <c r="O76" s="40">
        <f>TO_EHG_E!O76+TO_EHG_CHP!O76+TO_EHG_H!O76+TO_EHG_EDHP!O76+TO_EHG_EB!O76+TO_EHG_PH!O76</f>
        <v>14321.668099742048</v>
      </c>
      <c r="P76" s="40">
        <f>TO_EHG_E!P76+TO_EHG_CHP!P76+TO_EHG_H!P76+TO_EHG_EDHP!P76+TO_EHG_EB!P76+TO_EHG_PH!P76</f>
        <v>13169.893637145309</v>
      </c>
      <c r="Q76" s="40">
        <f>TO_EHG_E!Q76+TO_EHG_CHP!Q76+TO_EHG_H!Q76+TO_EHG_EDHP!Q76+TO_EHG_EB!Q76+TO_EHG_PH!Q76</f>
        <v>13212.590369733445</v>
      </c>
      <c r="R76" s="40">
        <f>TO_EHG_E!R76+TO_EHG_CHP!R76+TO_EHG_H!R76+TO_EHG_EDHP!R76+TO_EHG_EB!R76+TO_EHG_PH!R76</f>
        <v>13939.187188306103</v>
      </c>
      <c r="S76" s="40">
        <f>TO_EHG_E!S76+TO_EHG_CHP!S76+TO_EHG_H!S76+TO_EHG_EDHP!S76+TO_EHG_EB!S76+TO_EHG_PH!S76</f>
        <v>13414.414273430781</v>
      </c>
      <c r="T76" s="40">
        <f>TO_EHG_E!T76+TO_EHG_CHP!T76+TO_EHG_H!T76+TO_EHG_EDHP!T76+TO_EHG_EB!T76+TO_EHG_PH!T76</f>
        <v>14122.957867583838</v>
      </c>
      <c r="U76" s="40">
        <f>TO_EHG_E!U76+TO_EHG_CHP!U76+TO_EHG_H!U76+TO_EHG_EDHP!U76+TO_EHG_EB!U76+TO_EHG_PH!U76</f>
        <v>14049.871023215814</v>
      </c>
      <c r="V76" s="40">
        <f>TO_EHG_E!V76+TO_EHG_CHP!V76+TO_EHG_H!V76+TO_EHG_EDHP!V76+TO_EHG_EB!V76+TO_EHG_PH!V76</f>
        <v>14483.147033533969</v>
      </c>
      <c r="W76" s="40">
        <f>TO_EHG_E!W76+TO_EHG_CHP!W76+TO_EHG_H!W76+TO_EHG_EDHP!W76+TO_EHG_EB!W76+TO_EHG_PH!W76</f>
        <v>14087.10232158211</v>
      </c>
      <c r="X76" s="40">
        <f>TO_EHG_E!X76+TO_EHG_CHP!X76+TO_EHG_H!X76+TO_EHG_EDHP!X76+TO_EHG_EB!X76+TO_EHG_PH!X76</f>
        <v>14771.969045571796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11748.028850139524</v>
      </c>
      <c r="D2" s="31">
        <f t="shared" ref="D2:W2" si="1">SUM(D3,D17,D22,D25,D26,D51,D52,D71,D74,D75,D76)</f>
        <v>13063.749587067538</v>
      </c>
      <c r="E2" s="31">
        <f t="shared" si="1"/>
        <v>11675.406647289014</v>
      </c>
      <c r="F2" s="31">
        <f t="shared" si="1"/>
        <v>10550.624881604539</v>
      </c>
      <c r="G2" s="31">
        <f t="shared" si="1"/>
        <v>11929.917698212648</v>
      </c>
      <c r="H2" s="31">
        <f t="shared" si="1"/>
        <v>12600.010920034392</v>
      </c>
      <c r="I2" s="31">
        <f t="shared" si="1"/>
        <v>11191.72718249701</v>
      </c>
      <c r="J2" s="31">
        <f t="shared" si="1"/>
        <v>11578.772800615186</v>
      </c>
      <c r="K2" s="31">
        <f t="shared" si="1"/>
        <v>11618.991308452076</v>
      </c>
      <c r="L2" s="31">
        <f t="shared" si="1"/>
        <v>10376.92897678418</v>
      </c>
      <c r="M2" s="31">
        <f t="shared" si="1"/>
        <v>11003.902665520205</v>
      </c>
      <c r="N2" s="31">
        <f t="shared" si="1"/>
        <v>11441.27257093723</v>
      </c>
      <c r="O2" s="31">
        <f t="shared" si="1"/>
        <v>12916.165090283752</v>
      </c>
      <c r="P2" s="31">
        <f t="shared" si="1"/>
        <v>11842.034651762682</v>
      </c>
      <c r="Q2" s="31">
        <f t="shared" si="1"/>
        <v>12032.413614942083</v>
      </c>
      <c r="R2" s="31">
        <f t="shared" si="1"/>
        <v>12734.521238177125</v>
      </c>
      <c r="S2" s="31">
        <f t="shared" si="1"/>
        <v>12103.494239036972</v>
      </c>
      <c r="T2" s="31">
        <f t="shared" si="1"/>
        <v>12784.952708512468</v>
      </c>
      <c r="U2" s="31">
        <f t="shared" si="1"/>
        <v>12709.458297506448</v>
      </c>
      <c r="V2" s="31">
        <f t="shared" si="1"/>
        <v>13072.828890799656</v>
      </c>
      <c r="W2" s="31">
        <f t="shared" si="1"/>
        <v>12912.897695556963</v>
      </c>
      <c r="X2" s="31">
        <f t="shared" ref="X2" si="2">SUM(X3,X17,X22,X25,X26,X51,X52,X71,X74,X75,X76)</f>
        <v>13392.433361994841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11748.028850139524</v>
      </c>
      <c r="D76" s="40">
        <v>13063.749587067538</v>
      </c>
      <c r="E76" s="40">
        <v>11675.406647289014</v>
      </c>
      <c r="F76" s="40">
        <v>10550.624881604539</v>
      </c>
      <c r="G76" s="40">
        <v>11929.917698212648</v>
      </c>
      <c r="H76" s="40">
        <v>12600.010920034392</v>
      </c>
      <c r="I76" s="40">
        <v>11191.72718249701</v>
      </c>
      <c r="J76" s="40">
        <v>11578.772800615186</v>
      </c>
      <c r="K76" s="40">
        <v>11618.991308452076</v>
      </c>
      <c r="L76" s="40">
        <v>10376.92897678418</v>
      </c>
      <c r="M76" s="40">
        <v>11003.902665520205</v>
      </c>
      <c r="N76" s="40">
        <v>11441.27257093723</v>
      </c>
      <c r="O76" s="40">
        <v>12916.165090283752</v>
      </c>
      <c r="P76" s="40">
        <v>11842.034651762682</v>
      </c>
      <c r="Q76" s="40">
        <v>12032.413614942083</v>
      </c>
      <c r="R76" s="40">
        <v>12734.521238177125</v>
      </c>
      <c r="S76" s="40">
        <v>12103.494239036972</v>
      </c>
      <c r="T76" s="40">
        <v>12784.952708512468</v>
      </c>
      <c r="U76" s="40">
        <v>12709.458297506448</v>
      </c>
      <c r="V76" s="40">
        <v>13072.828890799656</v>
      </c>
      <c r="W76" s="40">
        <v>12912.897695556963</v>
      </c>
      <c r="X76" s="40">
        <v>13392.433361994841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2783.1192152087178</v>
      </c>
      <c r="D2" s="31">
        <f t="shared" si="0"/>
        <v>3097.8122358043506</v>
      </c>
      <c r="E2" s="31">
        <f t="shared" si="0"/>
        <v>3325.2577551185464</v>
      </c>
      <c r="F2" s="31">
        <f t="shared" si="0"/>
        <v>3682.1723668907302</v>
      </c>
      <c r="G2" s="31">
        <f t="shared" si="0"/>
        <v>3889.3215107297428</v>
      </c>
      <c r="H2" s="31">
        <f t="shared" si="0"/>
        <v>3828.472570937231</v>
      </c>
      <c r="I2" s="31">
        <f t="shared" si="0"/>
        <v>3912.5540728770266</v>
      </c>
      <c r="J2" s="31">
        <f t="shared" si="0"/>
        <v>4003.8683859712264</v>
      </c>
      <c r="K2" s="31">
        <f t="shared" si="0"/>
        <v>4174.2506519950393</v>
      </c>
      <c r="L2" s="31">
        <f t="shared" si="0"/>
        <v>4504.791143594146</v>
      </c>
      <c r="M2" s="31">
        <f t="shared" si="0"/>
        <v>5663.4240756663767</v>
      </c>
      <c r="N2" s="31">
        <f t="shared" si="0"/>
        <v>4650.6008598452263</v>
      </c>
      <c r="O2" s="31">
        <f t="shared" si="0"/>
        <v>4919.1267411865865</v>
      </c>
      <c r="P2" s="31">
        <f t="shared" si="0"/>
        <v>4902.9042992261357</v>
      </c>
      <c r="Q2" s="31">
        <f t="shared" si="0"/>
        <v>4554.079248342523</v>
      </c>
      <c r="R2" s="31">
        <f t="shared" si="0"/>
        <v>4708.0061049011174</v>
      </c>
      <c r="S2" s="31">
        <f t="shared" si="0"/>
        <v>5055.464832330179</v>
      </c>
      <c r="T2" s="31">
        <f t="shared" si="0"/>
        <v>5091.563886500433</v>
      </c>
      <c r="U2" s="31">
        <f t="shared" si="0"/>
        <v>5083.5577815993074</v>
      </c>
      <c r="V2" s="31">
        <f t="shared" si="0"/>
        <v>5096.6370593293241</v>
      </c>
      <c r="W2" s="31">
        <f t="shared" si="0"/>
        <v>4546.933172886711</v>
      </c>
      <c r="X2" s="31">
        <f t="shared" ref="X2" si="1">SUM(X3,X17,X22,X25,X26,X51,X52,X71,X74,X75,X76)</f>
        <v>5264.4984328843284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2043.4938950988821</v>
      </c>
      <c r="D75" s="37">
        <v>2266.9342218400689</v>
      </c>
      <c r="E75" s="37">
        <v>2386.7631986242477</v>
      </c>
      <c r="F75" s="37">
        <v>2592.3139294926905</v>
      </c>
      <c r="G75" s="37">
        <v>2776.7507308684453</v>
      </c>
      <c r="H75" s="37">
        <v>2811.6938950988824</v>
      </c>
      <c r="I75" s="37">
        <v>2784.1310404127257</v>
      </c>
      <c r="J75" s="37">
        <v>2786.5195184866716</v>
      </c>
      <c r="K75" s="37">
        <v>2904.4616509028388</v>
      </c>
      <c r="L75" s="37">
        <v>3135.4016337059334</v>
      </c>
      <c r="M75" s="37">
        <v>3903.4823731728284</v>
      </c>
      <c r="N75" s="37">
        <v>3169.8193465176273</v>
      </c>
      <c r="O75" s="37">
        <v>3524.4577815993134</v>
      </c>
      <c r="P75" s="37">
        <v>3586.6532244196055</v>
      </c>
      <c r="Q75" s="37">
        <v>3383.228288907997</v>
      </c>
      <c r="R75" s="37">
        <v>3514.2829750644869</v>
      </c>
      <c r="S75" s="37">
        <v>3754.7769561478926</v>
      </c>
      <c r="T75" s="37">
        <v>3755.7083404987106</v>
      </c>
      <c r="U75" s="37">
        <v>3746.5844368013759</v>
      </c>
      <c r="V75" s="37">
        <v>3688.2105760963018</v>
      </c>
      <c r="W75" s="37">
        <v>3377.1137575236457</v>
      </c>
      <c r="X75" s="37">
        <v>3888.4881147415954</v>
      </c>
    </row>
    <row r="76" spans="1:24" ht="11.25" customHeight="1" x14ac:dyDescent="0.2">
      <c r="A76" s="38" t="s">
        <v>139</v>
      </c>
      <c r="B76" s="39" t="s">
        <v>140</v>
      </c>
      <c r="C76" s="40">
        <v>739.62532010983546</v>
      </c>
      <c r="D76" s="40">
        <v>830.87801396428188</v>
      </c>
      <c r="E76" s="40">
        <v>938.49455649429854</v>
      </c>
      <c r="F76" s="40">
        <v>1089.8584373980398</v>
      </c>
      <c r="G76" s="40">
        <v>1112.5707798612973</v>
      </c>
      <c r="H76" s="40">
        <v>1016.7786758383486</v>
      </c>
      <c r="I76" s="40">
        <v>1128.4230324643006</v>
      </c>
      <c r="J76" s="40">
        <v>1217.3488674845551</v>
      </c>
      <c r="K76" s="40">
        <v>1269.7890010922008</v>
      </c>
      <c r="L76" s="40">
        <v>1369.3895098882131</v>
      </c>
      <c r="M76" s="40">
        <v>1759.9417024935485</v>
      </c>
      <c r="N76" s="40">
        <v>1480.7815133275985</v>
      </c>
      <c r="O76" s="40">
        <v>1394.6689595872726</v>
      </c>
      <c r="P76" s="40">
        <v>1316.2510748065301</v>
      </c>
      <c r="Q76" s="40">
        <v>1170.8509594345264</v>
      </c>
      <c r="R76" s="40">
        <v>1193.7231298366305</v>
      </c>
      <c r="S76" s="40">
        <v>1300.6878761822859</v>
      </c>
      <c r="T76" s="40">
        <v>1335.8555460017228</v>
      </c>
      <c r="U76" s="40">
        <v>1336.9733447979315</v>
      </c>
      <c r="V76" s="40">
        <v>1408.4264832330221</v>
      </c>
      <c r="W76" s="40">
        <v>1169.8194153630648</v>
      </c>
      <c r="X76" s="40">
        <v>1376.0103181427328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712.87976763683719</v>
      </c>
      <c r="D2" s="31">
        <f t="shared" si="0"/>
        <v>987.54375175110863</v>
      </c>
      <c r="E2" s="31">
        <f t="shared" si="0"/>
        <v>872.79694943554546</v>
      </c>
      <c r="F2" s="31">
        <f t="shared" si="0"/>
        <v>960.0980166577724</v>
      </c>
      <c r="G2" s="31">
        <f t="shared" si="0"/>
        <v>792.91542970703529</v>
      </c>
      <c r="H2" s="31">
        <f t="shared" si="0"/>
        <v>971.09062487353265</v>
      </c>
      <c r="I2" s="31">
        <f t="shared" si="0"/>
        <v>1088.0695153611841</v>
      </c>
      <c r="J2" s="31">
        <f t="shared" si="0"/>
        <v>992.12886335362043</v>
      </c>
      <c r="K2" s="31">
        <f t="shared" si="0"/>
        <v>915.88261968729717</v>
      </c>
      <c r="L2" s="31">
        <f t="shared" si="0"/>
        <v>994.03115969844328</v>
      </c>
      <c r="M2" s="31">
        <f t="shared" si="0"/>
        <v>1200.4199101780121</v>
      </c>
      <c r="N2" s="31">
        <f t="shared" si="0"/>
        <v>840.84833084636944</v>
      </c>
      <c r="O2" s="31">
        <f t="shared" si="0"/>
        <v>878.56371191076812</v>
      </c>
      <c r="P2" s="31">
        <f t="shared" si="0"/>
        <v>848.04395407191328</v>
      </c>
      <c r="Q2" s="31">
        <f t="shared" si="0"/>
        <v>697.61664941941604</v>
      </c>
      <c r="R2" s="31">
        <f t="shared" si="0"/>
        <v>708.07129508165133</v>
      </c>
      <c r="S2" s="31">
        <f t="shared" si="0"/>
        <v>788.12768866986028</v>
      </c>
      <c r="T2" s="31">
        <f t="shared" si="0"/>
        <v>757.74673346766383</v>
      </c>
      <c r="U2" s="31">
        <f t="shared" si="0"/>
        <v>733.24307759218709</v>
      </c>
      <c r="V2" s="31">
        <f t="shared" si="0"/>
        <v>731.9203558886411</v>
      </c>
      <c r="W2" s="31">
        <f t="shared" si="0"/>
        <v>613.52078596732463</v>
      </c>
      <c r="X2" s="31">
        <f t="shared" ref="X2" si="1">SUM(X3,X17,X22,X25,X26,X51,X52,X71,X74,X75,X76)</f>
        <v>918.30053765245384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712.87976763683719</v>
      </c>
      <c r="D75" s="37">
        <v>987.54375175110863</v>
      </c>
      <c r="E75" s="37">
        <v>872.79694943554546</v>
      </c>
      <c r="F75" s="37">
        <v>960.0980166577724</v>
      </c>
      <c r="G75" s="37">
        <v>792.91542970703529</v>
      </c>
      <c r="H75" s="37">
        <v>971.09062487353265</v>
      </c>
      <c r="I75" s="37">
        <v>1088.0695153611841</v>
      </c>
      <c r="J75" s="37">
        <v>992.12886335362043</v>
      </c>
      <c r="K75" s="37">
        <v>915.88261968729717</v>
      </c>
      <c r="L75" s="37">
        <v>994.03115969844328</v>
      </c>
      <c r="M75" s="37">
        <v>1200.4199101780121</v>
      </c>
      <c r="N75" s="37">
        <v>840.84833084636944</v>
      </c>
      <c r="O75" s="37">
        <v>878.56371191076812</v>
      </c>
      <c r="P75" s="37">
        <v>848.04395407191328</v>
      </c>
      <c r="Q75" s="37">
        <v>697.61664941941604</v>
      </c>
      <c r="R75" s="37">
        <v>708.07129508165133</v>
      </c>
      <c r="S75" s="37">
        <v>788.12768866986028</v>
      </c>
      <c r="T75" s="37">
        <v>757.74673346766383</v>
      </c>
      <c r="U75" s="37">
        <v>733.24307759218709</v>
      </c>
      <c r="V75" s="37">
        <v>731.9203558886411</v>
      </c>
      <c r="W75" s="37">
        <v>613.52078596732463</v>
      </c>
      <c r="X75" s="37">
        <v>918.30053765245384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981.37921774579377</v>
      </c>
      <c r="D2" s="31">
        <f t="shared" si="0"/>
        <v>951.46149330478158</v>
      </c>
      <c r="E2" s="31">
        <f t="shared" si="0"/>
        <v>993.3067478989343</v>
      </c>
      <c r="F2" s="31">
        <f t="shared" si="0"/>
        <v>838.42571507051628</v>
      </c>
      <c r="G2" s="31">
        <f t="shared" si="0"/>
        <v>867.74252386132252</v>
      </c>
      <c r="H2" s="31">
        <f t="shared" si="0"/>
        <v>763.24127538442042</v>
      </c>
      <c r="I2" s="31">
        <f t="shared" si="0"/>
        <v>695.58637457862687</v>
      </c>
      <c r="J2" s="31">
        <f t="shared" si="0"/>
        <v>706.11017361972495</v>
      </c>
      <c r="K2" s="31">
        <f t="shared" si="0"/>
        <v>700.50611634021732</v>
      </c>
      <c r="L2" s="31">
        <f t="shared" si="0"/>
        <v>648.63375861625957</v>
      </c>
      <c r="M2" s="31">
        <f t="shared" si="0"/>
        <v>630.7769943791676</v>
      </c>
      <c r="N2" s="31">
        <f t="shared" si="0"/>
        <v>617.92157457065503</v>
      </c>
      <c r="O2" s="31">
        <f t="shared" si="0"/>
        <v>719.77893641253331</v>
      </c>
      <c r="P2" s="31">
        <f t="shared" si="0"/>
        <v>528.45862546377009</v>
      </c>
      <c r="Q2" s="31">
        <f t="shared" si="0"/>
        <v>635.20596451007657</v>
      </c>
      <c r="R2" s="31">
        <f t="shared" si="0"/>
        <v>615.94392417888173</v>
      </c>
      <c r="S2" s="31">
        <f t="shared" si="0"/>
        <v>540.27024770159278</v>
      </c>
      <c r="T2" s="31">
        <f t="shared" si="0"/>
        <v>523.75593205254256</v>
      </c>
      <c r="U2" s="31">
        <f t="shared" si="0"/>
        <v>529.27291552905092</v>
      </c>
      <c r="V2" s="31">
        <f t="shared" si="0"/>
        <v>520.54886165220125</v>
      </c>
      <c r="W2" s="31">
        <f t="shared" si="0"/>
        <v>599.6023438693046</v>
      </c>
      <c r="X2" s="31">
        <f t="shared" ref="X2" si="1">SUM(X3,X17,X22,X25,X26,X51,X52,X71,X74,X75,X76)</f>
        <v>529.38022120870107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981.37921774579377</v>
      </c>
      <c r="D75" s="37">
        <v>951.46149330478158</v>
      </c>
      <c r="E75" s="37">
        <v>993.3067478989343</v>
      </c>
      <c r="F75" s="37">
        <v>838.42571507051628</v>
      </c>
      <c r="G75" s="37">
        <v>867.74252386132252</v>
      </c>
      <c r="H75" s="37">
        <v>763.24127538442042</v>
      </c>
      <c r="I75" s="37">
        <v>695.58637457862687</v>
      </c>
      <c r="J75" s="37">
        <v>706.11017361972495</v>
      </c>
      <c r="K75" s="37">
        <v>700.50611634021732</v>
      </c>
      <c r="L75" s="37">
        <v>648.63375861625957</v>
      </c>
      <c r="M75" s="37">
        <v>630.7769943791676</v>
      </c>
      <c r="N75" s="37">
        <v>617.92157457065503</v>
      </c>
      <c r="O75" s="37">
        <v>719.77893641253331</v>
      </c>
      <c r="P75" s="37">
        <v>528.45862546377009</v>
      </c>
      <c r="Q75" s="37">
        <v>635.20596451007657</v>
      </c>
      <c r="R75" s="37">
        <v>615.94392417888173</v>
      </c>
      <c r="S75" s="37">
        <v>540.27024770159278</v>
      </c>
      <c r="T75" s="37">
        <v>523.75593205254256</v>
      </c>
      <c r="U75" s="37">
        <v>529.27291552905092</v>
      </c>
      <c r="V75" s="37">
        <v>520.54886165220125</v>
      </c>
      <c r="W75" s="37">
        <v>599.6023438693046</v>
      </c>
      <c r="X75" s="37">
        <v>529.38022120870107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174.59071367153911</v>
      </c>
      <c r="D2" s="31">
        <f t="shared" si="0"/>
        <v>143.94582975064486</v>
      </c>
      <c r="E2" s="31">
        <f t="shared" si="0"/>
        <v>111.6835769561479</v>
      </c>
      <c r="F2" s="31">
        <f t="shared" si="0"/>
        <v>44.435081685296645</v>
      </c>
      <c r="G2" s="31">
        <f t="shared" si="0"/>
        <v>36.007738607050726</v>
      </c>
      <c r="H2" s="31">
        <f t="shared" si="0"/>
        <v>27.920894239036972</v>
      </c>
      <c r="I2" s="31">
        <f t="shared" si="0"/>
        <v>22.472914875322438</v>
      </c>
      <c r="J2" s="31">
        <f t="shared" si="0"/>
        <v>21.451418744625965</v>
      </c>
      <c r="K2" s="31">
        <f t="shared" si="0"/>
        <v>12.683576956147892</v>
      </c>
      <c r="L2" s="31">
        <f t="shared" si="0"/>
        <v>15.833190025795359</v>
      </c>
      <c r="M2" s="31">
        <f t="shared" si="0"/>
        <v>11.236457437661224</v>
      </c>
      <c r="N2" s="31">
        <f t="shared" si="0"/>
        <v>8.9380911435941535</v>
      </c>
      <c r="O2" s="31">
        <f t="shared" si="0"/>
        <v>19.408426483233011</v>
      </c>
      <c r="P2" s="31">
        <f t="shared" si="0"/>
        <v>22.728288907996561</v>
      </c>
      <c r="Q2" s="31">
        <f t="shared" si="0"/>
        <v>21.791917454858122</v>
      </c>
      <c r="R2" s="31">
        <f t="shared" si="0"/>
        <v>21.451418744625965</v>
      </c>
      <c r="S2" s="31">
        <f t="shared" si="0"/>
        <v>25.452278589853822</v>
      </c>
      <c r="T2" s="31">
        <f t="shared" si="0"/>
        <v>24.005159071367157</v>
      </c>
      <c r="U2" s="31">
        <f t="shared" si="0"/>
        <v>16.599312123817718</v>
      </c>
      <c r="V2" s="31">
        <f t="shared" si="0"/>
        <v>17.450558899398107</v>
      </c>
      <c r="W2" s="31">
        <f t="shared" si="0"/>
        <v>29.878761822871887</v>
      </c>
      <c r="X2" s="31">
        <f t="shared" ref="X2" si="1">SUM(X3,X17,X22,X25,X26,X51,X52,X71,X74,X75,X76)</f>
        <v>19.663800515907134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174.59071367153911</v>
      </c>
      <c r="D75" s="37">
        <v>143.94582975064486</v>
      </c>
      <c r="E75" s="37">
        <v>111.6835769561479</v>
      </c>
      <c r="F75" s="37">
        <v>44.435081685296645</v>
      </c>
      <c r="G75" s="37">
        <v>36.007738607050726</v>
      </c>
      <c r="H75" s="37">
        <v>27.920894239036972</v>
      </c>
      <c r="I75" s="37">
        <v>22.472914875322438</v>
      </c>
      <c r="J75" s="37">
        <v>21.451418744625965</v>
      </c>
      <c r="K75" s="37">
        <v>12.683576956147892</v>
      </c>
      <c r="L75" s="37">
        <v>15.833190025795359</v>
      </c>
      <c r="M75" s="37">
        <v>11.236457437661224</v>
      </c>
      <c r="N75" s="37">
        <v>8.9380911435941535</v>
      </c>
      <c r="O75" s="37">
        <v>19.408426483233011</v>
      </c>
      <c r="P75" s="37">
        <v>22.728288907996561</v>
      </c>
      <c r="Q75" s="37">
        <v>21.791917454858122</v>
      </c>
      <c r="R75" s="37">
        <v>21.451418744625965</v>
      </c>
      <c r="S75" s="37">
        <v>25.452278589853822</v>
      </c>
      <c r="T75" s="37">
        <v>24.005159071367157</v>
      </c>
      <c r="U75" s="37">
        <v>16.599312123817718</v>
      </c>
      <c r="V75" s="37">
        <v>17.450558899398107</v>
      </c>
      <c r="W75" s="37">
        <v>29.878761822871887</v>
      </c>
      <c r="X75" s="37">
        <v>19.663800515907134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3.0094582975064492</v>
      </c>
      <c r="D2" s="31">
        <f t="shared" si="0"/>
        <v>1.8916595012897679</v>
      </c>
      <c r="E2" s="31">
        <f t="shared" si="0"/>
        <v>3.0094582975064492</v>
      </c>
      <c r="F2" s="31">
        <f t="shared" si="0"/>
        <v>4.9871023215821149</v>
      </c>
      <c r="G2" s="31">
        <f t="shared" si="0"/>
        <v>4.7291487532244192</v>
      </c>
      <c r="H2" s="31">
        <f t="shared" si="0"/>
        <v>6.1159931212381773</v>
      </c>
      <c r="I2" s="31">
        <f t="shared" si="0"/>
        <v>11.450988822012039</v>
      </c>
      <c r="J2" s="31">
        <f t="shared" si="0"/>
        <v>8.8564058469475491</v>
      </c>
      <c r="K2" s="31">
        <f t="shared" si="0"/>
        <v>12.22519346517627</v>
      </c>
      <c r="L2" s="31">
        <f t="shared" si="0"/>
        <v>10.74806534823732</v>
      </c>
      <c r="M2" s="31">
        <f t="shared" si="0"/>
        <v>8.8564058469475491</v>
      </c>
      <c r="N2" s="31">
        <f t="shared" si="0"/>
        <v>10.490111779879619</v>
      </c>
      <c r="O2" s="31">
        <f t="shared" si="0"/>
        <v>10.834049871023209</v>
      </c>
      <c r="P2" s="31">
        <f t="shared" si="0"/>
        <v>11.6079105760963</v>
      </c>
      <c r="Q2" s="31">
        <f t="shared" si="0"/>
        <v>9.3257953568357692</v>
      </c>
      <c r="R2" s="31">
        <f t="shared" si="0"/>
        <v>10.942820292347379</v>
      </c>
      <c r="S2" s="31">
        <f t="shared" si="0"/>
        <v>10.232158211521931</v>
      </c>
      <c r="T2" s="31">
        <f t="shared" si="0"/>
        <v>2.1496130696474629</v>
      </c>
      <c r="U2" s="31">
        <f t="shared" si="0"/>
        <v>3.4393809114359408</v>
      </c>
      <c r="V2" s="31">
        <f t="shared" si="0"/>
        <v>1.8916595012897679</v>
      </c>
      <c r="W2" s="31">
        <f t="shared" si="0"/>
        <v>4.3852106620808264</v>
      </c>
      <c r="X2" s="31">
        <f t="shared" ref="X2" si="1">SUM(X3,X17,X22,X25,X26,X51,X52,X71,X74,X75,X76)</f>
        <v>3.5253654342218401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3.0094582975064492</v>
      </c>
      <c r="D76" s="40">
        <v>1.8916595012897679</v>
      </c>
      <c r="E76" s="40">
        <v>3.0094582975064492</v>
      </c>
      <c r="F76" s="40">
        <v>4.9871023215821149</v>
      </c>
      <c r="G76" s="40">
        <v>4.7291487532244192</v>
      </c>
      <c r="H76" s="40">
        <v>6.1159931212381773</v>
      </c>
      <c r="I76" s="40">
        <v>11.450988822012039</v>
      </c>
      <c r="J76" s="40">
        <v>8.8564058469475491</v>
      </c>
      <c r="K76" s="40">
        <v>12.22519346517627</v>
      </c>
      <c r="L76" s="40">
        <v>10.74806534823732</v>
      </c>
      <c r="M76" s="40">
        <v>8.8564058469475491</v>
      </c>
      <c r="N76" s="40">
        <v>10.490111779879619</v>
      </c>
      <c r="O76" s="40">
        <v>10.834049871023209</v>
      </c>
      <c r="P76" s="40">
        <v>11.6079105760963</v>
      </c>
      <c r="Q76" s="40">
        <v>9.3257953568357692</v>
      </c>
      <c r="R76" s="40">
        <v>10.942820292347379</v>
      </c>
      <c r="S76" s="40">
        <v>10.232158211521931</v>
      </c>
      <c r="T76" s="40">
        <v>2.1496130696474629</v>
      </c>
      <c r="U76" s="40">
        <v>3.4393809114359408</v>
      </c>
      <c r="V76" s="40">
        <v>1.8916595012897679</v>
      </c>
      <c r="W76" s="40">
        <v>4.3852106620808264</v>
      </c>
      <c r="X76" s="40">
        <v>3.5253654342218401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976.80997420464314</v>
      </c>
      <c r="D2" s="31">
        <f t="shared" si="0"/>
        <v>984.47119518486659</v>
      </c>
      <c r="E2" s="31">
        <f t="shared" si="0"/>
        <v>923.8134135855546</v>
      </c>
      <c r="F2" s="31">
        <f t="shared" si="0"/>
        <v>1044.7033533963886</v>
      </c>
      <c r="G2" s="31">
        <f t="shared" si="0"/>
        <v>1129.6517626827172</v>
      </c>
      <c r="H2" s="31">
        <f t="shared" si="0"/>
        <v>1147.1023215821151</v>
      </c>
      <c r="I2" s="31">
        <f t="shared" si="0"/>
        <v>1013.426483233018</v>
      </c>
      <c r="J2" s="31">
        <f t="shared" si="0"/>
        <v>1009.3465176268271</v>
      </c>
      <c r="K2" s="31">
        <f t="shared" si="0"/>
        <v>989.04127257093717</v>
      </c>
      <c r="L2" s="31">
        <f t="shared" si="0"/>
        <v>821.80567497850382</v>
      </c>
      <c r="M2" s="31">
        <f t="shared" si="0"/>
        <v>985.86414445399828</v>
      </c>
      <c r="N2" s="31">
        <f t="shared" si="0"/>
        <v>1021.7884780739466</v>
      </c>
      <c r="O2" s="31">
        <f t="shared" si="0"/>
        <v>929.66466036113491</v>
      </c>
      <c r="P2" s="31">
        <f t="shared" si="0"/>
        <v>895.52450558899397</v>
      </c>
      <c r="Q2" s="31">
        <f t="shared" si="0"/>
        <v>924.1315563198624</v>
      </c>
      <c r="R2" s="31">
        <f t="shared" si="0"/>
        <v>991.92605331040409</v>
      </c>
      <c r="S2" s="31">
        <f t="shared" si="0"/>
        <v>981.79707652622506</v>
      </c>
      <c r="T2" s="31">
        <f t="shared" si="0"/>
        <v>965.73516766981936</v>
      </c>
      <c r="U2" s="31">
        <f t="shared" si="0"/>
        <v>906.44883920894245</v>
      </c>
      <c r="V2" s="31">
        <f t="shared" si="0"/>
        <v>915.13327601031813</v>
      </c>
      <c r="W2" s="31">
        <f t="shared" si="0"/>
        <v>888.00515907136707</v>
      </c>
      <c r="X2" s="31">
        <f t="shared" ref="X2" si="1">SUM(X3,X17,X22,X25,X26,X51,X52,X71,X74,X75,X76)</f>
        <v>790.19776440240753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768.59845227858978</v>
      </c>
      <c r="D3" s="34">
        <f t="shared" si="2"/>
        <v>769.93981083404981</v>
      </c>
      <c r="E3" s="34">
        <f t="shared" si="2"/>
        <v>720.30954428202926</v>
      </c>
      <c r="F3" s="34">
        <f t="shared" si="2"/>
        <v>863.83490971625099</v>
      </c>
      <c r="G3" s="34">
        <f t="shared" si="2"/>
        <v>920.17196904557181</v>
      </c>
      <c r="H3" s="34">
        <f t="shared" si="2"/>
        <v>946.32846087704206</v>
      </c>
      <c r="I3" s="34">
        <f t="shared" si="2"/>
        <v>796.76698194325013</v>
      </c>
      <c r="J3" s="34">
        <f t="shared" si="2"/>
        <v>800.79105760963023</v>
      </c>
      <c r="K3" s="34">
        <f t="shared" si="2"/>
        <v>788.71883061049004</v>
      </c>
      <c r="L3" s="34">
        <f t="shared" si="2"/>
        <v>661.96044711951845</v>
      </c>
      <c r="M3" s="34">
        <f t="shared" si="2"/>
        <v>802.80309544282022</v>
      </c>
      <c r="N3" s="34">
        <f t="shared" si="2"/>
        <v>820.24075666380043</v>
      </c>
      <c r="O3" s="34">
        <f t="shared" si="2"/>
        <v>747.80739466895955</v>
      </c>
      <c r="P3" s="34">
        <f t="shared" si="2"/>
        <v>723.66294067067929</v>
      </c>
      <c r="Q3" s="34">
        <f t="shared" si="2"/>
        <v>746.46603611349951</v>
      </c>
      <c r="R3" s="34">
        <f t="shared" si="2"/>
        <v>796.09630266552017</v>
      </c>
      <c r="S3" s="34">
        <f t="shared" si="2"/>
        <v>785.36543422183991</v>
      </c>
      <c r="T3" s="34">
        <f t="shared" si="2"/>
        <v>774.63456577815987</v>
      </c>
      <c r="U3" s="34">
        <f t="shared" si="2"/>
        <v>741.10060189165949</v>
      </c>
      <c r="V3" s="34">
        <f t="shared" si="2"/>
        <v>741.10060189165949</v>
      </c>
      <c r="W3" s="34">
        <f t="shared" si="2"/>
        <v>717.6268271711092</v>
      </c>
      <c r="X3" s="34">
        <f t="shared" ref="X3" si="3">SUM(X4,X8,X11)</f>
        <v>640.49871023215815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768.59845227858978</v>
      </c>
      <c r="D11" s="29">
        <f t="shared" si="8"/>
        <v>769.93981083404981</v>
      </c>
      <c r="E11" s="29">
        <f t="shared" si="8"/>
        <v>720.30954428202926</v>
      </c>
      <c r="F11" s="29">
        <f t="shared" si="8"/>
        <v>863.83490971625099</v>
      </c>
      <c r="G11" s="29">
        <f t="shared" si="8"/>
        <v>920.17196904557181</v>
      </c>
      <c r="H11" s="29">
        <f t="shared" si="8"/>
        <v>946.32846087704206</v>
      </c>
      <c r="I11" s="29">
        <f t="shared" si="8"/>
        <v>796.76698194325013</v>
      </c>
      <c r="J11" s="29">
        <f t="shared" si="8"/>
        <v>800.79105760963023</v>
      </c>
      <c r="K11" s="29">
        <f t="shared" si="8"/>
        <v>788.71883061049004</v>
      </c>
      <c r="L11" s="29">
        <f t="shared" si="8"/>
        <v>661.96044711951845</v>
      </c>
      <c r="M11" s="29">
        <f t="shared" si="8"/>
        <v>802.80309544282022</v>
      </c>
      <c r="N11" s="29">
        <f t="shared" si="8"/>
        <v>820.24075666380043</v>
      </c>
      <c r="O11" s="29">
        <f t="shared" si="8"/>
        <v>747.80739466895955</v>
      </c>
      <c r="P11" s="29">
        <f t="shared" si="8"/>
        <v>723.66294067067929</v>
      </c>
      <c r="Q11" s="29">
        <f t="shared" si="8"/>
        <v>746.46603611349951</v>
      </c>
      <c r="R11" s="29">
        <f t="shared" si="8"/>
        <v>796.09630266552017</v>
      </c>
      <c r="S11" s="29">
        <f t="shared" si="8"/>
        <v>785.36543422183991</v>
      </c>
      <c r="T11" s="29">
        <f t="shared" si="8"/>
        <v>774.63456577815987</v>
      </c>
      <c r="U11" s="29">
        <f t="shared" si="8"/>
        <v>741.10060189165949</v>
      </c>
      <c r="V11" s="29">
        <f t="shared" si="8"/>
        <v>741.10060189165949</v>
      </c>
      <c r="W11" s="29">
        <f t="shared" si="8"/>
        <v>717.6268271711092</v>
      </c>
      <c r="X11" s="29">
        <f t="shared" ref="X11" si="9">SUM(X12:X16)</f>
        <v>640.49871023215815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768.59845227858978</v>
      </c>
      <c r="D13" s="10">
        <v>769.93981083404981</v>
      </c>
      <c r="E13" s="10">
        <v>720.30954428202926</v>
      </c>
      <c r="F13" s="10">
        <v>863.83490971625099</v>
      </c>
      <c r="G13" s="10">
        <v>920.17196904557181</v>
      </c>
      <c r="H13" s="10">
        <v>946.32846087704206</v>
      </c>
      <c r="I13" s="10">
        <v>796.76698194325013</v>
      </c>
      <c r="J13" s="10">
        <v>800.79105760963023</v>
      </c>
      <c r="K13" s="10">
        <v>788.71883061049004</v>
      </c>
      <c r="L13" s="10">
        <v>661.96044711951845</v>
      </c>
      <c r="M13" s="10">
        <v>802.80309544282022</v>
      </c>
      <c r="N13" s="10">
        <v>820.24075666380043</v>
      </c>
      <c r="O13" s="10">
        <v>747.80739466895955</v>
      </c>
      <c r="P13" s="10">
        <v>723.66294067067929</v>
      </c>
      <c r="Q13" s="10">
        <v>746.46603611349951</v>
      </c>
      <c r="R13" s="10">
        <v>796.09630266552017</v>
      </c>
      <c r="S13" s="10">
        <v>785.36543422183991</v>
      </c>
      <c r="T13" s="10">
        <v>774.63456577815987</v>
      </c>
      <c r="U13" s="10">
        <v>741.10060189165949</v>
      </c>
      <c r="V13" s="10">
        <v>741.10060189165949</v>
      </c>
      <c r="W13" s="10">
        <v>717.6268271711092</v>
      </c>
      <c r="X13" s="10">
        <v>640.49871023215815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208.21152192605331</v>
      </c>
      <c r="D17" s="37">
        <f t="shared" si="10"/>
        <v>214.53138435081681</v>
      </c>
      <c r="E17" s="37">
        <f t="shared" si="10"/>
        <v>203.50386930352539</v>
      </c>
      <c r="F17" s="37">
        <f t="shared" si="10"/>
        <v>180.8684436801376</v>
      </c>
      <c r="G17" s="37">
        <f t="shared" si="10"/>
        <v>209.47979363714529</v>
      </c>
      <c r="H17" s="37">
        <f t="shared" si="10"/>
        <v>200.7738607050731</v>
      </c>
      <c r="I17" s="37">
        <f t="shared" si="10"/>
        <v>216.6595012897678</v>
      </c>
      <c r="J17" s="37">
        <f t="shared" si="10"/>
        <v>208.55546001719691</v>
      </c>
      <c r="K17" s="37">
        <f t="shared" si="10"/>
        <v>200.32244196044709</v>
      </c>
      <c r="L17" s="37">
        <f t="shared" si="10"/>
        <v>159.8452278589854</v>
      </c>
      <c r="M17" s="37">
        <f t="shared" si="10"/>
        <v>183.061049011178</v>
      </c>
      <c r="N17" s="37">
        <f t="shared" si="10"/>
        <v>201.54772141014621</v>
      </c>
      <c r="O17" s="37">
        <f t="shared" si="10"/>
        <v>181.85726569217539</v>
      </c>
      <c r="P17" s="37">
        <f t="shared" si="10"/>
        <v>171.86156491831471</v>
      </c>
      <c r="Q17" s="37">
        <f t="shared" si="10"/>
        <v>177.66552020636291</v>
      </c>
      <c r="R17" s="37">
        <f t="shared" si="10"/>
        <v>195.82975064488389</v>
      </c>
      <c r="S17" s="37">
        <f t="shared" si="10"/>
        <v>196.43164230438521</v>
      </c>
      <c r="T17" s="37">
        <f t="shared" si="10"/>
        <v>191.10060189165949</v>
      </c>
      <c r="U17" s="37">
        <f t="shared" si="10"/>
        <v>165.34823731728289</v>
      </c>
      <c r="V17" s="37">
        <f t="shared" si="10"/>
        <v>174.0326741186586</v>
      </c>
      <c r="W17" s="37">
        <f t="shared" si="10"/>
        <v>170.3783319002579</v>
      </c>
      <c r="X17" s="37">
        <f t="shared" ref="X17" si="11">SUM(X18:X21)</f>
        <v>149.69905417024941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208.21152192605331</v>
      </c>
      <c r="D19" s="10">
        <v>214.53138435081681</v>
      </c>
      <c r="E19" s="10">
        <v>203.50386930352539</v>
      </c>
      <c r="F19" s="10">
        <v>180.8684436801376</v>
      </c>
      <c r="G19" s="10">
        <v>209.47979363714529</v>
      </c>
      <c r="H19" s="10">
        <v>200.7738607050731</v>
      </c>
      <c r="I19" s="10">
        <v>216.6595012897678</v>
      </c>
      <c r="J19" s="10">
        <v>208.55546001719691</v>
      </c>
      <c r="K19" s="10">
        <v>200.32244196044709</v>
      </c>
      <c r="L19" s="10">
        <v>159.8452278589854</v>
      </c>
      <c r="M19" s="10">
        <v>183.061049011178</v>
      </c>
      <c r="N19" s="10">
        <v>201.54772141014621</v>
      </c>
      <c r="O19" s="10">
        <v>181.85726569217539</v>
      </c>
      <c r="P19" s="10">
        <v>171.86156491831471</v>
      </c>
      <c r="Q19" s="10">
        <v>177.66552020636291</v>
      </c>
      <c r="R19" s="10">
        <v>195.82975064488389</v>
      </c>
      <c r="S19" s="10">
        <v>196.43164230438521</v>
      </c>
      <c r="T19" s="10">
        <v>191.10060189165949</v>
      </c>
      <c r="U19" s="10">
        <v>165.34823731728289</v>
      </c>
      <c r="V19" s="10">
        <v>174.0326741186586</v>
      </c>
      <c r="W19" s="10">
        <v>170.3783319002579</v>
      </c>
      <c r="X19" s="10">
        <v>149.69905417024941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384.94797936371447</v>
      </c>
      <c r="D2" s="31">
        <f t="shared" si="0"/>
        <v>438.75984522785888</v>
      </c>
      <c r="E2" s="31">
        <f t="shared" si="0"/>
        <v>425.31289767841781</v>
      </c>
      <c r="F2" s="31">
        <f t="shared" si="0"/>
        <v>412.29578675838343</v>
      </c>
      <c r="G2" s="31">
        <f t="shared" si="0"/>
        <v>433.57695614789333</v>
      </c>
      <c r="H2" s="31">
        <f t="shared" si="0"/>
        <v>436.03705932932064</v>
      </c>
      <c r="I2" s="31">
        <f t="shared" si="0"/>
        <v>399.68469475494408</v>
      </c>
      <c r="J2" s="31">
        <f t="shared" si="0"/>
        <v>389.1993981083404</v>
      </c>
      <c r="K2" s="31">
        <f t="shared" si="0"/>
        <v>405.27377472055025</v>
      </c>
      <c r="L2" s="31">
        <f t="shared" si="0"/>
        <v>244.5781599312123</v>
      </c>
      <c r="M2" s="31">
        <f t="shared" si="0"/>
        <v>353.0380911435941</v>
      </c>
      <c r="N2" s="31">
        <f t="shared" si="0"/>
        <v>323.01513327601026</v>
      </c>
      <c r="O2" s="31">
        <f t="shared" si="0"/>
        <v>316.68581255374028</v>
      </c>
      <c r="P2" s="31">
        <f t="shared" si="0"/>
        <v>306.17661220980222</v>
      </c>
      <c r="Q2" s="31">
        <f t="shared" si="0"/>
        <v>333.30945829750635</v>
      </c>
      <c r="R2" s="31">
        <f t="shared" si="0"/>
        <v>318.62037833190027</v>
      </c>
      <c r="S2" s="31">
        <f t="shared" si="0"/>
        <v>352.10662080825449</v>
      </c>
      <c r="T2" s="31">
        <f t="shared" si="0"/>
        <v>357.45674978503871</v>
      </c>
      <c r="U2" s="31">
        <f t="shared" si="0"/>
        <v>335.3396388650043</v>
      </c>
      <c r="V2" s="31">
        <f t="shared" si="0"/>
        <v>353.46809974204643</v>
      </c>
      <c r="W2" s="31">
        <f t="shared" si="0"/>
        <v>323.56457437661214</v>
      </c>
      <c r="X2" s="31">
        <f t="shared" ref="X2" si="1">SUM(X3,X17,X22,X25,X26,X51,X52,X71,X74,X75,X76)</f>
        <v>329.77446259673258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384.94797936371447</v>
      </c>
      <c r="D17" s="37">
        <f t="shared" si="10"/>
        <v>438.75984522785888</v>
      </c>
      <c r="E17" s="37">
        <f t="shared" si="10"/>
        <v>425.31289767841781</v>
      </c>
      <c r="F17" s="37">
        <f t="shared" si="10"/>
        <v>412.29578675838343</v>
      </c>
      <c r="G17" s="37">
        <f t="shared" si="10"/>
        <v>433.57695614789333</v>
      </c>
      <c r="H17" s="37">
        <f t="shared" si="10"/>
        <v>436.03705932932064</v>
      </c>
      <c r="I17" s="37">
        <f t="shared" si="10"/>
        <v>399.68469475494408</v>
      </c>
      <c r="J17" s="37">
        <f t="shared" si="10"/>
        <v>389.1993981083404</v>
      </c>
      <c r="K17" s="37">
        <f t="shared" si="10"/>
        <v>405.27377472055025</v>
      </c>
      <c r="L17" s="37">
        <f t="shared" si="10"/>
        <v>244.5781599312123</v>
      </c>
      <c r="M17" s="37">
        <f t="shared" si="10"/>
        <v>353.0380911435941</v>
      </c>
      <c r="N17" s="37">
        <f t="shared" si="10"/>
        <v>323.01513327601026</v>
      </c>
      <c r="O17" s="37">
        <f t="shared" si="10"/>
        <v>316.68581255374028</v>
      </c>
      <c r="P17" s="37">
        <f t="shared" si="10"/>
        <v>306.17661220980222</v>
      </c>
      <c r="Q17" s="37">
        <f t="shared" si="10"/>
        <v>333.30945829750635</v>
      </c>
      <c r="R17" s="37">
        <f t="shared" si="10"/>
        <v>318.62037833190027</v>
      </c>
      <c r="S17" s="37">
        <f t="shared" si="10"/>
        <v>352.10662080825449</v>
      </c>
      <c r="T17" s="37">
        <f t="shared" si="10"/>
        <v>357.45674978503871</v>
      </c>
      <c r="U17" s="37">
        <f t="shared" si="10"/>
        <v>335.3396388650043</v>
      </c>
      <c r="V17" s="37">
        <f t="shared" si="10"/>
        <v>353.46809974204643</v>
      </c>
      <c r="W17" s="37">
        <f t="shared" si="10"/>
        <v>323.56457437661214</v>
      </c>
      <c r="X17" s="37">
        <f t="shared" ref="X17" si="11">SUM(X18:X21)</f>
        <v>329.77446259673258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354.28013757523638</v>
      </c>
      <c r="D20" s="10">
        <v>401.40438521066199</v>
      </c>
      <c r="E20" s="10">
        <v>386.76319862424759</v>
      </c>
      <c r="F20" s="10">
        <v>380.95924333619939</v>
      </c>
      <c r="G20" s="10">
        <v>399.68469475494408</v>
      </c>
      <c r="H20" s="10">
        <v>400.61625107480648</v>
      </c>
      <c r="I20" s="10">
        <v>360.82450558899399</v>
      </c>
      <c r="J20" s="10">
        <v>359.24815133276002</v>
      </c>
      <c r="K20" s="10">
        <v>372.76680997420459</v>
      </c>
      <c r="L20" s="10">
        <v>222.05503009458289</v>
      </c>
      <c r="M20" s="10">
        <v>335.67403267411862</v>
      </c>
      <c r="N20" s="10">
        <v>308.01564918314699</v>
      </c>
      <c r="O20" s="10">
        <v>274.95941530524499</v>
      </c>
      <c r="P20" s="10">
        <v>266.48039552880482</v>
      </c>
      <c r="Q20" s="10">
        <v>293.94763542562328</v>
      </c>
      <c r="R20" s="10">
        <v>281.79036973344802</v>
      </c>
      <c r="S20" s="10">
        <v>305.50782459157352</v>
      </c>
      <c r="T20" s="10">
        <v>309.87867583834912</v>
      </c>
      <c r="U20" s="10">
        <v>290.17386070507308</v>
      </c>
      <c r="V20" s="10">
        <v>321.2</v>
      </c>
      <c r="W20" s="10">
        <v>284.75210662080821</v>
      </c>
      <c r="X20" s="10">
        <v>299.82321582115219</v>
      </c>
    </row>
    <row r="21" spans="1:24" ht="11.25" customHeight="1" x14ac:dyDescent="0.2">
      <c r="A21" s="42" t="s">
        <v>33</v>
      </c>
      <c r="B21" s="9" t="s">
        <v>34</v>
      </c>
      <c r="C21" s="10">
        <v>30.667841788478071</v>
      </c>
      <c r="D21" s="10">
        <v>37.355460017196897</v>
      </c>
      <c r="E21" s="10">
        <v>38.549699054170247</v>
      </c>
      <c r="F21" s="10">
        <v>31.336543422184011</v>
      </c>
      <c r="G21" s="10">
        <v>33.892261392949273</v>
      </c>
      <c r="H21" s="10">
        <v>35.420808254514178</v>
      </c>
      <c r="I21" s="10">
        <v>38.860189165950118</v>
      </c>
      <c r="J21" s="10">
        <v>29.951246775580401</v>
      </c>
      <c r="K21" s="10">
        <v>32.506964746345652</v>
      </c>
      <c r="L21" s="10">
        <v>22.523129836629408</v>
      </c>
      <c r="M21" s="10">
        <v>17.364058469475491</v>
      </c>
      <c r="N21" s="10">
        <v>14.99948409286328</v>
      </c>
      <c r="O21" s="10">
        <v>41.726397248495267</v>
      </c>
      <c r="P21" s="10">
        <v>39.696216680997424</v>
      </c>
      <c r="Q21" s="10">
        <v>39.361822871883057</v>
      </c>
      <c r="R21" s="10">
        <v>36.830008598452281</v>
      </c>
      <c r="S21" s="10">
        <v>46.598796216680988</v>
      </c>
      <c r="T21" s="10">
        <v>47.578073946689592</v>
      </c>
      <c r="U21" s="10">
        <v>45.165778159931207</v>
      </c>
      <c r="V21" s="10">
        <v>32.268099742046431</v>
      </c>
      <c r="W21" s="10">
        <v>38.812467755803951</v>
      </c>
      <c r="X21" s="10">
        <v>29.951246775580401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24661.276784178845</v>
      </c>
      <c r="D2" s="31">
        <f t="shared" si="0"/>
        <v>23238.705159071364</v>
      </c>
      <c r="E2" s="31">
        <f t="shared" si="0"/>
        <v>20918.173516766983</v>
      </c>
      <c r="F2" s="31">
        <f t="shared" si="0"/>
        <v>20372.732588134135</v>
      </c>
      <c r="G2" s="31">
        <f t="shared" si="0"/>
        <v>21112.650472914876</v>
      </c>
      <c r="H2" s="31">
        <f t="shared" si="0"/>
        <v>20936.733447979357</v>
      </c>
      <c r="I2" s="31">
        <f t="shared" si="0"/>
        <v>21406.900515907138</v>
      </c>
      <c r="J2" s="31">
        <f t="shared" si="0"/>
        <v>19440.885898538265</v>
      </c>
      <c r="K2" s="31">
        <f t="shared" si="0"/>
        <v>22459.506104901113</v>
      </c>
      <c r="L2" s="31">
        <f t="shared" si="0"/>
        <v>21882.430352536543</v>
      </c>
      <c r="M2" s="31">
        <f t="shared" si="0"/>
        <v>23045.481341358558</v>
      </c>
      <c r="N2" s="31">
        <f t="shared" si="0"/>
        <v>21533.346345657777</v>
      </c>
      <c r="O2" s="31">
        <f t="shared" si="0"/>
        <v>23477.722871883063</v>
      </c>
      <c r="P2" s="31">
        <f t="shared" si="0"/>
        <v>19732.621668099742</v>
      </c>
      <c r="Q2" s="31">
        <f t="shared" si="0"/>
        <v>22495.929148753225</v>
      </c>
      <c r="R2" s="31">
        <f t="shared" si="0"/>
        <v>24269.236973344799</v>
      </c>
      <c r="S2" s="31">
        <f t="shared" si="0"/>
        <v>24524.572828890799</v>
      </c>
      <c r="T2" s="31">
        <f t="shared" si="0"/>
        <v>23988.564918314696</v>
      </c>
      <c r="U2" s="31">
        <f t="shared" si="0"/>
        <v>24613.702923473771</v>
      </c>
      <c r="V2" s="31">
        <f t="shared" si="0"/>
        <v>22668.772570937232</v>
      </c>
      <c r="W2" s="31">
        <f t="shared" si="0"/>
        <v>25012.425193465173</v>
      </c>
      <c r="X2" s="31">
        <f t="shared" ref="X2" si="1">SUM(X3,X17,X22,X25,X26,X51,X52,X71,X74,X75,X76)</f>
        <v>27255.312467755801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24661.276784178845</v>
      </c>
      <c r="D26" s="37">
        <f t="shared" si="14"/>
        <v>23238.705159071364</v>
      </c>
      <c r="E26" s="37">
        <f t="shared" si="14"/>
        <v>20918.173516766983</v>
      </c>
      <c r="F26" s="37">
        <f t="shared" si="14"/>
        <v>20372.732588134135</v>
      </c>
      <c r="G26" s="37">
        <f t="shared" si="14"/>
        <v>21112.650472914876</v>
      </c>
      <c r="H26" s="37">
        <f t="shared" si="14"/>
        <v>20936.733447979357</v>
      </c>
      <c r="I26" s="37">
        <f t="shared" si="14"/>
        <v>21406.900515907138</v>
      </c>
      <c r="J26" s="37">
        <f t="shared" si="14"/>
        <v>19440.885898538265</v>
      </c>
      <c r="K26" s="37">
        <f t="shared" si="14"/>
        <v>22459.506104901113</v>
      </c>
      <c r="L26" s="37">
        <f t="shared" si="14"/>
        <v>21882.430352536543</v>
      </c>
      <c r="M26" s="37">
        <f t="shared" si="14"/>
        <v>23045.481341358558</v>
      </c>
      <c r="N26" s="37">
        <f t="shared" si="14"/>
        <v>21533.346345657777</v>
      </c>
      <c r="O26" s="37">
        <f t="shared" si="14"/>
        <v>23477.722871883063</v>
      </c>
      <c r="P26" s="37">
        <f t="shared" si="14"/>
        <v>19732.621668099742</v>
      </c>
      <c r="Q26" s="37">
        <f t="shared" si="14"/>
        <v>22495.929148753225</v>
      </c>
      <c r="R26" s="37">
        <f t="shared" si="14"/>
        <v>24269.236973344799</v>
      </c>
      <c r="S26" s="37">
        <f t="shared" si="14"/>
        <v>24524.572828890799</v>
      </c>
      <c r="T26" s="37">
        <f t="shared" si="14"/>
        <v>23988.564918314696</v>
      </c>
      <c r="U26" s="37">
        <f t="shared" si="14"/>
        <v>24613.702923473771</v>
      </c>
      <c r="V26" s="37">
        <f t="shared" si="14"/>
        <v>22668.772570937232</v>
      </c>
      <c r="W26" s="37">
        <f t="shared" si="14"/>
        <v>25012.425193465173</v>
      </c>
      <c r="X26" s="37">
        <f t="shared" ref="X26" si="15">SUM(X27,X33)</f>
        <v>27255.312467755801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1420.271711092003</v>
      </c>
      <c r="D27" s="29">
        <f t="shared" si="16"/>
        <v>1143.403267411866</v>
      </c>
      <c r="E27" s="29">
        <f t="shared" si="16"/>
        <v>1032.444539982803</v>
      </c>
      <c r="F27" s="29">
        <f t="shared" si="16"/>
        <v>366.69217540842652</v>
      </c>
      <c r="G27" s="29">
        <f t="shared" si="16"/>
        <v>404.73516766981942</v>
      </c>
      <c r="H27" s="29">
        <f t="shared" si="16"/>
        <v>765.08684436801366</v>
      </c>
      <c r="I27" s="29">
        <f t="shared" si="16"/>
        <v>783.05159071367143</v>
      </c>
      <c r="J27" s="29">
        <f t="shared" si="16"/>
        <v>1133.892519346517</v>
      </c>
      <c r="K27" s="29">
        <f t="shared" si="16"/>
        <v>1056.7497850386931</v>
      </c>
      <c r="L27" s="29">
        <f t="shared" si="16"/>
        <v>1049.352536543422</v>
      </c>
      <c r="M27" s="29">
        <f t="shared" si="16"/>
        <v>1688.6861564918311</v>
      </c>
      <c r="N27" s="29">
        <f t="shared" si="16"/>
        <v>1348.4127257093719</v>
      </c>
      <c r="O27" s="29">
        <f t="shared" si="16"/>
        <v>1320.937231298366</v>
      </c>
      <c r="P27" s="29">
        <f t="shared" si="16"/>
        <v>1354.753224419605</v>
      </c>
      <c r="Q27" s="29">
        <f t="shared" si="16"/>
        <v>1802.8151332760101</v>
      </c>
      <c r="R27" s="29">
        <f t="shared" si="16"/>
        <v>1907.4333619948411</v>
      </c>
      <c r="S27" s="29">
        <f t="shared" si="16"/>
        <v>2200.1530524505588</v>
      </c>
      <c r="T27" s="29">
        <f t="shared" si="16"/>
        <v>1902.1496130696471</v>
      </c>
      <c r="U27" s="29">
        <f t="shared" si="16"/>
        <v>2267.7850386930349</v>
      </c>
      <c r="V27" s="29">
        <f t="shared" si="16"/>
        <v>2502.9678417884779</v>
      </c>
      <c r="W27" s="29">
        <f t="shared" si="16"/>
        <v>3013.7563198624239</v>
      </c>
      <c r="X27" s="29">
        <f t="shared" ref="X27" si="17">SUM(X28:X32)</f>
        <v>3311.0707652622518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1420.271711092003</v>
      </c>
      <c r="D30" s="10">
        <f>TO_RPI_RO!D30+TO_RPI_BKFLOW!D30+TO_RPI_PT!D30+TO_RPI_IT!D30+TO_RPI_PPR!D30+TO_RPI_PIR!D30</f>
        <v>1143.403267411866</v>
      </c>
      <c r="E30" s="10">
        <f>TO_RPI_RO!E30+TO_RPI_BKFLOW!E30+TO_RPI_PT!E30+TO_RPI_IT!E30+TO_RPI_PPR!E30+TO_RPI_PIR!E30</f>
        <v>1032.444539982803</v>
      </c>
      <c r="F30" s="10">
        <f>TO_RPI_RO!F30+TO_RPI_BKFLOW!F30+TO_RPI_PT!F30+TO_RPI_IT!F30+TO_RPI_PPR!F30+TO_RPI_PIR!F30</f>
        <v>366.69217540842652</v>
      </c>
      <c r="G30" s="10">
        <f>TO_RPI_RO!G30+TO_RPI_BKFLOW!G30+TO_RPI_PT!G30+TO_RPI_IT!G30+TO_RPI_PPR!G30+TO_RPI_PIR!G30</f>
        <v>404.73516766981942</v>
      </c>
      <c r="H30" s="10">
        <f>TO_RPI_RO!H30+TO_RPI_BKFLOW!H30+TO_RPI_PT!H30+TO_RPI_IT!H30+TO_RPI_PPR!H30+TO_RPI_PIR!H30</f>
        <v>765.08684436801366</v>
      </c>
      <c r="I30" s="10">
        <f>TO_RPI_RO!I30+TO_RPI_BKFLOW!I30+TO_RPI_PT!I30+TO_RPI_IT!I30+TO_RPI_PPR!I30+TO_RPI_PIR!I30</f>
        <v>783.05159071367143</v>
      </c>
      <c r="J30" s="10">
        <f>TO_RPI_RO!J30+TO_RPI_BKFLOW!J30+TO_RPI_PT!J30+TO_RPI_IT!J30+TO_RPI_PPR!J30+TO_RPI_PIR!J30</f>
        <v>1133.892519346517</v>
      </c>
      <c r="K30" s="10">
        <f>TO_RPI_RO!K30+TO_RPI_BKFLOW!K30+TO_RPI_PT!K30+TO_RPI_IT!K30+TO_RPI_PPR!K30+TO_RPI_PIR!K30</f>
        <v>1056.7497850386931</v>
      </c>
      <c r="L30" s="10">
        <f>TO_RPI_RO!L30+TO_RPI_BKFLOW!L30+TO_RPI_PT!L30+TO_RPI_IT!L30+TO_RPI_PPR!L30+TO_RPI_PIR!L30</f>
        <v>1049.352536543422</v>
      </c>
      <c r="M30" s="10">
        <f>TO_RPI_RO!M30+TO_RPI_BKFLOW!M30+TO_RPI_PT!M30+TO_RPI_IT!M30+TO_RPI_PPR!M30+TO_RPI_PIR!M30</f>
        <v>1688.6861564918311</v>
      </c>
      <c r="N30" s="10">
        <f>TO_RPI_RO!N30+TO_RPI_BKFLOW!N30+TO_RPI_PT!N30+TO_RPI_IT!N30+TO_RPI_PPR!N30+TO_RPI_PIR!N30</f>
        <v>1348.4127257093719</v>
      </c>
      <c r="O30" s="10">
        <f>TO_RPI_RO!O30+TO_RPI_BKFLOW!O30+TO_RPI_PT!O30+TO_RPI_IT!O30+TO_RPI_PPR!O30+TO_RPI_PIR!O30</f>
        <v>1320.937231298366</v>
      </c>
      <c r="P30" s="10">
        <f>TO_RPI_RO!P30+TO_RPI_BKFLOW!P30+TO_RPI_PT!P30+TO_RPI_IT!P30+TO_RPI_PPR!P30+TO_RPI_PIR!P30</f>
        <v>1354.753224419605</v>
      </c>
      <c r="Q30" s="10">
        <f>TO_RPI_RO!Q30+TO_RPI_BKFLOW!Q30+TO_RPI_PT!Q30+TO_RPI_IT!Q30+TO_RPI_PPR!Q30+TO_RPI_PIR!Q30</f>
        <v>1802.8151332760101</v>
      </c>
      <c r="R30" s="10">
        <f>TO_RPI_RO!R30+TO_RPI_BKFLOW!R30+TO_RPI_PT!R30+TO_RPI_IT!R30+TO_RPI_PPR!R30+TO_RPI_PIR!R30</f>
        <v>1907.4333619948411</v>
      </c>
      <c r="S30" s="10">
        <f>TO_RPI_RO!S30+TO_RPI_BKFLOW!S30+TO_RPI_PT!S30+TO_RPI_IT!S30+TO_RPI_PPR!S30+TO_RPI_PIR!S30</f>
        <v>2200.1530524505588</v>
      </c>
      <c r="T30" s="10">
        <f>TO_RPI_RO!T30+TO_RPI_BKFLOW!T30+TO_RPI_PT!T30+TO_RPI_IT!T30+TO_RPI_PPR!T30+TO_RPI_PIR!T30</f>
        <v>1902.1496130696471</v>
      </c>
      <c r="U30" s="10">
        <f>TO_RPI_RO!U30+TO_RPI_BKFLOW!U30+TO_RPI_PT!U30+TO_RPI_IT!U30+TO_RPI_PPR!U30+TO_RPI_PIR!U30</f>
        <v>2267.7850386930349</v>
      </c>
      <c r="V30" s="10">
        <f>TO_RPI_RO!V30+TO_RPI_BKFLOW!V30+TO_RPI_PT!V30+TO_RPI_IT!V30+TO_RPI_PPR!V30+TO_RPI_PIR!V30</f>
        <v>2502.9678417884779</v>
      </c>
      <c r="W30" s="10">
        <f>TO_RPI_RO!W30+TO_RPI_BKFLOW!W30+TO_RPI_PT!W30+TO_RPI_IT!W30+TO_RPI_PPR!W30+TO_RPI_PIR!W30</f>
        <v>3013.7563198624239</v>
      </c>
      <c r="X30" s="10">
        <f>TO_RPI_RO!X30+TO_RPI_BKFLOW!X30+TO_RPI_PT!X30+TO_RPI_IT!X30+TO_RPI_PPR!X30+TO_RPI_PIR!X30</f>
        <v>3311.0707652622518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23241.005073086842</v>
      </c>
      <c r="D33" s="29">
        <f t="shared" si="18"/>
        <v>22095.301891659499</v>
      </c>
      <c r="E33" s="29">
        <f t="shared" si="18"/>
        <v>19885.728976784179</v>
      </c>
      <c r="F33" s="29">
        <f t="shared" si="18"/>
        <v>20006.04041272571</v>
      </c>
      <c r="G33" s="29">
        <f t="shared" si="18"/>
        <v>20707.915305245057</v>
      </c>
      <c r="H33" s="29">
        <f t="shared" si="18"/>
        <v>20171.646603611345</v>
      </c>
      <c r="I33" s="29">
        <f t="shared" si="18"/>
        <v>20623.848925193466</v>
      </c>
      <c r="J33" s="29">
        <f t="shared" si="18"/>
        <v>18306.993379191746</v>
      </c>
      <c r="K33" s="29">
        <f t="shared" si="18"/>
        <v>21402.756319862419</v>
      </c>
      <c r="L33" s="29">
        <f t="shared" si="18"/>
        <v>20833.077815993121</v>
      </c>
      <c r="M33" s="29">
        <f t="shared" si="18"/>
        <v>21356.795184866725</v>
      </c>
      <c r="N33" s="29">
        <f t="shared" si="18"/>
        <v>20184.933619948406</v>
      </c>
      <c r="O33" s="29">
        <f t="shared" si="18"/>
        <v>22156.785640584698</v>
      </c>
      <c r="P33" s="29">
        <f t="shared" si="18"/>
        <v>18377.868443680138</v>
      </c>
      <c r="Q33" s="29">
        <f t="shared" si="18"/>
        <v>20693.114015477215</v>
      </c>
      <c r="R33" s="29">
        <f t="shared" si="18"/>
        <v>22361.803611349958</v>
      </c>
      <c r="S33" s="29">
        <f t="shared" si="18"/>
        <v>22324.419776440242</v>
      </c>
      <c r="T33" s="29">
        <f t="shared" si="18"/>
        <v>22086.415305245049</v>
      </c>
      <c r="U33" s="29">
        <f t="shared" si="18"/>
        <v>22345.917884780738</v>
      </c>
      <c r="V33" s="29">
        <f t="shared" si="18"/>
        <v>20165.804729148753</v>
      </c>
      <c r="W33" s="29">
        <f t="shared" si="18"/>
        <v>21998.66887360275</v>
      </c>
      <c r="X33" s="29">
        <f t="shared" ref="X33" si="19">SUM(X34:X50)</f>
        <v>23944.241702493549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0</v>
      </c>
      <c r="D34" s="10">
        <f>TO_RPI_RO!D34+TO_RPI_BKFLOW!D34+TO_RPI_PT!D34+TO_RPI_IT!D34+TO_RPI_PPR!D34+TO_RPI_PIR!D34</f>
        <v>0</v>
      </c>
      <c r="E34" s="10">
        <f>TO_RPI_RO!E34+TO_RPI_BKFLOW!E34+TO_RPI_PT!E34+TO_RPI_IT!E34+TO_RPI_PPR!E34+TO_RPI_PIR!E34</f>
        <v>0</v>
      </c>
      <c r="F34" s="10">
        <f>TO_RPI_RO!F34+TO_RPI_BKFLOW!F34+TO_RPI_PT!F34+TO_RPI_IT!F34+TO_RPI_PPR!F34+TO_RPI_PIR!F34</f>
        <v>462.27429062768698</v>
      </c>
      <c r="G34" s="10">
        <f>TO_RPI_RO!G34+TO_RPI_BKFLOW!G34+TO_RPI_PT!G34+TO_RPI_IT!G34+TO_RPI_PPR!G34+TO_RPI_PIR!G34</f>
        <v>632.52364574376611</v>
      </c>
      <c r="H34" s="10">
        <f>TO_RPI_RO!H34+TO_RPI_BKFLOW!H34+TO_RPI_PT!H34+TO_RPI_IT!H34+TO_RPI_PPR!H34+TO_RPI_PIR!H34</f>
        <v>578.1384350816852</v>
      </c>
      <c r="I34" s="10">
        <f>TO_RPI_RO!I34+TO_RPI_BKFLOW!I34+TO_RPI_PT!I34+TO_RPI_IT!I34+TO_RPI_PPR!I34+TO_RPI_PIR!I34</f>
        <v>641.98194325021495</v>
      </c>
      <c r="J34" s="10">
        <f>TO_RPI_RO!J34+TO_RPI_BKFLOW!J34+TO_RPI_PT!J34+TO_RPI_IT!J34+TO_RPI_PPR!J34+TO_RPI_PIR!J34</f>
        <v>574.59157351676697</v>
      </c>
      <c r="K34" s="10">
        <f>TO_RPI_RO!K34+TO_RPI_BKFLOW!K34+TO_RPI_PT!K34+TO_RPI_IT!K34+TO_RPI_PPR!K34+TO_RPI_PIR!K34</f>
        <v>704.64316423043852</v>
      </c>
      <c r="L34" s="10">
        <f>TO_RPI_RO!L34+TO_RPI_BKFLOW!L34+TO_RPI_PT!L34+TO_RPI_IT!L34+TO_RPI_PPR!L34+TO_RPI_PIR!L34</f>
        <v>759.02837489251931</v>
      </c>
      <c r="M34" s="10">
        <f>TO_RPI_RO!M34+TO_RPI_BKFLOW!M34+TO_RPI_PT!M34+TO_RPI_IT!M34+TO_RPI_PPR!M34+TO_RPI_PIR!M34</f>
        <v>675.08598452278591</v>
      </c>
      <c r="N34" s="10">
        <f>TO_RPI_RO!N34+TO_RPI_BKFLOW!N34+TO_RPI_PT!N34+TO_RPI_IT!N34+TO_RPI_PPR!N34+TO_RPI_PIR!N34</f>
        <v>626.61220980223561</v>
      </c>
      <c r="O34" s="10">
        <f>TO_RPI_RO!O34+TO_RPI_BKFLOW!O34+TO_RPI_PT!O34+TO_RPI_IT!O34+TO_RPI_PPR!O34+TO_RPI_PIR!O34</f>
        <v>736.56491831470328</v>
      </c>
      <c r="P34" s="10">
        <f>TO_RPI_RO!P34+TO_RPI_BKFLOW!P34+TO_RPI_PT!P34+TO_RPI_IT!P34+TO_RPI_PPR!P34+TO_RPI_PIR!P34</f>
        <v>589.96130696474631</v>
      </c>
      <c r="Q34" s="10">
        <f>TO_RPI_RO!Q34+TO_RPI_BKFLOW!Q34+TO_RPI_PT!Q34+TO_RPI_IT!Q34+TO_RPI_PPR!Q34+TO_RPI_PIR!Q34</f>
        <v>884.35081685296643</v>
      </c>
      <c r="R34" s="10">
        <f>TO_RPI_RO!R34+TO_RPI_BKFLOW!R34+TO_RPI_PT!R34+TO_RPI_IT!R34+TO_RPI_PPR!R34+TO_RPI_PIR!R34</f>
        <v>907.99656061908854</v>
      </c>
      <c r="S34" s="10">
        <f>TO_RPI_RO!S34+TO_RPI_BKFLOW!S34+TO_RPI_PT!S34+TO_RPI_IT!S34+TO_RPI_PPR!S34+TO_RPI_PIR!S34</f>
        <v>873.71023215821151</v>
      </c>
      <c r="T34" s="10">
        <f>TO_RPI_RO!T34+TO_RPI_BKFLOW!T34+TO_RPI_PT!T34+TO_RPI_IT!T34+TO_RPI_PPR!T34+TO_RPI_PIR!T34</f>
        <v>866.61650902837482</v>
      </c>
      <c r="U34" s="10">
        <f>TO_RPI_RO!U34+TO_RPI_BKFLOW!U34+TO_RPI_PT!U34+TO_RPI_IT!U34+TO_RPI_PPR!U34+TO_RPI_PIR!U34</f>
        <v>971.84006878761818</v>
      </c>
      <c r="V34" s="10">
        <f>TO_RPI_RO!V34+TO_RPI_BKFLOW!V34+TO_RPI_PT!V34+TO_RPI_IT!V34+TO_RPI_PPR!V34+TO_RPI_PIR!V34</f>
        <v>578.15030094582971</v>
      </c>
      <c r="W34" s="10">
        <f>TO_RPI_RO!W34+TO_RPI_BKFLOW!W34+TO_RPI_PT!W34+TO_RPI_IT!W34+TO_RPI_PPR!W34+TO_RPI_PIR!W34</f>
        <v>674.34350816852964</v>
      </c>
      <c r="X34" s="10">
        <f>TO_RPI_RO!X34+TO_RPI_BKFLOW!X34+TO_RPI_PT!X34+TO_RPI_IT!X34+TO_RPI_PPR!X34+TO_RPI_PIR!X34</f>
        <v>1097.811607910576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351.34944110060178</v>
      </c>
      <c r="D36" s="10">
        <f>TO_RPI_RO!D36+TO_RPI_BKFLOW!D36+TO_RPI_PT!D36+TO_RPI_IT!D36+TO_RPI_PPR!D36+TO_RPI_PIR!D36</f>
        <v>315.19776440240747</v>
      </c>
      <c r="E36" s="10">
        <f>TO_RPI_RO!E36+TO_RPI_BKFLOW!E36+TO_RPI_PT!E36+TO_RPI_IT!E36+TO_RPI_PPR!E36+TO_RPI_PIR!E36</f>
        <v>307.28959587274289</v>
      </c>
      <c r="F36" s="10">
        <f>TO_RPI_RO!F36+TO_RPI_BKFLOW!F36+TO_RPI_PT!F36+TO_RPI_IT!F36+TO_RPI_PPR!F36+TO_RPI_PIR!F36</f>
        <v>407.83654342218404</v>
      </c>
      <c r="G36" s="10">
        <f>TO_RPI_RO!G36+TO_RPI_BKFLOW!G36+TO_RPI_PT!G36+TO_RPI_IT!G36+TO_RPI_PPR!G36+TO_RPI_PIR!G36</f>
        <v>477.8804815133276</v>
      </c>
      <c r="H36" s="10">
        <f>TO_RPI_RO!H36+TO_RPI_BKFLOW!H36+TO_RPI_PT!H36+TO_RPI_IT!H36+TO_RPI_PPR!H36+TO_RPI_PIR!H36</f>
        <v>489.17790197764401</v>
      </c>
      <c r="I36" s="10">
        <f>TO_RPI_RO!I36+TO_RPI_BKFLOW!I36+TO_RPI_PT!I36+TO_RPI_IT!I36+TO_RPI_PPR!I36+TO_RPI_PIR!I36</f>
        <v>341.18177128116929</v>
      </c>
      <c r="J36" s="10">
        <f>TO_RPI_RO!J36+TO_RPI_BKFLOW!J36+TO_RPI_PT!J36+TO_RPI_IT!J36+TO_RPI_PPR!J36+TO_RPI_PIR!J36</f>
        <v>294.86242476354249</v>
      </c>
      <c r="K36" s="10">
        <f>TO_RPI_RO!K36+TO_RPI_BKFLOW!K36+TO_RPI_PT!K36+TO_RPI_IT!K36+TO_RPI_PPR!K36+TO_RPI_PIR!K36</f>
        <v>379.59303525365442</v>
      </c>
      <c r="L36" s="10">
        <f>TO_RPI_RO!L36+TO_RPI_BKFLOW!L36+TO_RPI_PT!L36+TO_RPI_IT!L36+TO_RPI_PPR!L36+TO_RPI_PIR!L36</f>
        <v>314.0680137575236</v>
      </c>
      <c r="M36" s="10">
        <f>TO_RPI_RO!M36+TO_RPI_BKFLOW!M36+TO_RPI_PT!M36+TO_RPI_IT!M36+TO_RPI_PPR!M36+TO_RPI_PIR!M36</f>
        <v>388.63095442820293</v>
      </c>
      <c r="N36" s="10">
        <f>TO_RPI_RO!N36+TO_RPI_BKFLOW!N36+TO_RPI_PT!N36+TO_RPI_IT!N36+TO_RPI_PPR!N36+TO_RPI_PIR!N36</f>
        <v>306.15984522785902</v>
      </c>
      <c r="O36" s="10">
        <f>TO_RPI_RO!O36+TO_RPI_BKFLOW!O36+TO_RPI_PT!O36+TO_RPI_IT!O36+TO_RPI_PPR!O36+TO_RPI_PIR!O36</f>
        <v>441.72880481513317</v>
      </c>
      <c r="P36" s="10">
        <f>TO_RPI_RO!P36+TO_RPI_BKFLOW!P36+TO_RPI_PT!P36+TO_RPI_IT!P36+TO_RPI_PPR!P36+TO_RPI_PIR!P36</f>
        <v>347.96027515047291</v>
      </c>
      <c r="Q36" s="10">
        <f>TO_RPI_RO!Q36+TO_RPI_BKFLOW!Q36+TO_RPI_PT!Q36+TO_RPI_IT!Q36+TO_RPI_PPR!Q36+TO_RPI_PIR!Q36</f>
        <v>477.8804815133276</v>
      </c>
      <c r="R36" s="10">
        <f>TO_RPI_RO!R36+TO_RPI_BKFLOW!R36+TO_RPI_PT!R36+TO_RPI_IT!R36+TO_RPI_PPR!R36+TO_RPI_PIR!R36</f>
        <v>534.36749785038694</v>
      </c>
      <c r="S36" s="10">
        <f>TO_RPI_RO!S36+TO_RPI_BKFLOW!S36+TO_RPI_PT!S36+TO_RPI_IT!S36+TO_RPI_PPR!S36+TO_RPI_PIR!S36</f>
        <v>543.40550300945824</v>
      </c>
      <c r="T36" s="10">
        <f>TO_RPI_RO!T36+TO_RPI_BKFLOW!T36+TO_RPI_PT!T36+TO_RPI_IT!T36+TO_RPI_PPR!T36+TO_RPI_PIR!T36</f>
        <v>462.99140154772141</v>
      </c>
      <c r="U36" s="10">
        <f>TO_RPI_RO!U36+TO_RPI_BKFLOW!U36+TO_RPI_PT!U36+TO_RPI_IT!U36+TO_RPI_PPR!U36+TO_RPI_PIR!U36</f>
        <v>548.77128116938945</v>
      </c>
      <c r="V36" s="10">
        <f>TO_RPI_RO!V36+TO_RPI_BKFLOW!V36+TO_RPI_PT!V36+TO_RPI_IT!V36+TO_RPI_PPR!V36+TO_RPI_PIR!V36</f>
        <v>490.48495270851242</v>
      </c>
      <c r="W36" s="10">
        <f>TO_RPI_RO!W36+TO_RPI_BKFLOW!W36+TO_RPI_PT!W36+TO_RPI_IT!W36+TO_RPI_PPR!W36+TO_RPI_PIR!W36</f>
        <v>440.77334479793637</v>
      </c>
      <c r="X36" s="10">
        <f>TO_RPI_RO!X36+TO_RPI_BKFLOW!X36+TO_RPI_PT!X36+TO_RPI_IT!X36+TO_RPI_PPR!X36+TO_RPI_PIR!X36</f>
        <v>688.69587274290632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4649.235683576956</v>
      </c>
      <c r="D37" s="10">
        <f>TO_RPI_RO!D37+TO_RPI_BKFLOW!D37+TO_RPI_PT!D37+TO_RPI_IT!D37+TO_RPI_PPR!D37+TO_RPI_PIR!D37</f>
        <v>4266.2080825451412</v>
      </c>
      <c r="E37" s="10">
        <f>TO_RPI_RO!E37+TO_RPI_BKFLOW!E37+TO_RPI_PT!E37+TO_RPI_IT!E37+TO_RPI_PPR!E37+TO_RPI_PIR!E37</f>
        <v>4281.0213241616511</v>
      </c>
      <c r="F37" s="10">
        <f>TO_RPI_RO!F37+TO_RPI_BKFLOW!F37+TO_RPI_PT!F37+TO_RPI_IT!F37+TO_RPI_PPR!F37+TO_RPI_PIR!F37</f>
        <v>4618.5511607910566</v>
      </c>
      <c r="G37" s="10">
        <f>TO_RPI_RO!G37+TO_RPI_BKFLOW!G37+TO_RPI_PT!G37+TO_RPI_IT!G37+TO_RPI_PPR!G37+TO_RPI_PIR!G37</f>
        <v>4767.7414445399827</v>
      </c>
      <c r="H37" s="10">
        <f>TO_RPI_RO!H37+TO_RPI_BKFLOW!H37+TO_RPI_PT!H37+TO_RPI_IT!H37+TO_RPI_PPR!H37+TO_RPI_PIR!H37</f>
        <v>4304.2992261392956</v>
      </c>
      <c r="I37" s="10">
        <f>TO_RPI_RO!I37+TO_RPI_BKFLOW!I37+TO_RPI_PT!I37+TO_RPI_IT!I37+TO_RPI_PPR!I37+TO_RPI_PIR!I37</f>
        <v>4435.5020636285453</v>
      </c>
      <c r="J37" s="10">
        <f>TO_RPI_RO!J37+TO_RPI_BKFLOW!J37+TO_RPI_PT!J37+TO_RPI_IT!J37+TO_RPI_PPR!J37+TO_RPI_PIR!J37</f>
        <v>3999.5700773860704</v>
      </c>
      <c r="K37" s="10">
        <f>TO_RPI_RO!K37+TO_RPI_BKFLOW!K37+TO_RPI_PT!K37+TO_RPI_IT!K37+TO_RPI_PPR!K37+TO_RPI_PIR!K37</f>
        <v>4826.9943250214956</v>
      </c>
      <c r="L37" s="10">
        <f>TO_RPI_RO!L37+TO_RPI_BKFLOW!L37+TO_RPI_PT!L37+TO_RPI_IT!L37+TO_RPI_PPR!L37+TO_RPI_PIR!L37</f>
        <v>4767.7414445399827</v>
      </c>
      <c r="M37" s="10">
        <f>TO_RPI_RO!M37+TO_RPI_BKFLOW!M37+TO_RPI_PT!M37+TO_RPI_IT!M37+TO_RPI_PPR!M37+TO_RPI_PIR!M37</f>
        <v>4097.9722269991398</v>
      </c>
      <c r="N37" s="10">
        <f>TO_RPI_RO!N37+TO_RPI_BKFLOW!N37+TO_RPI_PT!N37+TO_RPI_IT!N37+TO_RPI_PPR!N37+TO_RPI_PIR!N37</f>
        <v>4266.2080825451421</v>
      </c>
      <c r="O37" s="10">
        <f>TO_RPI_RO!O37+TO_RPI_BKFLOW!O37+TO_RPI_PT!O37+TO_RPI_IT!O37+TO_RPI_PPR!O37+TO_RPI_PIR!O37</f>
        <v>4728.5922613929488</v>
      </c>
      <c r="P37" s="10">
        <f>TO_RPI_RO!P37+TO_RPI_BKFLOW!P37+TO_RPI_PT!P37+TO_RPI_IT!P37+TO_RPI_PPR!P37+TO_RPI_PIR!P37</f>
        <v>3841.9150472914866</v>
      </c>
      <c r="Q37" s="10">
        <f>TO_RPI_RO!Q37+TO_RPI_BKFLOW!Q37+TO_RPI_PT!Q37+TO_RPI_IT!Q37+TO_RPI_PPR!Q37+TO_RPI_PIR!Q37</f>
        <v>5103.1551160791059</v>
      </c>
      <c r="R37" s="10">
        <f>TO_RPI_RO!R37+TO_RPI_BKFLOW!R37+TO_RPI_PT!R37+TO_RPI_IT!R37+TO_RPI_PPR!R37+TO_RPI_PIR!R37</f>
        <v>5281.9718830610482</v>
      </c>
      <c r="S37" s="10">
        <f>TO_RPI_RO!S37+TO_RPI_BKFLOW!S37+TO_RPI_PT!S37+TO_RPI_IT!S37+TO_RPI_PPR!S37+TO_RPI_PIR!S37</f>
        <v>5190.9764402407563</v>
      </c>
      <c r="T37" s="10">
        <f>TO_RPI_RO!T37+TO_RPI_BKFLOW!T37+TO_RPI_PT!T37+TO_RPI_IT!T37+TO_RPI_PPR!T37+TO_RPI_PIR!T37</f>
        <v>4942.1510748065339</v>
      </c>
      <c r="U37" s="10">
        <f>TO_RPI_RO!U37+TO_RPI_BKFLOW!U37+TO_RPI_PT!U37+TO_RPI_IT!U37+TO_RPI_PPR!U37+TO_RPI_PIR!U37</f>
        <v>5310.1160791057609</v>
      </c>
      <c r="V37" s="10">
        <f>TO_RPI_RO!V37+TO_RPI_BKFLOW!V37+TO_RPI_PT!V37+TO_RPI_IT!V37+TO_RPI_PPR!V37+TO_RPI_PIR!V37</f>
        <v>4002.1484092863275</v>
      </c>
      <c r="W37" s="10">
        <f>TO_RPI_RO!W37+TO_RPI_BKFLOW!W37+TO_RPI_PT!W37+TO_RPI_IT!W37+TO_RPI_PPR!W37+TO_RPI_PIR!W37</f>
        <v>3972.491315563198</v>
      </c>
      <c r="X37" s="10">
        <f>TO_RPI_RO!X37+TO_RPI_BKFLOW!X37+TO_RPI_PT!X37+TO_RPI_IT!X37+TO_RPI_PPR!X37+TO_RPI_PIR!X37</f>
        <v>5066.9567497850385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161.15649183147033</v>
      </c>
      <c r="D40" s="10">
        <f>TO_RPI_RO!D40+TO_RPI_BKFLOW!D40+TO_RPI_PT!D40+TO_RPI_IT!D40+TO_RPI_PPR!D40+TO_RPI_PIR!D40</f>
        <v>150.6233877901978</v>
      </c>
      <c r="E40" s="10">
        <f>TO_RPI_RO!E40+TO_RPI_BKFLOW!E40+TO_RPI_PT!E40+TO_RPI_IT!E40+TO_RPI_PPR!E40+TO_RPI_PIR!E40</f>
        <v>60.038693035253651</v>
      </c>
      <c r="F40" s="10">
        <f>TO_RPI_RO!F40+TO_RPI_BKFLOW!F40+TO_RPI_PT!F40+TO_RPI_IT!F40+TO_RPI_PPR!F40+TO_RPI_PIR!F40</f>
        <v>114.810834049871</v>
      </c>
      <c r="G40" s="10">
        <f>TO_RPI_RO!G40+TO_RPI_BKFLOW!G40+TO_RPI_PT!G40+TO_RPI_IT!G40+TO_RPI_PPR!G40+TO_RPI_PIR!G40</f>
        <v>238.04815133276014</v>
      </c>
      <c r="H40" s="10">
        <f>TO_RPI_RO!H40+TO_RPI_BKFLOW!H40+TO_RPI_PT!H40+TO_RPI_IT!H40+TO_RPI_PPR!H40+TO_RPI_PIR!H40</f>
        <v>73.731728288907988</v>
      </c>
      <c r="I40" s="10">
        <f>TO_RPI_RO!I40+TO_RPI_BKFLOW!I40+TO_RPI_PT!I40+TO_RPI_IT!I40+TO_RPI_PPR!I40+TO_RPI_PIR!I40</f>
        <v>188.54256233877899</v>
      </c>
      <c r="J40" s="10">
        <f>TO_RPI_RO!J40+TO_RPI_BKFLOW!J40+TO_RPI_PT!J40+TO_RPI_IT!J40+TO_RPI_PPR!J40+TO_RPI_PIR!J40</f>
        <v>206.44883920894239</v>
      </c>
      <c r="K40" s="10">
        <f>TO_RPI_RO!K40+TO_RPI_BKFLOW!K40+TO_RPI_PT!K40+TO_RPI_IT!K40+TO_RPI_PPR!K40+TO_RPI_PIR!K40</f>
        <v>260.16766981943249</v>
      </c>
      <c r="L40" s="10">
        <f>TO_RPI_RO!L40+TO_RPI_BKFLOW!L40+TO_RPI_PT!L40+TO_RPI_IT!L40+TO_RPI_PPR!L40+TO_RPI_PIR!L40</f>
        <v>222.24849527085121</v>
      </c>
      <c r="M40" s="10">
        <f>TO_RPI_RO!M40+TO_RPI_BKFLOW!M40+TO_RPI_PT!M40+TO_RPI_IT!M40+TO_RPI_PPR!M40+TO_RPI_PIR!M40</f>
        <v>190.64918314703351</v>
      </c>
      <c r="N40" s="10">
        <f>TO_RPI_RO!N40+TO_RPI_BKFLOW!N40+TO_RPI_PT!N40+TO_RPI_IT!N40+TO_RPI_PPR!N40+TO_RPI_PIR!N40</f>
        <v>200.1289767841788</v>
      </c>
      <c r="O40" s="10">
        <f>TO_RPI_RO!O40+TO_RPI_BKFLOW!O40+TO_RPI_PT!O40+TO_RPI_IT!O40+TO_RPI_PPR!O40+TO_RPI_PIR!O40</f>
        <v>258.06104901117789</v>
      </c>
      <c r="P40" s="10">
        <f>TO_RPI_RO!P40+TO_RPI_BKFLOW!P40+TO_RPI_PT!P40+TO_RPI_IT!P40+TO_RPI_PPR!P40+TO_RPI_PIR!P40</f>
        <v>178.0094582975064</v>
      </c>
      <c r="Q40" s="10">
        <f>TO_RPI_RO!Q40+TO_RPI_BKFLOW!Q40+TO_RPI_PT!Q40+TO_RPI_IT!Q40+TO_RPI_PPR!Q40+TO_RPI_PIR!Q40</f>
        <v>261.22098022355982</v>
      </c>
      <c r="R40" s="10">
        <f>TO_RPI_RO!R40+TO_RPI_BKFLOW!R40+TO_RPI_PT!R40+TO_RPI_IT!R40+TO_RPI_PPR!R40+TO_RPI_PIR!R40</f>
        <v>109.54428202923469</v>
      </c>
      <c r="S40" s="10">
        <f>TO_RPI_RO!S40+TO_RPI_BKFLOW!S40+TO_RPI_PT!S40+TO_RPI_IT!S40+TO_RPI_PPR!S40+TO_RPI_PIR!S40</f>
        <v>76.891659501289766</v>
      </c>
      <c r="T40" s="10">
        <f>TO_RPI_RO!T40+TO_RPI_BKFLOW!T40+TO_RPI_PT!T40+TO_RPI_IT!T40+TO_RPI_PPR!T40+TO_RPI_PIR!T40</f>
        <v>22.699914015477209</v>
      </c>
      <c r="U40" s="10">
        <f>TO_RPI_RO!U40+TO_RPI_BKFLOW!U40+TO_RPI_PT!U40+TO_RPI_IT!U40+TO_RPI_PPR!U40+TO_RPI_PIR!U40</f>
        <v>210.49011177987961</v>
      </c>
      <c r="V40" s="10">
        <f>TO_RPI_RO!V40+TO_RPI_BKFLOW!V40+TO_RPI_PT!V40+TO_RPI_IT!V40+TO_RPI_PPR!V40+TO_RPI_PIR!V40</f>
        <v>267.23989681857262</v>
      </c>
      <c r="W40" s="10">
        <f>TO_RPI_RO!W40+TO_RPI_BKFLOW!W40+TO_RPI_PT!W40+TO_RPI_IT!W40+TO_RPI_PPR!W40+TO_RPI_PIR!W40</f>
        <v>125.76680997420461</v>
      </c>
      <c r="X40" s="10">
        <f>TO_RPI_RO!X40+TO_RPI_BKFLOW!X40+TO_RPI_PT!X40+TO_RPI_IT!X40+TO_RPI_PPR!X40+TO_RPI_PIR!X40</f>
        <v>40.68134135855545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2.0922613929492688</v>
      </c>
      <c r="M41" s="10">
        <f>TO_RPI_RO!M41+TO_RPI_BKFLOW!M41+TO_RPI_PT!M41+TO_RPI_IT!M41+TO_RPI_PPR!M41+TO_RPI_PIR!M41</f>
        <v>1.0461736887360269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1417.8609630266553</v>
      </c>
      <c r="D42" s="10">
        <f>TO_RPI_RO!D42+TO_RPI_BKFLOW!D42+TO_RPI_PT!D42+TO_RPI_IT!D42+TO_RPI_PPR!D42+TO_RPI_PIR!D42</f>
        <v>1342.3975064488393</v>
      </c>
      <c r="E42" s="10">
        <f>TO_RPI_RO!E42+TO_RPI_BKFLOW!E42+TO_RPI_PT!E42+TO_RPI_IT!E42+TO_RPI_PPR!E42+TO_RPI_PIR!E42</f>
        <v>1099.0016337059333</v>
      </c>
      <c r="F42" s="10">
        <f>TO_RPI_RO!F42+TO_RPI_BKFLOW!F42+TO_RPI_PT!F42+TO_RPI_IT!F42+TO_RPI_PPR!F42+TO_RPI_PIR!F42</f>
        <v>735.50206362854681</v>
      </c>
      <c r="G42" s="10">
        <f>TO_RPI_RO!G42+TO_RPI_BKFLOW!G42+TO_RPI_PT!G42+TO_RPI_IT!G42+TO_RPI_PPR!G42+TO_RPI_PIR!G42</f>
        <v>313.54496990541702</v>
      </c>
      <c r="H42" s="10">
        <f>TO_RPI_RO!H42+TO_RPI_BKFLOW!H42+TO_RPI_PT!H42+TO_RPI_IT!H42+TO_RPI_PPR!H42+TO_RPI_PIR!H42</f>
        <v>288.03619948409295</v>
      </c>
      <c r="I42" s="10">
        <f>TO_RPI_RO!I42+TO_RPI_BKFLOW!I42+TO_RPI_PT!I42+TO_RPI_IT!I42+TO_RPI_PPR!I42+TO_RPI_PIR!I42</f>
        <v>264.65322441960438</v>
      </c>
      <c r="J42" s="10">
        <f>TO_RPI_RO!J42+TO_RPI_BKFLOW!J42+TO_RPI_PT!J42+TO_RPI_IT!J42+TO_RPI_PPR!J42+TO_RPI_PIR!J42</f>
        <v>261.46457437661223</v>
      </c>
      <c r="K42" s="10">
        <f>TO_RPI_RO!K42+TO_RPI_BKFLOW!K42+TO_RPI_PT!K42+TO_RPI_IT!K42+TO_RPI_PPR!K42+TO_RPI_PIR!K42</f>
        <v>264.65322441960444</v>
      </c>
      <c r="L42" s="10">
        <f>TO_RPI_RO!L42+TO_RPI_BKFLOW!L42+TO_RPI_PT!L42+TO_RPI_IT!L42+TO_RPI_PPR!L42+TO_RPI_PIR!L42</f>
        <v>282.72192605331043</v>
      </c>
      <c r="M42" s="10">
        <f>TO_RPI_RO!M42+TO_RPI_BKFLOW!M42+TO_RPI_PT!M42+TO_RPI_IT!M42+TO_RPI_PPR!M42+TO_RPI_PIR!M42</f>
        <v>294.41341358555462</v>
      </c>
      <c r="N42" s="10">
        <f>TO_RPI_RO!N42+TO_RPI_BKFLOW!N42+TO_RPI_PT!N42+TO_RPI_IT!N42+TO_RPI_PPR!N42+TO_RPI_PIR!N42</f>
        <v>263.59036973344797</v>
      </c>
      <c r="O42" s="10">
        <f>TO_RPI_RO!O42+TO_RPI_BKFLOW!O42+TO_RPI_PT!O42+TO_RPI_IT!O42+TO_RPI_PPR!O42+TO_RPI_PIR!O42</f>
        <v>255.08744625967319</v>
      </c>
      <c r="P42" s="10">
        <f>TO_RPI_RO!P42+TO_RPI_BKFLOW!P42+TO_RPI_PT!P42+TO_RPI_IT!P42+TO_RPI_PPR!P42+TO_RPI_PIR!P42</f>
        <v>213.63568357695621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91.406362854686151</v>
      </c>
      <c r="T42" s="10">
        <f>TO_RPI_RO!T42+TO_RPI_BKFLOW!T42+TO_RPI_PT!T42+TO_RPI_IT!T42+TO_RPI_PPR!T42+TO_RPI_PIR!T42</f>
        <v>85.444368013757511</v>
      </c>
      <c r="U42" s="10">
        <f>TO_RPI_RO!U42+TO_RPI_BKFLOW!U42+TO_RPI_PT!U42+TO_RPI_IT!U42+TO_RPI_PPR!U42+TO_RPI_PIR!U42</f>
        <v>194.88366294067069</v>
      </c>
      <c r="V42" s="10">
        <f>TO_RPI_RO!V42+TO_RPI_BKFLOW!V42+TO_RPI_PT!V42+TO_RPI_IT!V42+TO_RPI_PPR!V42+TO_RPI_PIR!V42</f>
        <v>303.72820292347382</v>
      </c>
      <c r="W42" s="10">
        <f>TO_RPI_RO!W42+TO_RPI_BKFLOW!W42+TO_RPI_PT!W42+TO_RPI_IT!W42+TO_RPI_PPR!W42+TO_RPI_PIR!W42</f>
        <v>257.10025795356842</v>
      </c>
      <c r="X42" s="10">
        <f>TO_RPI_RO!X42+TO_RPI_BKFLOW!X42+TO_RPI_PT!X42+TO_RPI_IT!X42+TO_RPI_PPR!X42+TO_RPI_PIR!X42</f>
        <v>371.25537403267413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8167.0010318142731</v>
      </c>
      <c r="D43" s="10">
        <f>TO_RPI_RO!D43+TO_RPI_BKFLOW!D43+TO_RPI_PT!D43+TO_RPI_IT!D43+TO_RPI_PPR!D43+TO_RPI_PIR!D43</f>
        <v>8156.7306964746331</v>
      </c>
      <c r="E43" s="10">
        <f>TO_RPI_RO!E43+TO_RPI_BKFLOW!E43+TO_RPI_PT!E43+TO_RPI_IT!E43+TO_RPI_PPR!E43+TO_RPI_PIR!E43</f>
        <v>7177.9640584694753</v>
      </c>
      <c r="F43" s="10">
        <f>TO_RPI_RO!F43+TO_RPI_BKFLOW!F43+TO_RPI_PT!F43+TO_RPI_IT!F43+TO_RPI_PPR!F43+TO_RPI_PIR!F43</f>
        <v>7129.6932932072223</v>
      </c>
      <c r="G43" s="10">
        <f>TO_RPI_RO!G43+TO_RPI_BKFLOW!G43+TO_RPI_PT!G43+TO_RPI_IT!G43+TO_RPI_PPR!G43+TO_RPI_PIR!G43</f>
        <v>7437.8045571797084</v>
      </c>
      <c r="H43" s="10">
        <f>TO_RPI_RO!H43+TO_RPI_BKFLOW!H43+TO_RPI_PT!H43+TO_RPI_IT!H43+TO_RPI_PPR!H43+TO_RPI_PIR!H43</f>
        <v>7138.9366294067058</v>
      </c>
      <c r="I43" s="10">
        <f>TO_RPI_RO!I43+TO_RPI_BKFLOW!I43+TO_RPI_PT!I43+TO_RPI_IT!I43+TO_RPI_PPR!I43+TO_RPI_PIR!I43</f>
        <v>7398.7771281169389</v>
      </c>
      <c r="J43" s="10">
        <f>TO_RPI_RO!J43+TO_RPI_BKFLOW!J43+TO_RPI_PT!J43+TO_RPI_IT!J43+TO_RPI_PPR!J43+TO_RPI_PIR!J43</f>
        <v>6592.5527944969899</v>
      </c>
      <c r="K43" s="10">
        <f>TO_RPI_RO!K43+TO_RPI_BKFLOW!K43+TO_RPI_PT!K43+TO_RPI_IT!K43+TO_RPI_PPR!K43+TO_RPI_PIR!K43</f>
        <v>8217.3258813413577</v>
      </c>
      <c r="L43" s="10">
        <f>TO_RPI_RO!L43+TO_RPI_BKFLOW!L43+TO_RPI_PT!L43+TO_RPI_IT!L43+TO_RPI_PPR!L43+TO_RPI_PIR!L43</f>
        <v>8008.8373172828879</v>
      </c>
      <c r="M43" s="10">
        <f>TO_RPI_RO!M43+TO_RPI_BKFLOW!M43+TO_RPI_PT!M43+TO_RPI_IT!M43+TO_RPI_PPR!M43+TO_RPI_PIR!M43</f>
        <v>7974.9450558899398</v>
      </c>
      <c r="N43" s="10">
        <f>TO_RPI_RO!N43+TO_RPI_BKFLOW!N43+TO_RPI_PT!N43+TO_RPI_IT!N43+TO_RPI_PPR!N43+TO_RPI_PIR!N43</f>
        <v>7486.0752364574364</v>
      </c>
      <c r="O43" s="10">
        <f>TO_RPI_RO!O43+TO_RPI_BKFLOW!O43+TO_RPI_PT!O43+TO_RPI_IT!O43+TO_RPI_PPR!O43+TO_RPI_PIR!O43</f>
        <v>8460.7337059329311</v>
      </c>
      <c r="P43" s="10">
        <f>TO_RPI_RO!P43+TO_RPI_BKFLOW!P43+TO_RPI_PT!P43+TO_RPI_IT!P43+TO_RPI_PPR!P43+TO_RPI_PIR!P43</f>
        <v>6765.0950128976783</v>
      </c>
      <c r="Q43" s="10">
        <f>TO_RPI_RO!Q43+TO_RPI_BKFLOW!Q43+TO_RPI_PT!Q43+TO_RPI_IT!Q43+TO_RPI_PPR!Q43+TO_RPI_PIR!Q43</f>
        <v>7856.8357695614777</v>
      </c>
      <c r="R43" s="10">
        <f>TO_RPI_RO!R43+TO_RPI_BKFLOW!R43+TO_RPI_PT!R43+TO_RPI_IT!R43+TO_RPI_PPR!R43+TO_RPI_PIR!R43</f>
        <v>8685.6549441100597</v>
      </c>
      <c r="S43" s="10">
        <f>TO_RPI_RO!S43+TO_RPI_BKFLOW!S43+TO_RPI_PT!S43+TO_RPI_IT!S43+TO_RPI_PPR!S43+TO_RPI_PIR!S43</f>
        <v>8009.8643164230434</v>
      </c>
      <c r="T43" s="10">
        <f>TO_RPI_RO!T43+TO_RPI_BKFLOW!T43+TO_RPI_PT!T43+TO_RPI_IT!T43+TO_RPI_PPR!T43+TO_RPI_PIR!T43</f>
        <v>8154.9673258813409</v>
      </c>
      <c r="U43" s="10">
        <f>TO_RPI_RO!U43+TO_RPI_BKFLOW!U43+TO_RPI_PT!U43+TO_RPI_IT!U43+TO_RPI_PPR!U43+TO_RPI_PIR!U43</f>
        <v>8642.328030954428</v>
      </c>
      <c r="V43" s="10">
        <f>TO_RPI_RO!V43+TO_RPI_BKFLOW!V43+TO_RPI_PT!V43+TO_RPI_IT!V43+TO_RPI_PPR!V43+TO_RPI_PIR!V43</f>
        <v>6590.9733447979361</v>
      </c>
      <c r="W43" s="10">
        <f>TO_RPI_RO!W43+TO_RPI_BKFLOW!W43+TO_RPI_PT!W43+TO_RPI_IT!W43+TO_RPI_PPR!W43+TO_RPI_PIR!W43</f>
        <v>7215.3631126397249</v>
      </c>
      <c r="X43" s="10">
        <f>TO_RPI_RO!X43+TO_RPI_BKFLOW!X43+TO_RPI_PT!X43+TO_RPI_IT!X43+TO_RPI_PPR!X43+TO_RPI_PIR!X43</f>
        <v>7806.6365434221843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6178.4943250214956</v>
      </c>
      <c r="D44" s="10">
        <f>TO_RPI_RO!D44+TO_RPI_BKFLOW!D44+TO_RPI_PT!D44+TO_RPI_IT!D44+TO_RPI_PPR!D44+TO_RPI_PIR!D44</f>
        <v>5711.4645743766114</v>
      </c>
      <c r="E44" s="10">
        <f>TO_RPI_RO!E44+TO_RPI_BKFLOW!E44+TO_RPI_PT!E44+TO_RPI_IT!E44+TO_RPI_PPR!E44+TO_RPI_PIR!E44</f>
        <v>4891.267755803955</v>
      </c>
      <c r="F44" s="10">
        <f>TO_RPI_RO!F44+TO_RPI_BKFLOW!F44+TO_RPI_PT!F44+TO_RPI_IT!F44+TO_RPI_PPR!F44+TO_RPI_PIR!F44</f>
        <v>5164.3450558899403</v>
      </c>
      <c r="G44" s="10">
        <f>TO_RPI_RO!G44+TO_RPI_BKFLOW!G44+TO_RPI_PT!G44+TO_RPI_IT!G44+TO_RPI_PPR!G44+TO_RPI_PIR!G44</f>
        <v>5258.9089423903688</v>
      </c>
      <c r="H44" s="10">
        <f>TO_RPI_RO!H44+TO_RPI_BKFLOW!H44+TO_RPI_PT!H44+TO_RPI_IT!H44+TO_RPI_PPR!H44+TO_RPI_PIR!H44</f>
        <v>5415.2288048151331</v>
      </c>
      <c r="I44" s="10">
        <f>TO_RPI_RO!I44+TO_RPI_BKFLOW!I44+TO_RPI_PT!I44+TO_RPI_IT!I44+TO_RPI_PPR!I44+TO_RPI_PIR!I44</f>
        <v>5454.7913155631977</v>
      </c>
      <c r="J44" s="10">
        <f>TO_RPI_RO!J44+TO_RPI_BKFLOW!J44+TO_RPI_PT!J44+TO_RPI_IT!J44+TO_RPI_PPR!J44+TO_RPI_PIR!J44</f>
        <v>4097.1243336199477</v>
      </c>
      <c r="K44" s="10">
        <f>TO_RPI_RO!K44+TO_RPI_BKFLOW!K44+TO_RPI_PT!K44+TO_RPI_IT!K44+TO_RPI_PPR!K44+TO_RPI_PIR!K44</f>
        <v>4581.5228718830604</v>
      </c>
      <c r="L44" s="10">
        <f>TO_RPI_RO!L44+TO_RPI_BKFLOW!L44+TO_RPI_PT!L44+TO_RPI_IT!L44+TO_RPI_PPR!L44+TO_RPI_PIR!L44</f>
        <v>4328.7092863284597</v>
      </c>
      <c r="M44" s="10">
        <f>TO_RPI_RO!M44+TO_RPI_BKFLOW!M44+TO_RPI_PT!M44+TO_RPI_IT!M44+TO_RPI_PPR!M44+TO_RPI_PIR!M44</f>
        <v>5035.043422184006</v>
      </c>
      <c r="N44" s="10">
        <f>TO_RPI_RO!N44+TO_RPI_BKFLOW!N44+TO_RPI_PT!N44+TO_RPI_IT!N44+TO_RPI_PPR!N44+TO_RPI_PIR!N44</f>
        <v>4795.7389509888217</v>
      </c>
      <c r="O44" s="10">
        <f>TO_RPI_RO!O44+TO_RPI_BKFLOW!O44+TO_RPI_PT!O44+TO_RPI_IT!O44+TO_RPI_PPR!O44+TO_RPI_PIR!O44</f>
        <v>4920.215907136715</v>
      </c>
      <c r="P44" s="10">
        <f>TO_RPI_RO!P44+TO_RPI_BKFLOW!P44+TO_RPI_PT!P44+TO_RPI_IT!P44+TO_RPI_PPR!P44+TO_RPI_PIR!P44</f>
        <v>3979.401891659501</v>
      </c>
      <c r="Q44" s="10">
        <f>TO_RPI_RO!Q44+TO_RPI_BKFLOW!Q44+TO_RPI_PT!Q44+TO_RPI_IT!Q44+TO_RPI_PPR!Q44+TO_RPI_PIR!Q44</f>
        <v>3105.1686156491833</v>
      </c>
      <c r="R44" s="10">
        <f>TO_RPI_RO!R44+TO_RPI_BKFLOW!R44+TO_RPI_PT!R44+TO_RPI_IT!R44+TO_RPI_PPR!R44+TO_RPI_PIR!R44</f>
        <v>3731.41298366294</v>
      </c>
      <c r="S44" s="10">
        <f>TO_RPI_RO!S44+TO_RPI_BKFLOW!S44+TO_RPI_PT!S44+TO_RPI_IT!S44+TO_RPI_PPR!S44+TO_RPI_PIR!S44</f>
        <v>4103.878933791917</v>
      </c>
      <c r="T44" s="10">
        <f>TO_RPI_RO!T44+TO_RPI_BKFLOW!T44+TO_RPI_PT!T44+TO_RPI_IT!T44+TO_RPI_PPR!T44+TO_RPI_PIR!T44</f>
        <v>4216.372055030095</v>
      </c>
      <c r="U44" s="10">
        <f>TO_RPI_RO!U44+TO_RPI_BKFLOW!U44+TO_RPI_PT!U44+TO_RPI_IT!U44+TO_RPI_PPR!U44+TO_RPI_PIR!U44</f>
        <v>5167.9423043852103</v>
      </c>
      <c r="V44" s="10">
        <f>TO_RPI_RO!V44+TO_RPI_BKFLOW!V44+TO_RPI_PT!V44+TO_RPI_IT!V44+TO_RPI_PPR!V44+TO_RPI_PIR!V44</f>
        <v>5145.6759243336192</v>
      </c>
      <c r="W44" s="10">
        <f>TO_RPI_RO!W44+TO_RPI_BKFLOW!W44+TO_RPI_PT!W44+TO_RPI_IT!W44+TO_RPI_PPR!W44+TO_RPI_PIR!W44</f>
        <v>4468.9562338779024</v>
      </c>
      <c r="X44" s="10">
        <f>TO_RPI_RO!X44+TO_RPI_BKFLOW!X44+TO_RPI_PT!X44+TO_RPI_IT!X44+TO_RPI_PPR!X44+TO_RPI_PIR!X44</f>
        <v>4398.9879621668097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9.6016337059329313</v>
      </c>
      <c r="E45" s="10">
        <f>TO_RPI_RO!E45+TO_RPI_BKFLOW!E45+TO_RPI_PT!E45+TO_RPI_IT!E45+TO_RPI_PPR!E45+TO_RPI_PIR!E45</f>
        <v>10.56173688736027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324.53422184006877</v>
      </c>
      <c r="D46" s="10">
        <f>TO_RPI_RO!D46+TO_RPI_BKFLOW!D46+TO_RPI_PT!D46+TO_RPI_IT!D46+TO_RPI_PPR!D46+TO_RPI_PIR!D46</f>
        <v>329.33508168529659</v>
      </c>
      <c r="E46" s="10">
        <f>TO_RPI_RO!E46+TO_RPI_BKFLOW!E46+TO_RPI_PT!E46+TO_RPI_IT!E46+TO_RPI_PPR!E46+TO_RPI_PIR!E46</f>
        <v>349.49845227858981</v>
      </c>
      <c r="F46" s="10">
        <f>TO_RPI_RO!F46+TO_RPI_BKFLOW!F46+TO_RPI_PT!F46+TO_RPI_IT!F46+TO_RPI_PPR!F46+TO_RPI_PIR!F46</f>
        <v>323.5741186586414</v>
      </c>
      <c r="G46" s="10">
        <f>TO_RPI_RO!G46+TO_RPI_BKFLOW!G46+TO_RPI_PT!G46+TO_RPI_IT!G46+TO_RPI_PPR!G46+TO_RPI_PIR!G46</f>
        <v>401.34711951848669</v>
      </c>
      <c r="H46" s="10">
        <f>TO_RPI_RO!H46+TO_RPI_BKFLOW!H46+TO_RPI_PT!H46+TO_RPI_IT!H46+TO_RPI_PPR!H46+TO_RPI_PIR!H46</f>
        <v>341.81711092003439</v>
      </c>
      <c r="I46" s="10">
        <f>TO_RPI_RO!I46+TO_RPI_BKFLOW!I46+TO_RPI_PT!I46+TO_RPI_IT!I46+TO_RPI_PPR!I46+TO_RPI_PIR!I46</f>
        <v>329.33508168529659</v>
      </c>
      <c r="J46" s="10">
        <f>TO_RPI_RO!J46+TO_RPI_BKFLOW!J46+TO_RPI_PT!J46+TO_RPI_IT!J46+TO_RPI_PPR!J46+TO_RPI_PIR!J46</f>
        <v>324.53422184006882</v>
      </c>
      <c r="K46" s="10">
        <f>TO_RPI_RO!K46+TO_RPI_BKFLOW!K46+TO_RPI_PT!K46+TO_RPI_IT!K46+TO_RPI_PPR!K46+TO_RPI_PIR!K46</f>
        <v>377.34307824591571</v>
      </c>
      <c r="L46" s="10">
        <f>TO_RPI_RO!L46+TO_RPI_BKFLOW!L46+TO_RPI_PT!L46+TO_RPI_IT!L46+TO_RPI_PPR!L46+TO_RPI_PIR!L46</f>
        <v>335.09604471195178</v>
      </c>
      <c r="M46" s="10">
        <f>TO_RPI_RO!M46+TO_RPI_BKFLOW!M46+TO_RPI_PT!M46+TO_RPI_IT!M46+TO_RPI_PPR!M46+TO_RPI_PIR!M46</f>
        <v>364.86096302665516</v>
      </c>
      <c r="N46" s="10">
        <f>TO_RPI_RO!N46+TO_RPI_BKFLOW!N46+TO_RPI_PT!N46+TO_RPI_IT!N46+TO_RPI_PPR!N46+TO_RPI_PIR!N46</f>
        <v>335.09604471195178</v>
      </c>
      <c r="O46" s="10">
        <f>TO_RPI_RO!O46+TO_RPI_BKFLOW!O46+TO_RPI_PT!O46+TO_RPI_IT!O46+TO_RPI_PPR!O46+TO_RPI_PIR!O46</f>
        <v>431.11203783318996</v>
      </c>
      <c r="P46" s="10">
        <f>TO_RPI_RO!P46+TO_RPI_BKFLOW!P46+TO_RPI_PT!P46+TO_RPI_IT!P46+TO_RPI_PPR!P46+TO_RPI_PIR!P46</f>
        <v>432.07222699914018</v>
      </c>
      <c r="Q46" s="10">
        <f>TO_RPI_RO!Q46+TO_RPI_BKFLOW!Q46+TO_RPI_PT!Q46+TO_RPI_IT!Q46+TO_RPI_PPR!Q46+TO_RPI_PIR!Q46</f>
        <v>455.116079105761</v>
      </c>
      <c r="R46" s="10">
        <f>TO_RPI_RO!R46+TO_RPI_BKFLOW!R46+TO_RPI_PT!R46+TO_RPI_IT!R46+TO_RPI_PPR!R46+TO_RPI_PIR!R46</f>
        <v>421.51040412725712</v>
      </c>
      <c r="S46" s="10">
        <f>TO_RPI_RO!S46+TO_RPI_BKFLOW!S46+TO_RPI_PT!S46+TO_RPI_IT!S46+TO_RPI_PPR!S46+TO_RPI_PIR!S46</f>
        <v>458.95666380051591</v>
      </c>
      <c r="T46" s="10">
        <f>TO_RPI_RO!T46+TO_RPI_BKFLOW!T46+TO_RPI_PT!T46+TO_RPI_IT!T46+TO_RPI_PPR!T46+TO_RPI_PIR!T46</f>
        <v>497.70705073086839</v>
      </c>
      <c r="U46" s="10">
        <f>TO_RPI_RO!U46+TO_RPI_BKFLOW!U46+TO_RPI_PT!U46+TO_RPI_IT!U46+TO_RPI_PPR!U46+TO_RPI_PIR!U46</f>
        <v>390.03533963886503</v>
      </c>
      <c r="V46" s="10">
        <f>TO_RPI_RO!V46+TO_RPI_BKFLOW!V46+TO_RPI_PT!V46+TO_RPI_IT!V46+TO_RPI_PPR!V46+TO_RPI_PIR!V46</f>
        <v>327.40997420464311</v>
      </c>
      <c r="W46" s="10">
        <f>TO_RPI_RO!W46+TO_RPI_BKFLOW!W46+TO_RPI_PT!W46+TO_RPI_IT!W46+TO_RPI_PPR!W46+TO_RPI_PIR!W46</f>
        <v>249.79398108340499</v>
      </c>
      <c r="X46" s="10">
        <f>TO_RPI_RO!X46+TO_RPI_BKFLOW!X46+TO_RPI_PT!X46+TO_RPI_IT!X46+TO_RPI_PPR!X46+TO_RPI_PIR!X46</f>
        <v>341.54462596732589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699.95700773860699</v>
      </c>
      <c r="D47" s="10">
        <f>TO_RPI_RO!D47+TO_RPI_BKFLOW!D47+TO_RPI_PT!D47+TO_RPI_IT!D47+TO_RPI_PPR!D47+TO_RPI_PIR!D47</f>
        <v>774.84952708512458</v>
      </c>
      <c r="E47" s="10">
        <f>TO_RPI_RO!E47+TO_RPI_BKFLOW!E47+TO_RPI_PT!E47+TO_RPI_IT!E47+TO_RPI_PPR!E47+TO_RPI_PIR!E47</f>
        <v>770.04875322441956</v>
      </c>
      <c r="F47" s="10">
        <f>TO_RPI_RO!F47+TO_RPI_BKFLOW!F47+TO_RPI_PT!F47+TO_RPI_IT!F47+TO_RPI_PPR!F47+TO_RPI_PIR!F47</f>
        <v>679.79363714531382</v>
      </c>
      <c r="G47" s="10">
        <f>TO_RPI_RO!G47+TO_RPI_BKFLOW!G47+TO_RPI_PT!G47+TO_RPI_IT!G47+TO_RPI_PPR!G47+TO_RPI_PIR!G47</f>
        <v>768.12837489251922</v>
      </c>
      <c r="H47" s="10">
        <f>TO_RPI_RO!H47+TO_RPI_BKFLOW!H47+TO_RPI_PT!H47+TO_RPI_IT!H47+TO_RPI_PPR!H47+TO_RPI_PIR!H47</f>
        <v>803.65434221840064</v>
      </c>
      <c r="I47" s="10">
        <f>TO_RPI_RO!I47+TO_RPI_BKFLOW!I47+TO_RPI_PT!I47+TO_RPI_IT!I47+TO_RPI_PPR!I47+TO_RPI_PIR!I47</f>
        <v>821.89742046431627</v>
      </c>
      <c r="J47" s="10">
        <f>TO_RPI_RO!J47+TO_RPI_BKFLOW!J47+TO_RPI_PT!J47+TO_RPI_IT!J47+TO_RPI_PPR!J47+TO_RPI_PIR!J47</f>
        <v>889.10859845227856</v>
      </c>
      <c r="K47" s="10">
        <f>TO_RPI_RO!K47+TO_RPI_BKFLOW!K47+TO_RPI_PT!K47+TO_RPI_IT!K47+TO_RPI_PPR!K47+TO_RPI_PIR!K47</f>
        <v>793.09260533104032</v>
      </c>
      <c r="L47" s="10">
        <f>TO_RPI_RO!L47+TO_RPI_BKFLOW!L47+TO_RPI_PT!L47+TO_RPI_IT!L47+TO_RPI_PPR!L47+TO_RPI_PIR!L47</f>
        <v>809.41530524505583</v>
      </c>
      <c r="M47" s="10">
        <f>TO_RPI_RO!M47+TO_RPI_BKFLOW!M47+TO_RPI_PT!M47+TO_RPI_IT!M47+TO_RPI_PPR!M47+TO_RPI_PIR!M47</f>
        <v>763.3276010318142</v>
      </c>
      <c r="N47" s="10">
        <f>TO_RPI_RO!N47+TO_RPI_BKFLOW!N47+TO_RPI_PT!N47+TO_RPI_IT!N47+TO_RPI_PPR!N47+TO_RPI_PIR!N47</f>
        <v>645.22785898538257</v>
      </c>
      <c r="O47" s="10">
        <f>TO_RPI_RO!O47+TO_RPI_BKFLOW!O47+TO_RPI_PT!O47+TO_RPI_IT!O47+TO_RPI_PPR!O47+TO_RPI_PIR!O47</f>
        <v>674.03267411865863</v>
      </c>
      <c r="P47" s="10">
        <f>TO_RPI_RO!P47+TO_RPI_BKFLOW!P47+TO_RPI_PT!P47+TO_RPI_IT!P47+TO_RPI_PPR!P47+TO_RPI_PIR!P47</f>
        <v>758.52682717110906</v>
      </c>
      <c r="Q47" s="10">
        <f>TO_RPI_RO!Q47+TO_RPI_BKFLOW!Q47+TO_RPI_PT!Q47+TO_RPI_IT!Q47+TO_RPI_PPR!Q47+TO_RPI_PIR!Q47</f>
        <v>859.34368013757512</v>
      </c>
      <c r="R47" s="10">
        <f>TO_RPI_RO!R47+TO_RPI_BKFLOW!R47+TO_RPI_PT!R47+TO_RPI_IT!R47+TO_RPI_PPR!R47+TO_RPI_PIR!R47</f>
        <v>907.3516766981943</v>
      </c>
      <c r="S47" s="10">
        <f>TO_RPI_RO!S47+TO_RPI_BKFLOW!S47+TO_RPI_PT!S47+TO_RPI_IT!S47+TO_RPI_PPR!S47+TO_RPI_PIR!S47</f>
        <v>922.71427343078233</v>
      </c>
      <c r="T47" s="10">
        <f>TO_RPI_RO!T47+TO_RPI_BKFLOW!T47+TO_RPI_PT!T47+TO_RPI_IT!T47+TO_RPI_PPR!T47+TO_RPI_PIR!T47</f>
        <v>870.20404127257098</v>
      </c>
      <c r="U47" s="10">
        <f>TO_RPI_RO!U47+TO_RPI_BKFLOW!U47+TO_RPI_PT!U47+TO_RPI_IT!U47+TO_RPI_PPR!U47+TO_RPI_PIR!U47</f>
        <v>735</v>
      </c>
      <c r="V47" s="10">
        <f>TO_RPI_RO!V47+TO_RPI_BKFLOW!V47+TO_RPI_PT!V47+TO_RPI_IT!V47+TO_RPI_PPR!V47+TO_RPI_PIR!V47</f>
        <v>761.99999999999989</v>
      </c>
      <c r="W47" s="10">
        <f>TO_RPI_RO!W47+TO_RPI_BKFLOW!W47+TO_RPI_PT!W47+TO_RPI_IT!W47+TO_RPI_PPR!W47+TO_RPI_PIR!W47</f>
        <v>654.0310404127257</v>
      </c>
      <c r="X47" s="10">
        <f>TO_RPI_RO!X47+TO_RPI_BKFLOW!X47+TO_RPI_PT!X47+TO_RPI_IT!X47+TO_RPI_PPR!X47+TO_RPI_PIR!X47</f>
        <v>608.49802235597588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36.48374892519346</v>
      </c>
      <c r="G48" s="10">
        <f>TO_RPI_RO!G48+TO_RPI_BKFLOW!G48+TO_RPI_PT!G48+TO_RPI_IT!G48+TO_RPI_PPR!G48+TO_RPI_PIR!G48</f>
        <v>44.246173688736022</v>
      </c>
      <c r="H48" s="10">
        <f>TO_RPI_RO!H48+TO_RPI_BKFLOW!H48+TO_RPI_PT!H48+TO_RPI_IT!H48+TO_RPI_PPR!H48+TO_RPI_PIR!H48</f>
        <v>43.469991401547723</v>
      </c>
      <c r="I48" s="10">
        <f>TO_RPI_RO!I48+TO_RPI_BKFLOW!I48+TO_RPI_PT!I48+TO_RPI_IT!I48+TO_RPI_PPR!I48+TO_RPI_PIR!I48</f>
        <v>35.707480653482371</v>
      </c>
      <c r="J48" s="10">
        <f>TO_RPI_RO!J48+TO_RPI_BKFLOW!J48+TO_RPI_PT!J48+TO_RPI_IT!J48+TO_RPI_PPR!J48+TO_RPI_PIR!J48</f>
        <v>36.48374892519346</v>
      </c>
      <c r="K48" s="10">
        <f>TO_RPI_RO!K48+TO_RPI_BKFLOW!K48+TO_RPI_PT!K48+TO_RPI_IT!K48+TO_RPI_PPR!K48+TO_RPI_PIR!K48</f>
        <v>37.259931212381773</v>
      </c>
      <c r="L48" s="10">
        <f>TO_RPI_RO!L48+TO_RPI_BKFLOW!L48+TO_RPI_PT!L48+TO_RPI_IT!L48+TO_RPI_PPR!L48+TO_RPI_PIR!L48</f>
        <v>49.679965606190883</v>
      </c>
      <c r="M48" s="10">
        <f>TO_RPI_RO!M48+TO_RPI_BKFLOW!M48+TO_RPI_PT!M48+TO_RPI_IT!M48+TO_RPI_PPR!M48+TO_RPI_PIR!M48</f>
        <v>36.48374892519346</v>
      </c>
      <c r="N48" s="10">
        <f>TO_RPI_RO!N48+TO_RPI_BKFLOW!N48+TO_RPI_PT!N48+TO_RPI_IT!N48+TO_RPI_PPR!N48+TO_RPI_PIR!N48</f>
        <v>34.931212381771282</v>
      </c>
      <c r="O48" s="10">
        <f>TO_RPI_RO!O48+TO_RPI_BKFLOW!O48+TO_RPI_PT!O48+TO_RPI_IT!O48+TO_RPI_PPR!O48+TO_RPI_PIR!O48</f>
        <v>50.45623387790198</v>
      </c>
      <c r="P48" s="10">
        <f>TO_RPI_RO!P48+TO_RPI_BKFLOW!P48+TO_RPI_PT!P48+TO_RPI_IT!P48+TO_RPI_PPR!P48+TO_RPI_PIR!P48</f>
        <v>40.364918314703353</v>
      </c>
      <c r="Q48" s="10">
        <f>TO_RPI_RO!Q48+TO_RPI_BKFLOW!Q48+TO_RPI_PT!Q48+TO_RPI_IT!Q48+TO_RPI_PPR!Q48+TO_RPI_PIR!Q48</f>
        <v>52.008684436801367</v>
      </c>
      <c r="R48" s="10">
        <f>TO_RPI_RO!R48+TO_RPI_BKFLOW!R48+TO_RPI_PT!R48+TO_RPI_IT!R48+TO_RPI_PPR!R48+TO_RPI_PIR!R48</f>
        <v>48.903697334479787</v>
      </c>
      <c r="S48" s="10">
        <f>TO_RPI_RO!S48+TO_RPI_BKFLOW!S48+TO_RPI_PT!S48+TO_RPI_IT!S48+TO_RPI_PPR!S48+TO_RPI_PIR!S48</f>
        <v>53.56122098022356</v>
      </c>
      <c r="T48" s="10">
        <f>TO_RPI_RO!T48+TO_RPI_BKFLOW!T48+TO_RPI_PT!T48+TO_RPI_IT!T48+TO_RPI_PPR!T48+TO_RPI_PIR!T48</f>
        <v>49.05674978503869</v>
      </c>
      <c r="U48" s="10">
        <f>TO_RPI_RO!U48+TO_RPI_BKFLOW!U48+TO_RPI_PT!U48+TO_RPI_IT!U48+TO_RPI_PPR!U48+TO_RPI_PIR!U48</f>
        <v>57.371453138435079</v>
      </c>
      <c r="V48" s="10">
        <f>TO_RPI_RO!V48+TO_RPI_BKFLOW!V48+TO_RPI_PT!V48+TO_RPI_IT!V48+TO_RPI_PPR!V48+TO_RPI_PIR!V48</f>
        <v>34.921754084264833</v>
      </c>
      <c r="W48" s="10">
        <f>TO_RPI_RO!W48+TO_RPI_BKFLOW!W48+TO_RPI_PT!W48+TO_RPI_IT!W48+TO_RPI_PPR!W48+TO_RPI_PIR!W48</f>
        <v>9.2625967325881344</v>
      </c>
      <c r="X48" s="10">
        <f>TO_RPI_RO!X48+TO_RPI_BKFLOW!X48+TO_RPI_PT!X48+TO_RPI_IT!X48+TO_RPI_PPR!X48+TO_RPI_PIR!X48</f>
        <v>59.207308684436804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1291.4159071367151</v>
      </c>
      <c r="D50" s="10">
        <f>TO_RPI_RO!D50+TO_RPI_BKFLOW!D50+TO_RPI_PT!D50+TO_RPI_IT!D50+TO_RPI_PPR!D50+TO_RPI_PIR!D50</f>
        <v>1038.893637145314</v>
      </c>
      <c r="E50" s="10">
        <f>TO_RPI_RO!E50+TO_RPI_BKFLOW!E50+TO_RPI_PT!E50+TO_RPI_IT!E50+TO_RPI_PPR!E50+TO_RPI_PIR!E50</f>
        <v>939.03697334479796</v>
      </c>
      <c r="F50" s="10">
        <f>TO_RPI_RO!F50+TO_RPI_BKFLOW!F50+TO_RPI_PT!F50+TO_RPI_IT!F50+TO_RPI_PPR!F50+TO_RPI_PIR!F50</f>
        <v>333.17566638005161</v>
      </c>
      <c r="G50" s="10">
        <f>TO_RPI_RO!G50+TO_RPI_BKFLOW!G50+TO_RPI_PT!G50+TO_RPI_IT!G50+TO_RPI_PPR!G50+TO_RPI_PIR!G50</f>
        <v>367.74144453998281</v>
      </c>
      <c r="H50" s="10">
        <f>TO_RPI_RO!H50+TO_RPI_BKFLOW!H50+TO_RPI_PT!H50+TO_RPI_IT!H50+TO_RPI_PPR!H50+TO_RPI_PIR!H50</f>
        <v>695.15623387790197</v>
      </c>
      <c r="I50" s="10">
        <f>TO_RPI_RO!I50+TO_RPI_BKFLOW!I50+TO_RPI_PT!I50+TO_RPI_IT!I50+TO_RPI_PPR!I50+TO_RPI_PIR!I50</f>
        <v>711.47893379191737</v>
      </c>
      <c r="J50" s="10">
        <f>TO_RPI_RO!J50+TO_RPI_BKFLOW!J50+TO_RPI_PT!J50+TO_RPI_IT!J50+TO_RPI_PPR!J50+TO_RPI_PIR!J50</f>
        <v>1030.2521926053309</v>
      </c>
      <c r="K50" s="10">
        <f>TO_RPI_RO!K50+TO_RPI_BKFLOW!K50+TO_RPI_PT!K50+TO_RPI_IT!K50+TO_RPI_PPR!K50+TO_RPI_PIR!K50</f>
        <v>960.16053310404118</v>
      </c>
      <c r="L50" s="10">
        <f>TO_RPI_RO!L50+TO_RPI_BKFLOW!L50+TO_RPI_PT!L50+TO_RPI_IT!L50+TO_RPI_PPR!L50+TO_RPI_PIR!L50</f>
        <v>953.43938091143593</v>
      </c>
      <c r="M50" s="10">
        <f>TO_RPI_RO!M50+TO_RPI_BKFLOW!M50+TO_RPI_PT!M50+TO_RPI_IT!M50+TO_RPI_PPR!M50+TO_RPI_PIR!M50</f>
        <v>1534.336457437661</v>
      </c>
      <c r="N50" s="10">
        <f>TO_RPI_RO!N50+TO_RPI_BKFLOW!N50+TO_RPI_PT!N50+TO_RPI_IT!N50+TO_RPI_PPR!N50+TO_RPI_PIR!N50</f>
        <v>1225.1648323301799</v>
      </c>
      <c r="O50" s="10">
        <f>TO_RPI_RO!O50+TO_RPI_BKFLOW!O50+TO_RPI_PT!O50+TO_RPI_IT!O50+TO_RPI_PPR!O50+TO_RPI_PIR!O50</f>
        <v>1200.20060189166</v>
      </c>
      <c r="P50" s="10">
        <f>TO_RPI_RO!P50+TO_RPI_BKFLOW!P50+TO_RPI_PT!P50+TO_RPI_IT!P50+TO_RPI_PPR!P50+TO_RPI_PIR!P50</f>
        <v>1230.925795356836</v>
      </c>
      <c r="Q50" s="10">
        <f>TO_RPI_RO!Q50+TO_RPI_BKFLOW!Q50+TO_RPI_PT!Q50+TO_RPI_IT!Q50+TO_RPI_PPR!Q50+TO_RPI_PIR!Q50</f>
        <v>1638.0337919174549</v>
      </c>
      <c r="R50" s="10">
        <f>TO_RPI_RO!R50+TO_RPI_BKFLOW!R50+TO_RPI_PT!R50+TO_RPI_IT!R50+TO_RPI_PPR!R50+TO_RPI_PIR!R50</f>
        <v>1733.089681857266</v>
      </c>
      <c r="S50" s="10">
        <f>TO_RPI_RO!S50+TO_RPI_BKFLOW!S50+TO_RPI_PT!S50+TO_RPI_IT!S50+TO_RPI_PPR!S50+TO_RPI_PIR!S50</f>
        <v>1999.0541702493549</v>
      </c>
      <c r="T50" s="10">
        <f>TO_RPI_RO!T50+TO_RPI_BKFLOW!T50+TO_RPI_PT!T50+TO_RPI_IT!T50+TO_RPI_PPR!T50+TO_RPI_PIR!T50</f>
        <v>1918.2048151332763</v>
      </c>
      <c r="U50" s="10">
        <f>TO_RPI_RO!U50+TO_RPI_BKFLOW!U50+TO_RPI_PT!U50+TO_RPI_IT!U50+TO_RPI_PPR!U50+TO_RPI_PIR!U50</f>
        <v>117.1395528804815</v>
      </c>
      <c r="V50" s="10">
        <f>TO_RPI_RO!V50+TO_RPI_BKFLOW!V50+TO_RPI_PT!V50+TO_RPI_IT!V50+TO_RPI_PPR!V50+TO_RPI_PIR!V50</f>
        <v>1663.0719690455717</v>
      </c>
      <c r="W50" s="10">
        <f>TO_RPI_RO!W50+TO_RPI_BKFLOW!W50+TO_RPI_PT!W50+TO_RPI_IT!W50+TO_RPI_PPR!W50+TO_RPI_PIR!W50</f>
        <v>3930.7866723989682</v>
      </c>
      <c r="X50" s="10">
        <f>TO_RPI_RO!X50+TO_RPI_BKFLOW!X50+TO_RPI_PT!X50+TO_RPI_IT!X50+TO_RPI_PPR!X50+TO_RPI_PIR!X50</f>
        <v>3463.9662940670678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22986.082459157351</v>
      </c>
      <c r="D2" s="31">
        <f t="shared" si="0"/>
        <v>21758.631814273427</v>
      </c>
      <c r="E2" s="31">
        <f t="shared" si="0"/>
        <v>19778.663886500428</v>
      </c>
      <c r="F2" s="31">
        <f t="shared" si="0"/>
        <v>19740.279019776441</v>
      </c>
      <c r="G2" s="31">
        <f t="shared" si="0"/>
        <v>20680.046775580395</v>
      </c>
      <c r="H2" s="31">
        <f t="shared" si="0"/>
        <v>20104.069905417022</v>
      </c>
      <c r="I2" s="31">
        <f t="shared" si="0"/>
        <v>20443.42467755804</v>
      </c>
      <c r="J2" s="31">
        <f t="shared" si="0"/>
        <v>18238.330008598452</v>
      </c>
      <c r="K2" s="31">
        <f t="shared" si="0"/>
        <v>21279.098624247632</v>
      </c>
      <c r="L2" s="31">
        <f t="shared" si="0"/>
        <v>20641.628546861564</v>
      </c>
      <c r="M2" s="31">
        <f t="shared" si="0"/>
        <v>21072.750128976782</v>
      </c>
      <c r="N2" s="31">
        <f t="shared" si="0"/>
        <v>19927.741960447122</v>
      </c>
      <c r="O2" s="31">
        <f t="shared" si="0"/>
        <v>21784.632674118657</v>
      </c>
      <c r="P2" s="31">
        <f t="shared" si="0"/>
        <v>17849.646517626828</v>
      </c>
      <c r="Q2" s="31">
        <f t="shared" si="0"/>
        <v>20236.154084264832</v>
      </c>
      <c r="R2" s="31">
        <f t="shared" si="0"/>
        <v>21806.993293207222</v>
      </c>
      <c r="S2" s="31">
        <f t="shared" si="0"/>
        <v>21610.939294926913</v>
      </c>
      <c r="T2" s="31">
        <f t="shared" si="0"/>
        <v>21588.9407566638</v>
      </c>
      <c r="U2" s="31">
        <f t="shared" si="0"/>
        <v>22220.471711091999</v>
      </c>
      <c r="V2" s="31">
        <f t="shared" si="0"/>
        <v>18424.564746345655</v>
      </c>
      <c r="W2" s="31">
        <f t="shared" si="0"/>
        <v>19974.988822012037</v>
      </c>
      <c r="X2" s="31">
        <f t="shared" ref="X2" si="1">SUM(X3,X17,X22,X25,X26,X51,X52,X71,X74,X75,X76)</f>
        <v>21832.282975064485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22986.082459157351</v>
      </c>
      <c r="D26" s="37">
        <f t="shared" si="14"/>
        <v>21758.631814273427</v>
      </c>
      <c r="E26" s="37">
        <f t="shared" si="14"/>
        <v>19778.663886500428</v>
      </c>
      <c r="F26" s="37">
        <f t="shared" si="14"/>
        <v>19740.279019776441</v>
      </c>
      <c r="G26" s="37">
        <f t="shared" si="14"/>
        <v>20680.046775580395</v>
      </c>
      <c r="H26" s="37">
        <f t="shared" si="14"/>
        <v>20104.069905417022</v>
      </c>
      <c r="I26" s="37">
        <f t="shared" si="14"/>
        <v>20443.42467755804</v>
      </c>
      <c r="J26" s="37">
        <f t="shared" si="14"/>
        <v>18238.330008598452</v>
      </c>
      <c r="K26" s="37">
        <f t="shared" si="14"/>
        <v>21279.098624247632</v>
      </c>
      <c r="L26" s="37">
        <f t="shared" si="14"/>
        <v>20641.628546861564</v>
      </c>
      <c r="M26" s="37">
        <f t="shared" si="14"/>
        <v>21072.750128976782</v>
      </c>
      <c r="N26" s="37">
        <f t="shared" si="14"/>
        <v>19927.741960447122</v>
      </c>
      <c r="O26" s="37">
        <f t="shared" si="14"/>
        <v>21784.632674118657</v>
      </c>
      <c r="P26" s="37">
        <f t="shared" si="14"/>
        <v>17849.646517626828</v>
      </c>
      <c r="Q26" s="37">
        <f t="shared" si="14"/>
        <v>20236.154084264832</v>
      </c>
      <c r="R26" s="37">
        <f t="shared" si="14"/>
        <v>21806.993293207222</v>
      </c>
      <c r="S26" s="37">
        <f t="shared" si="14"/>
        <v>21610.939294926913</v>
      </c>
      <c r="T26" s="37">
        <f t="shared" si="14"/>
        <v>21588.9407566638</v>
      </c>
      <c r="U26" s="37">
        <f t="shared" si="14"/>
        <v>22220.471711091999</v>
      </c>
      <c r="V26" s="37">
        <f t="shared" si="14"/>
        <v>18424.564746345655</v>
      </c>
      <c r="W26" s="37">
        <f t="shared" si="14"/>
        <v>19974.988822012037</v>
      </c>
      <c r="X26" s="37">
        <f t="shared" ref="X26" si="15">SUM(X27,X33)</f>
        <v>21832.282975064485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22986.082459157351</v>
      </c>
      <c r="D33" s="29">
        <f t="shared" si="18"/>
        <v>21758.631814273427</v>
      </c>
      <c r="E33" s="29">
        <f t="shared" si="18"/>
        <v>19778.663886500428</v>
      </c>
      <c r="F33" s="29">
        <f t="shared" si="18"/>
        <v>19740.279019776441</v>
      </c>
      <c r="G33" s="29">
        <f t="shared" si="18"/>
        <v>20680.046775580395</v>
      </c>
      <c r="H33" s="29">
        <f t="shared" si="18"/>
        <v>20104.069905417022</v>
      </c>
      <c r="I33" s="29">
        <f t="shared" si="18"/>
        <v>20443.42467755804</v>
      </c>
      <c r="J33" s="29">
        <f t="shared" si="18"/>
        <v>18238.330008598452</v>
      </c>
      <c r="K33" s="29">
        <f t="shared" si="18"/>
        <v>21279.098624247632</v>
      </c>
      <c r="L33" s="29">
        <f t="shared" si="18"/>
        <v>20641.628546861564</v>
      </c>
      <c r="M33" s="29">
        <f t="shared" si="18"/>
        <v>21072.750128976782</v>
      </c>
      <c r="N33" s="29">
        <f t="shared" si="18"/>
        <v>19927.741960447122</v>
      </c>
      <c r="O33" s="29">
        <f t="shared" si="18"/>
        <v>21784.632674118657</v>
      </c>
      <c r="P33" s="29">
        <f t="shared" si="18"/>
        <v>17849.646517626828</v>
      </c>
      <c r="Q33" s="29">
        <f t="shared" si="18"/>
        <v>20236.154084264832</v>
      </c>
      <c r="R33" s="29">
        <f t="shared" si="18"/>
        <v>21806.993293207222</v>
      </c>
      <c r="S33" s="29">
        <f t="shared" si="18"/>
        <v>21610.939294926913</v>
      </c>
      <c r="T33" s="29">
        <f t="shared" si="18"/>
        <v>21588.9407566638</v>
      </c>
      <c r="U33" s="29">
        <f t="shared" si="18"/>
        <v>22220.471711091999</v>
      </c>
      <c r="V33" s="29">
        <f t="shared" si="18"/>
        <v>18424.564746345655</v>
      </c>
      <c r="W33" s="29">
        <f t="shared" si="18"/>
        <v>19974.988822012037</v>
      </c>
      <c r="X33" s="29">
        <f t="shared" ref="X33" si="19">SUM(X34:X50)</f>
        <v>21832.282975064485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462.27429062768698</v>
      </c>
      <c r="G34" s="10">
        <v>632.52364574376611</v>
      </c>
      <c r="H34" s="10">
        <v>578.1384350816852</v>
      </c>
      <c r="I34" s="10">
        <v>641.98194325021495</v>
      </c>
      <c r="J34" s="10">
        <v>574.59157351676697</v>
      </c>
      <c r="K34" s="10">
        <v>704.64316423043852</v>
      </c>
      <c r="L34" s="10">
        <v>759.02837489251931</v>
      </c>
      <c r="M34" s="10">
        <v>675.08598452278591</v>
      </c>
      <c r="N34" s="10">
        <v>626.61220980223561</v>
      </c>
      <c r="O34" s="10">
        <v>736.56491831470328</v>
      </c>
      <c r="P34" s="10">
        <v>589.96130696474631</v>
      </c>
      <c r="Q34" s="10">
        <v>884.35081685296643</v>
      </c>
      <c r="R34" s="10">
        <v>907.99656061908854</v>
      </c>
      <c r="S34" s="10">
        <v>873.71023215821151</v>
      </c>
      <c r="T34" s="10">
        <v>866.61650902837482</v>
      </c>
      <c r="U34" s="10">
        <v>971.84006878761818</v>
      </c>
      <c r="V34" s="10">
        <v>578.15030094582971</v>
      </c>
      <c r="W34" s="10">
        <v>674.34350816852964</v>
      </c>
      <c r="X34" s="10">
        <v>1097.811607910576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351.34944110060178</v>
      </c>
      <c r="D36" s="10">
        <v>315.19776440240747</v>
      </c>
      <c r="E36" s="10">
        <v>307.28959587274289</v>
      </c>
      <c r="F36" s="10">
        <v>406.70679277730011</v>
      </c>
      <c r="G36" s="10">
        <v>477.8804815133276</v>
      </c>
      <c r="H36" s="10">
        <v>489.17790197764401</v>
      </c>
      <c r="I36" s="10">
        <v>341.18177128116929</v>
      </c>
      <c r="J36" s="10">
        <v>294.86242476354249</v>
      </c>
      <c r="K36" s="10">
        <v>379.59303525365442</v>
      </c>
      <c r="L36" s="10">
        <v>314.0680137575236</v>
      </c>
      <c r="M36" s="10">
        <v>388.63095442820293</v>
      </c>
      <c r="N36" s="10">
        <v>306.15984522785902</v>
      </c>
      <c r="O36" s="10">
        <v>441.72880481513317</v>
      </c>
      <c r="P36" s="10">
        <v>347.96027515047291</v>
      </c>
      <c r="Q36" s="10">
        <v>477.8804815133276</v>
      </c>
      <c r="R36" s="10">
        <v>534.36749785038694</v>
      </c>
      <c r="S36" s="10">
        <v>543.40550300945824</v>
      </c>
      <c r="T36" s="10">
        <v>462.99140154772141</v>
      </c>
      <c r="U36" s="10">
        <v>548.77128116938945</v>
      </c>
      <c r="V36" s="10">
        <v>490.48495270851242</v>
      </c>
      <c r="W36" s="10">
        <v>440.77334479793637</v>
      </c>
      <c r="X36" s="10">
        <v>688.69587274290632</v>
      </c>
    </row>
    <row r="37" spans="1:24" ht="11.25" customHeight="1" x14ac:dyDescent="0.2">
      <c r="A37" s="41" t="s">
        <v>61</v>
      </c>
      <c r="B37" s="9" t="s">
        <v>62</v>
      </c>
      <c r="C37" s="10">
        <v>4649.235683576956</v>
      </c>
      <c r="D37" s="10">
        <v>4253.5110060189163</v>
      </c>
      <c r="E37" s="10">
        <v>4218.5941530524506</v>
      </c>
      <c r="F37" s="10">
        <v>4559.2982803095438</v>
      </c>
      <c r="G37" s="10">
        <v>4767.7414445399827</v>
      </c>
      <c r="H37" s="10">
        <v>4279.9631986242484</v>
      </c>
      <c r="I37" s="10">
        <v>4424.9211521926036</v>
      </c>
      <c r="J37" s="10">
        <v>3945.6076526225279</v>
      </c>
      <c r="K37" s="10">
        <v>4826.9943250214956</v>
      </c>
      <c r="L37" s="10">
        <v>4767.7414445399827</v>
      </c>
      <c r="M37" s="10">
        <v>4097.9722269991398</v>
      </c>
      <c r="N37" s="10">
        <v>4235.5235597592437</v>
      </c>
      <c r="O37" s="10">
        <v>4649.235683576956</v>
      </c>
      <c r="P37" s="10">
        <v>3623.94909716251</v>
      </c>
      <c r="Q37" s="10">
        <v>5103.1551160791059</v>
      </c>
      <c r="R37" s="10">
        <v>5281.9718830610482</v>
      </c>
      <c r="S37" s="10">
        <v>5190.9764402407563</v>
      </c>
      <c r="T37" s="10">
        <v>4942.1510748065339</v>
      </c>
      <c r="U37" s="10">
        <v>5290.0260533104038</v>
      </c>
      <c r="V37" s="10">
        <v>3862.5754944110049</v>
      </c>
      <c r="W37" s="10">
        <v>3762.4636285468609</v>
      </c>
      <c r="X37" s="10">
        <v>4822.5306964746342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117.9707652622528</v>
      </c>
      <c r="D40" s="10">
        <v>150.6233877901978</v>
      </c>
      <c r="E40" s="10">
        <v>60.038693035253651</v>
      </c>
      <c r="F40" s="10">
        <v>114.810834049871</v>
      </c>
      <c r="G40" s="10">
        <v>219.0885640584695</v>
      </c>
      <c r="H40" s="10">
        <v>73.731728288907988</v>
      </c>
      <c r="I40" s="10">
        <v>188.54256233877899</v>
      </c>
      <c r="J40" s="10">
        <v>206.44883920894239</v>
      </c>
      <c r="K40" s="10">
        <v>260.16766981943249</v>
      </c>
      <c r="L40" s="10">
        <v>222.24849527085121</v>
      </c>
      <c r="M40" s="10">
        <v>190.64918314703351</v>
      </c>
      <c r="N40" s="10">
        <v>200.1289767841788</v>
      </c>
      <c r="O40" s="10">
        <v>258.06104901117789</v>
      </c>
      <c r="P40" s="10">
        <v>178.0094582975064</v>
      </c>
      <c r="Q40" s="10">
        <v>261.22098022355982</v>
      </c>
      <c r="R40" s="10">
        <v>109.54428202923469</v>
      </c>
      <c r="S40" s="10">
        <v>76.891659501289766</v>
      </c>
      <c r="T40" s="10">
        <v>22.699914015477209</v>
      </c>
      <c r="U40" s="10">
        <v>210.49011177987961</v>
      </c>
      <c r="V40" s="10">
        <v>267.23989681857262</v>
      </c>
      <c r="W40" s="10">
        <v>125.76680997420461</v>
      </c>
      <c r="X40" s="10">
        <v>16.951676698194319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1402.9808254514189</v>
      </c>
      <c r="D42" s="10">
        <v>1303.071539122958</v>
      </c>
      <c r="E42" s="10">
        <v>1091.5615649183151</v>
      </c>
      <c r="F42" s="10">
        <v>705.74187446259668</v>
      </c>
      <c r="G42" s="10">
        <v>313.54496990541702</v>
      </c>
      <c r="H42" s="10">
        <v>279.53327601031822</v>
      </c>
      <c r="I42" s="10">
        <v>254.02459157351669</v>
      </c>
      <c r="J42" s="10">
        <v>251.89879621668101</v>
      </c>
      <c r="K42" s="10">
        <v>259.33886500429918</v>
      </c>
      <c r="L42" s="10">
        <v>282.72192605331043</v>
      </c>
      <c r="M42" s="10">
        <v>294.41341358555462</v>
      </c>
      <c r="N42" s="10">
        <v>263.59036973344797</v>
      </c>
      <c r="O42" s="10">
        <v>255.08744625967319</v>
      </c>
      <c r="P42" s="10">
        <v>213.63568357695621</v>
      </c>
      <c r="Q42" s="10">
        <v>0</v>
      </c>
      <c r="R42" s="10">
        <v>0</v>
      </c>
      <c r="S42" s="10">
        <v>91.406362854686151</v>
      </c>
      <c r="T42" s="10">
        <v>85.444368013757511</v>
      </c>
      <c r="U42" s="10">
        <v>194.88366294067069</v>
      </c>
      <c r="V42" s="10">
        <v>303.72820292347382</v>
      </c>
      <c r="W42" s="10">
        <v>257.10025795356842</v>
      </c>
      <c r="X42" s="10">
        <v>371.25537403267413</v>
      </c>
    </row>
    <row r="43" spans="1:24" ht="11.25" customHeight="1" x14ac:dyDescent="0.2">
      <c r="A43" s="41" t="s">
        <v>73</v>
      </c>
      <c r="B43" s="9" t="s">
        <v>74</v>
      </c>
      <c r="C43" s="10">
        <v>7974.9450558899398</v>
      </c>
      <c r="D43" s="10">
        <v>7884.5657781599302</v>
      </c>
      <c r="E43" s="10">
        <v>7152.2881341358552</v>
      </c>
      <c r="F43" s="10">
        <v>7129.6932932072223</v>
      </c>
      <c r="G43" s="10">
        <v>7433.6963886500434</v>
      </c>
      <c r="H43" s="10">
        <v>7138.9366294067058</v>
      </c>
      <c r="I43" s="10">
        <v>7398.7771281169389</v>
      </c>
      <c r="J43" s="10">
        <v>6587.4176268271704</v>
      </c>
      <c r="K43" s="10">
        <v>8207.0555460017185</v>
      </c>
      <c r="L43" s="10">
        <v>7877.3765262252782</v>
      </c>
      <c r="M43" s="10">
        <v>7762.348323301806</v>
      </c>
      <c r="N43" s="10">
        <v>7266.2892519346506</v>
      </c>
      <c r="O43" s="10">
        <v>8181.3795356835763</v>
      </c>
      <c r="P43" s="10">
        <v>6468.2812553740323</v>
      </c>
      <c r="Q43" s="10">
        <v>7523.0486672398956</v>
      </c>
      <c r="R43" s="10">
        <v>8216.298882201203</v>
      </c>
      <c r="S43" s="10">
        <v>7628.833447979363</v>
      </c>
      <c r="T43" s="10">
        <v>8154.9673258813409</v>
      </c>
      <c r="U43" s="10">
        <v>8580.7773000859834</v>
      </c>
      <c r="V43" s="10">
        <v>5749.443680137575</v>
      </c>
      <c r="W43" s="10">
        <v>6028.6741186586414</v>
      </c>
      <c r="X43" s="10">
        <v>6476.3729148753227</v>
      </c>
    </row>
    <row r="44" spans="1:24" ht="11.25" customHeight="1" x14ac:dyDescent="0.2">
      <c r="A44" s="41" t="s">
        <v>75</v>
      </c>
      <c r="B44" s="9" t="s">
        <v>76</v>
      </c>
      <c r="C44" s="10">
        <v>6178.4943250214956</v>
      </c>
      <c r="D44" s="10">
        <v>5711.4645743766114</v>
      </c>
      <c r="E44" s="10">
        <v>4891.267755803955</v>
      </c>
      <c r="F44" s="10">
        <v>4988.7264832330184</v>
      </c>
      <c r="G44" s="10">
        <v>5258.9089423903688</v>
      </c>
      <c r="H44" s="10">
        <v>5380.4910576096299</v>
      </c>
      <c r="I44" s="10">
        <v>5295.5766122098012</v>
      </c>
      <c r="J44" s="10">
        <v>4097.1243336199477</v>
      </c>
      <c r="K44" s="10">
        <v>4473.4498710232156</v>
      </c>
      <c r="L44" s="10">
        <v>4270.8130696474627</v>
      </c>
      <c r="M44" s="10">
        <v>4972.3225279449689</v>
      </c>
      <c r="N44" s="10">
        <v>4795.7389509888217</v>
      </c>
      <c r="O44" s="10">
        <v>4920.215907136715</v>
      </c>
      <c r="P44" s="10">
        <v>3979.401891659501</v>
      </c>
      <c r="Q44" s="10">
        <v>3050.1671539122958</v>
      </c>
      <c r="R44" s="10">
        <v>3731.41298366294</v>
      </c>
      <c r="S44" s="10">
        <v>3862.6445399828031</v>
      </c>
      <c r="T44" s="10">
        <v>3991.4192605331041</v>
      </c>
      <c r="U44" s="10">
        <v>5126.1368873602751</v>
      </c>
      <c r="V44" s="10">
        <v>4392.551848667239</v>
      </c>
      <c r="W44" s="10">
        <v>3841.992863284609</v>
      </c>
      <c r="X44" s="10">
        <v>3917.4485812553739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321.65374032674117</v>
      </c>
      <c r="D46" s="10">
        <v>326.45460017196899</v>
      </c>
      <c r="E46" s="10">
        <v>349.49845227858981</v>
      </c>
      <c r="F46" s="10">
        <v>323.5741186586414</v>
      </c>
      <c r="G46" s="10">
        <v>401.34711951848669</v>
      </c>
      <c r="H46" s="10">
        <v>341.81711092003439</v>
      </c>
      <c r="I46" s="10">
        <v>329.33508168529659</v>
      </c>
      <c r="J46" s="10">
        <v>324.53422184006882</v>
      </c>
      <c r="K46" s="10">
        <v>377.34307824591571</v>
      </c>
      <c r="L46" s="10">
        <v>335.09604471195178</v>
      </c>
      <c r="M46" s="10">
        <v>360.06018916595008</v>
      </c>
      <c r="N46" s="10">
        <v>328.37489251934647</v>
      </c>
      <c r="O46" s="10">
        <v>417.66981943250209</v>
      </c>
      <c r="P46" s="10">
        <v>418.63000859845232</v>
      </c>
      <c r="Q46" s="10">
        <v>386.94471195184872</v>
      </c>
      <c r="R46" s="10">
        <v>336.0561478933792</v>
      </c>
      <c r="S46" s="10">
        <v>367.74144453998281</v>
      </c>
      <c r="T46" s="10">
        <v>415.30524505588988</v>
      </c>
      <c r="U46" s="10">
        <v>390.03533963886503</v>
      </c>
      <c r="V46" s="10">
        <v>326.31126397248488</v>
      </c>
      <c r="W46" s="10">
        <v>249.79398108340499</v>
      </c>
      <c r="X46" s="10">
        <v>341.54462596732589</v>
      </c>
    </row>
    <row r="47" spans="1:24" ht="11.25" customHeight="1" x14ac:dyDescent="0.2">
      <c r="A47" s="41" t="s">
        <v>81</v>
      </c>
      <c r="B47" s="9" t="s">
        <v>82</v>
      </c>
      <c r="C47" s="10">
        <v>698.03671539122956</v>
      </c>
      <c r="D47" s="10">
        <v>774.84952708512458</v>
      </c>
      <c r="E47" s="10">
        <v>770.04875322441956</v>
      </c>
      <c r="F47" s="10">
        <v>679.79363714531382</v>
      </c>
      <c r="G47" s="10">
        <v>763.3276010318142</v>
      </c>
      <c r="H47" s="10">
        <v>803.65434221840064</v>
      </c>
      <c r="I47" s="10">
        <v>821.89742046431627</v>
      </c>
      <c r="J47" s="10">
        <v>889.10859845227856</v>
      </c>
      <c r="K47" s="10">
        <v>793.09260533104032</v>
      </c>
      <c r="L47" s="10">
        <v>809.41530524505583</v>
      </c>
      <c r="M47" s="10">
        <v>760.4471195184866</v>
      </c>
      <c r="N47" s="10">
        <v>645.22785898538257</v>
      </c>
      <c r="O47" s="10">
        <v>674.03267411865863</v>
      </c>
      <c r="P47" s="10">
        <v>758.52682717110906</v>
      </c>
      <c r="Q47" s="10">
        <v>859.34368013757512</v>
      </c>
      <c r="R47" s="10">
        <v>907.3516766981943</v>
      </c>
      <c r="S47" s="10">
        <v>922.71427343078233</v>
      </c>
      <c r="T47" s="10">
        <v>870</v>
      </c>
      <c r="U47" s="10">
        <v>733</v>
      </c>
      <c r="V47" s="10">
        <v>759.99999999999989</v>
      </c>
      <c r="W47" s="10">
        <v>654.0310404127257</v>
      </c>
      <c r="X47" s="10">
        <v>576.49802235597588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36.48374892519346</v>
      </c>
      <c r="G48" s="10">
        <v>44.246173688736022</v>
      </c>
      <c r="H48" s="10">
        <v>43.469991401547723</v>
      </c>
      <c r="I48" s="10">
        <v>35.707480653482371</v>
      </c>
      <c r="J48" s="10">
        <v>36.48374892519346</v>
      </c>
      <c r="K48" s="10">
        <v>37.259931212381773</v>
      </c>
      <c r="L48" s="10">
        <v>49.679965606190883</v>
      </c>
      <c r="M48" s="10">
        <v>36.48374892519346</v>
      </c>
      <c r="N48" s="10">
        <v>34.931212381771282</v>
      </c>
      <c r="O48" s="10">
        <v>50.45623387790198</v>
      </c>
      <c r="P48" s="10">
        <v>40.364918314703353</v>
      </c>
      <c r="Q48" s="10">
        <v>52.008684436801367</v>
      </c>
      <c r="R48" s="10">
        <v>48.903697334479787</v>
      </c>
      <c r="S48" s="10">
        <v>53.56122098022356</v>
      </c>
      <c r="T48" s="10">
        <v>49.05674978503869</v>
      </c>
      <c r="U48" s="10">
        <v>57.371453138435079</v>
      </c>
      <c r="V48" s="10">
        <v>34.921754084264833</v>
      </c>
      <c r="W48" s="10">
        <v>9.2625967325881344</v>
      </c>
      <c r="X48" s="10">
        <v>59.207308684436804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1291.4159071367151</v>
      </c>
      <c r="D50" s="10">
        <v>1038.893637145314</v>
      </c>
      <c r="E50" s="10">
        <v>938.07678417884779</v>
      </c>
      <c r="F50" s="10">
        <v>333.17566638005161</v>
      </c>
      <c r="G50" s="10">
        <v>367.74144453998281</v>
      </c>
      <c r="H50" s="10">
        <v>695.15623387790197</v>
      </c>
      <c r="I50" s="10">
        <v>711.47893379191737</v>
      </c>
      <c r="J50" s="10">
        <v>1030.2521926053309</v>
      </c>
      <c r="K50" s="10">
        <v>960.16053310404118</v>
      </c>
      <c r="L50" s="10">
        <v>953.43938091143593</v>
      </c>
      <c r="M50" s="10">
        <v>1534.336457437661</v>
      </c>
      <c r="N50" s="10">
        <v>1225.1648323301799</v>
      </c>
      <c r="O50" s="10">
        <v>1200.20060189166</v>
      </c>
      <c r="P50" s="10">
        <v>1230.925795356836</v>
      </c>
      <c r="Q50" s="10">
        <v>1638.0337919174549</v>
      </c>
      <c r="R50" s="10">
        <v>1733.089681857266</v>
      </c>
      <c r="S50" s="10">
        <v>1999.0541702493549</v>
      </c>
      <c r="T50" s="10">
        <v>1728.288907996561</v>
      </c>
      <c r="U50" s="10">
        <v>117.1395528804815</v>
      </c>
      <c r="V50" s="10">
        <v>1659.157351676698</v>
      </c>
      <c r="W50" s="10">
        <v>3930.7866723989682</v>
      </c>
      <c r="X50" s="10">
        <v>3463.9662940670678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1420.271711092003</v>
      </c>
      <c r="D2" s="31">
        <f t="shared" si="0"/>
        <v>1143.403267411866</v>
      </c>
      <c r="E2" s="31">
        <f t="shared" si="0"/>
        <v>1032.444539982803</v>
      </c>
      <c r="F2" s="31">
        <f t="shared" si="0"/>
        <v>366.69217540842652</v>
      </c>
      <c r="G2" s="31">
        <f t="shared" si="0"/>
        <v>404.73516766981942</v>
      </c>
      <c r="H2" s="31">
        <f t="shared" si="0"/>
        <v>765.08684436801366</v>
      </c>
      <c r="I2" s="31">
        <f t="shared" si="0"/>
        <v>783.05159071367143</v>
      </c>
      <c r="J2" s="31">
        <f t="shared" si="0"/>
        <v>1133.892519346517</v>
      </c>
      <c r="K2" s="31">
        <f t="shared" si="0"/>
        <v>1056.7497850386931</v>
      </c>
      <c r="L2" s="31">
        <f t="shared" si="0"/>
        <v>1049.352536543422</v>
      </c>
      <c r="M2" s="31">
        <f t="shared" si="0"/>
        <v>1688.6861564918311</v>
      </c>
      <c r="N2" s="31">
        <f t="shared" si="0"/>
        <v>1348.4127257093719</v>
      </c>
      <c r="O2" s="31">
        <f t="shared" si="0"/>
        <v>1320.937231298366</v>
      </c>
      <c r="P2" s="31">
        <f t="shared" si="0"/>
        <v>1354.753224419605</v>
      </c>
      <c r="Q2" s="31">
        <f t="shared" si="0"/>
        <v>1802.8151332760101</v>
      </c>
      <c r="R2" s="31">
        <f t="shared" si="0"/>
        <v>1907.4333619948411</v>
      </c>
      <c r="S2" s="31">
        <f t="shared" si="0"/>
        <v>2200.1530524505588</v>
      </c>
      <c r="T2" s="31">
        <f t="shared" si="0"/>
        <v>1902.1496130696471</v>
      </c>
      <c r="U2" s="31">
        <f t="shared" si="0"/>
        <v>2267.7850386930349</v>
      </c>
      <c r="V2" s="31">
        <f t="shared" si="0"/>
        <v>2502.9678417884779</v>
      </c>
      <c r="W2" s="31">
        <f t="shared" si="0"/>
        <v>3013.7563198624239</v>
      </c>
      <c r="X2" s="31">
        <f t="shared" ref="X2" si="1">SUM(X3,X17,X22,X25,X26,X51,X52,X71,X74,X75,X76)</f>
        <v>3311.0707652622518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1420.271711092003</v>
      </c>
      <c r="D26" s="37">
        <f t="shared" si="14"/>
        <v>1143.403267411866</v>
      </c>
      <c r="E26" s="37">
        <f t="shared" si="14"/>
        <v>1032.444539982803</v>
      </c>
      <c r="F26" s="37">
        <f t="shared" si="14"/>
        <v>366.69217540842652</v>
      </c>
      <c r="G26" s="37">
        <f t="shared" si="14"/>
        <v>404.73516766981942</v>
      </c>
      <c r="H26" s="37">
        <f t="shared" si="14"/>
        <v>765.08684436801366</v>
      </c>
      <c r="I26" s="37">
        <f t="shared" si="14"/>
        <v>783.05159071367143</v>
      </c>
      <c r="J26" s="37">
        <f t="shared" si="14"/>
        <v>1133.892519346517</v>
      </c>
      <c r="K26" s="37">
        <f t="shared" si="14"/>
        <v>1056.7497850386931</v>
      </c>
      <c r="L26" s="37">
        <f t="shared" si="14"/>
        <v>1049.352536543422</v>
      </c>
      <c r="M26" s="37">
        <f t="shared" si="14"/>
        <v>1688.6861564918311</v>
      </c>
      <c r="N26" s="37">
        <f t="shared" si="14"/>
        <v>1348.4127257093719</v>
      </c>
      <c r="O26" s="37">
        <f t="shared" si="14"/>
        <v>1320.937231298366</v>
      </c>
      <c r="P26" s="37">
        <f t="shared" si="14"/>
        <v>1354.753224419605</v>
      </c>
      <c r="Q26" s="37">
        <f t="shared" si="14"/>
        <v>1802.8151332760101</v>
      </c>
      <c r="R26" s="37">
        <f t="shared" si="14"/>
        <v>1907.4333619948411</v>
      </c>
      <c r="S26" s="37">
        <f t="shared" si="14"/>
        <v>2200.1530524505588</v>
      </c>
      <c r="T26" s="37">
        <f t="shared" si="14"/>
        <v>1902.1496130696471</v>
      </c>
      <c r="U26" s="37">
        <f t="shared" si="14"/>
        <v>2267.7850386930349</v>
      </c>
      <c r="V26" s="37">
        <f t="shared" si="14"/>
        <v>2502.9678417884779</v>
      </c>
      <c r="W26" s="37">
        <f t="shared" si="14"/>
        <v>3013.7563198624239</v>
      </c>
      <c r="X26" s="37">
        <f t="shared" ref="X26" si="15">SUM(X27,X33)</f>
        <v>3311.0707652622518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1420.271711092003</v>
      </c>
      <c r="D27" s="29">
        <f t="shared" si="16"/>
        <v>1143.403267411866</v>
      </c>
      <c r="E27" s="29">
        <f t="shared" si="16"/>
        <v>1032.444539982803</v>
      </c>
      <c r="F27" s="29">
        <f t="shared" si="16"/>
        <v>366.69217540842652</v>
      </c>
      <c r="G27" s="29">
        <f t="shared" si="16"/>
        <v>404.73516766981942</v>
      </c>
      <c r="H27" s="29">
        <f t="shared" si="16"/>
        <v>765.08684436801366</v>
      </c>
      <c r="I27" s="29">
        <f t="shared" si="16"/>
        <v>783.05159071367143</v>
      </c>
      <c r="J27" s="29">
        <f t="shared" si="16"/>
        <v>1133.892519346517</v>
      </c>
      <c r="K27" s="29">
        <f t="shared" si="16"/>
        <v>1056.7497850386931</v>
      </c>
      <c r="L27" s="29">
        <f t="shared" si="16"/>
        <v>1049.352536543422</v>
      </c>
      <c r="M27" s="29">
        <f t="shared" si="16"/>
        <v>1688.6861564918311</v>
      </c>
      <c r="N27" s="29">
        <f t="shared" si="16"/>
        <v>1348.4127257093719</v>
      </c>
      <c r="O27" s="29">
        <f t="shared" si="16"/>
        <v>1320.937231298366</v>
      </c>
      <c r="P27" s="29">
        <f t="shared" si="16"/>
        <v>1354.753224419605</v>
      </c>
      <c r="Q27" s="29">
        <f t="shared" si="16"/>
        <v>1802.8151332760101</v>
      </c>
      <c r="R27" s="29">
        <f t="shared" si="16"/>
        <v>1907.4333619948411</v>
      </c>
      <c r="S27" s="29">
        <f t="shared" si="16"/>
        <v>2200.1530524505588</v>
      </c>
      <c r="T27" s="29">
        <f t="shared" si="16"/>
        <v>1902.1496130696471</v>
      </c>
      <c r="U27" s="29">
        <f t="shared" si="16"/>
        <v>2267.7850386930349</v>
      </c>
      <c r="V27" s="29">
        <f t="shared" si="16"/>
        <v>2502.9678417884779</v>
      </c>
      <c r="W27" s="29">
        <f t="shared" si="16"/>
        <v>3013.7563198624239</v>
      </c>
      <c r="X27" s="29">
        <f t="shared" ref="X27" si="17">SUM(X28:X32)</f>
        <v>3311.0707652622518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1420.271711092003</v>
      </c>
      <c r="D30" s="10">
        <v>1143.403267411866</v>
      </c>
      <c r="E30" s="10">
        <v>1032.444539982803</v>
      </c>
      <c r="F30" s="10">
        <v>366.69217540842652</v>
      </c>
      <c r="G30" s="10">
        <v>404.73516766981942</v>
      </c>
      <c r="H30" s="10">
        <v>765.08684436801366</v>
      </c>
      <c r="I30" s="10">
        <v>783.05159071367143</v>
      </c>
      <c r="J30" s="10">
        <v>1133.892519346517</v>
      </c>
      <c r="K30" s="10">
        <v>1056.7497850386931</v>
      </c>
      <c r="L30" s="10">
        <v>1049.352536543422</v>
      </c>
      <c r="M30" s="10">
        <v>1688.6861564918311</v>
      </c>
      <c r="N30" s="10">
        <v>1348.4127257093719</v>
      </c>
      <c r="O30" s="10">
        <v>1320.937231298366</v>
      </c>
      <c r="P30" s="10">
        <v>1354.753224419605</v>
      </c>
      <c r="Q30" s="10">
        <v>1802.8151332760101</v>
      </c>
      <c r="R30" s="10">
        <v>1907.4333619948411</v>
      </c>
      <c r="S30" s="10">
        <v>2200.1530524505588</v>
      </c>
      <c r="T30" s="10">
        <v>1902.1496130696471</v>
      </c>
      <c r="U30" s="10">
        <v>2267.7850386930349</v>
      </c>
      <c r="V30" s="10">
        <v>2502.9678417884779</v>
      </c>
      <c r="W30" s="10">
        <v>3013.7563198624239</v>
      </c>
      <c r="X30" s="10">
        <v>3311.0707652622518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254.92261392949268</v>
      </c>
      <c r="D2" s="31">
        <f t="shared" si="0"/>
        <v>336.67007738607049</v>
      </c>
      <c r="E2" s="31">
        <f t="shared" si="0"/>
        <v>107.0650902837489</v>
      </c>
      <c r="F2" s="31">
        <f t="shared" si="0"/>
        <v>265.76139294926907</v>
      </c>
      <c r="G2" s="31">
        <f t="shared" si="0"/>
        <v>27.868529664660365</v>
      </c>
      <c r="H2" s="31">
        <f t="shared" si="0"/>
        <v>67.576698194325019</v>
      </c>
      <c r="I2" s="31">
        <f t="shared" si="0"/>
        <v>180.42424763542564</v>
      </c>
      <c r="J2" s="31">
        <f t="shared" si="0"/>
        <v>68.663370593293209</v>
      </c>
      <c r="K2" s="31">
        <f t="shared" si="0"/>
        <v>123.6576956147893</v>
      </c>
      <c r="L2" s="31">
        <f t="shared" si="0"/>
        <v>191.44926913155629</v>
      </c>
      <c r="M2" s="31">
        <f t="shared" si="0"/>
        <v>284.04505588993976</v>
      </c>
      <c r="N2" s="31">
        <f t="shared" si="0"/>
        <v>257.19165950128979</v>
      </c>
      <c r="O2" s="31">
        <f t="shared" si="0"/>
        <v>372.15296646603605</v>
      </c>
      <c r="P2" s="31">
        <f t="shared" si="0"/>
        <v>528.22192605331043</v>
      </c>
      <c r="Q2" s="31">
        <f t="shared" si="0"/>
        <v>456.95993121238172</v>
      </c>
      <c r="R2" s="31">
        <f t="shared" si="0"/>
        <v>554.81031814273433</v>
      </c>
      <c r="S2" s="31">
        <f t="shared" si="0"/>
        <v>713.48048151332762</v>
      </c>
      <c r="T2" s="31">
        <f t="shared" si="0"/>
        <v>497.47454858125525</v>
      </c>
      <c r="U2" s="31">
        <f t="shared" si="0"/>
        <v>125.44617368873602</v>
      </c>
      <c r="V2" s="31">
        <f t="shared" si="0"/>
        <v>1737.3253654342216</v>
      </c>
      <c r="W2" s="31">
        <f t="shared" si="0"/>
        <v>2023.6800515907132</v>
      </c>
      <c r="X2" s="31">
        <f t="shared" ref="X2" si="1">SUM(X3,X17,X22,X25,X26,X51,X52,X71,X74,X75,X76)</f>
        <v>2111.9587274290629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254.92261392949268</v>
      </c>
      <c r="D26" s="37">
        <f t="shared" si="14"/>
        <v>336.67007738607049</v>
      </c>
      <c r="E26" s="37">
        <f t="shared" si="14"/>
        <v>107.0650902837489</v>
      </c>
      <c r="F26" s="37">
        <f t="shared" si="14"/>
        <v>265.76139294926907</v>
      </c>
      <c r="G26" s="37">
        <f t="shared" si="14"/>
        <v>27.868529664660365</v>
      </c>
      <c r="H26" s="37">
        <f t="shared" si="14"/>
        <v>67.576698194325019</v>
      </c>
      <c r="I26" s="37">
        <f t="shared" si="14"/>
        <v>180.42424763542564</v>
      </c>
      <c r="J26" s="37">
        <f t="shared" si="14"/>
        <v>68.663370593293209</v>
      </c>
      <c r="K26" s="37">
        <f t="shared" si="14"/>
        <v>123.6576956147893</v>
      </c>
      <c r="L26" s="37">
        <f t="shared" si="14"/>
        <v>191.44926913155629</v>
      </c>
      <c r="M26" s="37">
        <f t="shared" si="14"/>
        <v>284.04505588993976</v>
      </c>
      <c r="N26" s="37">
        <f t="shared" si="14"/>
        <v>257.19165950128979</v>
      </c>
      <c r="O26" s="37">
        <f t="shared" si="14"/>
        <v>372.15296646603605</v>
      </c>
      <c r="P26" s="37">
        <f t="shared" si="14"/>
        <v>528.22192605331043</v>
      </c>
      <c r="Q26" s="37">
        <f t="shared" si="14"/>
        <v>456.95993121238172</v>
      </c>
      <c r="R26" s="37">
        <f t="shared" si="14"/>
        <v>554.81031814273433</v>
      </c>
      <c r="S26" s="37">
        <f t="shared" si="14"/>
        <v>713.48048151332762</v>
      </c>
      <c r="T26" s="37">
        <f t="shared" si="14"/>
        <v>497.47454858125525</v>
      </c>
      <c r="U26" s="37">
        <f t="shared" si="14"/>
        <v>125.44617368873602</v>
      </c>
      <c r="V26" s="37">
        <f t="shared" si="14"/>
        <v>1737.3253654342216</v>
      </c>
      <c r="W26" s="37">
        <f t="shared" si="14"/>
        <v>2023.6800515907132</v>
      </c>
      <c r="X26" s="37">
        <f t="shared" ref="X26" si="15">SUM(X27,X33)</f>
        <v>2111.9587274290629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254.92261392949268</v>
      </c>
      <c r="D33" s="29">
        <f t="shared" si="18"/>
        <v>336.67007738607049</v>
      </c>
      <c r="E33" s="29">
        <f t="shared" si="18"/>
        <v>107.0650902837489</v>
      </c>
      <c r="F33" s="29">
        <f t="shared" si="18"/>
        <v>265.76139294926907</v>
      </c>
      <c r="G33" s="29">
        <f t="shared" si="18"/>
        <v>27.868529664660365</v>
      </c>
      <c r="H33" s="29">
        <f t="shared" si="18"/>
        <v>67.576698194325019</v>
      </c>
      <c r="I33" s="29">
        <f t="shared" si="18"/>
        <v>180.42424763542564</v>
      </c>
      <c r="J33" s="29">
        <f t="shared" si="18"/>
        <v>68.663370593293209</v>
      </c>
      <c r="K33" s="29">
        <f t="shared" si="18"/>
        <v>123.6576956147893</v>
      </c>
      <c r="L33" s="29">
        <f t="shared" si="18"/>
        <v>191.44926913155629</v>
      </c>
      <c r="M33" s="29">
        <f t="shared" si="18"/>
        <v>284.04505588993976</v>
      </c>
      <c r="N33" s="29">
        <f t="shared" si="18"/>
        <v>257.19165950128979</v>
      </c>
      <c r="O33" s="29">
        <f t="shared" si="18"/>
        <v>372.15296646603605</v>
      </c>
      <c r="P33" s="29">
        <f t="shared" si="18"/>
        <v>528.22192605331043</v>
      </c>
      <c r="Q33" s="29">
        <f t="shared" si="18"/>
        <v>456.95993121238172</v>
      </c>
      <c r="R33" s="29">
        <f t="shared" si="18"/>
        <v>554.81031814273433</v>
      </c>
      <c r="S33" s="29">
        <f t="shared" si="18"/>
        <v>713.48048151332762</v>
      </c>
      <c r="T33" s="29">
        <f t="shared" si="18"/>
        <v>497.47454858125525</v>
      </c>
      <c r="U33" s="29">
        <f t="shared" si="18"/>
        <v>125.44617368873602</v>
      </c>
      <c r="V33" s="29">
        <f t="shared" si="18"/>
        <v>1737.3253654342216</v>
      </c>
      <c r="W33" s="29">
        <f t="shared" si="18"/>
        <v>2023.6800515907132</v>
      </c>
      <c r="X33" s="29">
        <f t="shared" ref="X33" si="19">SUM(X34:X50)</f>
        <v>2111.9587274290629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1.129750644883921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12.697076526225279</v>
      </c>
      <c r="E37" s="10">
        <v>62.427171109200337</v>
      </c>
      <c r="F37" s="10">
        <v>59.252880481513323</v>
      </c>
      <c r="G37" s="10">
        <v>0</v>
      </c>
      <c r="H37" s="10">
        <v>24.336027515047292</v>
      </c>
      <c r="I37" s="10">
        <v>10.58091143594153</v>
      </c>
      <c r="J37" s="10">
        <v>53.962424763542558</v>
      </c>
      <c r="K37" s="10">
        <v>0</v>
      </c>
      <c r="L37" s="10">
        <v>0</v>
      </c>
      <c r="M37" s="10">
        <v>0</v>
      </c>
      <c r="N37" s="10">
        <v>30.68452278589854</v>
      </c>
      <c r="O37" s="10">
        <v>79.35657781599312</v>
      </c>
      <c r="P37" s="10">
        <v>217.9659501289768</v>
      </c>
      <c r="Q37" s="10">
        <v>0</v>
      </c>
      <c r="R37" s="10">
        <v>0</v>
      </c>
      <c r="S37" s="10">
        <v>0</v>
      </c>
      <c r="T37" s="10">
        <v>0</v>
      </c>
      <c r="U37" s="10">
        <v>20.09002579535683</v>
      </c>
      <c r="V37" s="10">
        <v>139.5729148753224</v>
      </c>
      <c r="W37" s="10">
        <v>210.02768701633701</v>
      </c>
      <c r="X37" s="10">
        <v>244.42605331040409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43.185726569217543</v>
      </c>
      <c r="D40" s="10">
        <v>0</v>
      </c>
      <c r="E40" s="10">
        <v>0</v>
      </c>
      <c r="F40" s="10">
        <v>0</v>
      </c>
      <c r="G40" s="10">
        <v>18.95958727429063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23.729664660361131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2.0922613929492688</v>
      </c>
      <c r="M41" s="10">
        <v>1.0461736887360269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14.880137575236461</v>
      </c>
      <c r="D42" s="10">
        <v>39.325967325881336</v>
      </c>
      <c r="E42" s="10">
        <v>7.4400687876182294</v>
      </c>
      <c r="F42" s="10">
        <v>29.760189165950131</v>
      </c>
      <c r="G42" s="10">
        <v>0</v>
      </c>
      <c r="H42" s="10">
        <v>8.5029234737747199</v>
      </c>
      <c r="I42" s="10">
        <v>10.628632846087701</v>
      </c>
      <c r="J42" s="10">
        <v>9.5657781599312113</v>
      </c>
      <c r="K42" s="10">
        <v>5.3143594153052449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192.05597592433361</v>
      </c>
      <c r="D43" s="10">
        <v>272.1649183147033</v>
      </c>
      <c r="E43" s="10">
        <v>25.67592433361995</v>
      </c>
      <c r="F43" s="10">
        <v>0</v>
      </c>
      <c r="G43" s="10">
        <v>4.1081685296646597</v>
      </c>
      <c r="H43" s="10">
        <v>0</v>
      </c>
      <c r="I43" s="10">
        <v>0</v>
      </c>
      <c r="J43" s="10">
        <v>5.135167669819432</v>
      </c>
      <c r="K43" s="10">
        <v>10.27033533963886</v>
      </c>
      <c r="L43" s="10">
        <v>131.46079105760961</v>
      </c>
      <c r="M43" s="10">
        <v>212.5967325881341</v>
      </c>
      <c r="N43" s="10">
        <v>219.7859845227859</v>
      </c>
      <c r="O43" s="10">
        <v>279.35417024935509</v>
      </c>
      <c r="P43" s="10">
        <v>296.81375752364568</v>
      </c>
      <c r="Q43" s="10">
        <v>333.7871023215821</v>
      </c>
      <c r="R43" s="10">
        <v>469.35606190885642</v>
      </c>
      <c r="S43" s="10">
        <v>381.03086844368011</v>
      </c>
      <c r="T43" s="10">
        <v>0</v>
      </c>
      <c r="U43" s="10">
        <v>61.550730868443679</v>
      </c>
      <c r="V43" s="10">
        <v>841.52966466036105</v>
      </c>
      <c r="W43" s="10">
        <v>1186.6889939810831</v>
      </c>
      <c r="X43" s="10">
        <v>1330.263628546862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175.61857265692171</v>
      </c>
      <c r="G44" s="10">
        <v>0</v>
      </c>
      <c r="H44" s="10">
        <v>34.737747205503013</v>
      </c>
      <c r="I44" s="10">
        <v>159.2147033533964</v>
      </c>
      <c r="J44" s="10">
        <v>0</v>
      </c>
      <c r="K44" s="10">
        <v>108.07300085984519</v>
      </c>
      <c r="L44" s="10">
        <v>57.896216680997412</v>
      </c>
      <c r="M44" s="10">
        <v>62.720894239036973</v>
      </c>
      <c r="N44" s="10">
        <v>0</v>
      </c>
      <c r="O44" s="10">
        <v>0</v>
      </c>
      <c r="P44" s="10">
        <v>0</v>
      </c>
      <c r="Q44" s="10">
        <v>55.001461736887357</v>
      </c>
      <c r="R44" s="10">
        <v>0</v>
      </c>
      <c r="S44" s="10">
        <v>241.23439380911441</v>
      </c>
      <c r="T44" s="10">
        <v>224.95279449699049</v>
      </c>
      <c r="U44" s="10">
        <v>41.805417024935508</v>
      </c>
      <c r="V44" s="10">
        <v>753.12407566638001</v>
      </c>
      <c r="W44" s="10">
        <v>626.96337059329312</v>
      </c>
      <c r="X44" s="10">
        <v>481.5393809114359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9.6016337059329313</v>
      </c>
      <c r="E45" s="10">
        <v>10.56173688736027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2.8804815133276009</v>
      </c>
      <c r="D46" s="10">
        <v>2.8804815133276009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4.8007738607050729</v>
      </c>
      <c r="N46" s="10">
        <v>6.7211521926053308</v>
      </c>
      <c r="O46" s="10">
        <v>13.442218400687871</v>
      </c>
      <c r="P46" s="10">
        <v>13.442218400687871</v>
      </c>
      <c r="Q46" s="10">
        <v>68.171367153912286</v>
      </c>
      <c r="R46" s="10">
        <v>85.454256233877899</v>
      </c>
      <c r="S46" s="10">
        <v>91.215219260533104</v>
      </c>
      <c r="T46" s="10">
        <v>82.40180567497849</v>
      </c>
      <c r="U46" s="10">
        <v>0</v>
      </c>
      <c r="V46" s="10">
        <v>1.098710232158211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1.920292347377472</v>
      </c>
      <c r="D47" s="10">
        <v>0</v>
      </c>
      <c r="E47" s="10">
        <v>0</v>
      </c>
      <c r="F47" s="10">
        <v>0</v>
      </c>
      <c r="G47" s="10">
        <v>4.8007738607050729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2.8804815133276009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0.20404127257093721</v>
      </c>
      <c r="U47" s="10">
        <v>2</v>
      </c>
      <c r="V47" s="10">
        <v>2</v>
      </c>
      <c r="W47" s="10">
        <v>0</v>
      </c>
      <c r="X47" s="10">
        <v>32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0.96018916595012893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189.91590713671539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3.914617368873603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3.914617368873603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3.914617368873603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3.914617368873603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31.405846947549438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31.405846947549438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14.903955288048149</v>
      </c>
      <c r="E2" s="31">
        <f t="shared" si="0"/>
        <v>32.315821152192605</v>
      </c>
      <c r="F2" s="31">
        <f t="shared" si="0"/>
        <v>66.733533963886501</v>
      </c>
      <c r="G2" s="31">
        <f t="shared" si="0"/>
        <v>127.01822871883064</v>
      </c>
      <c r="H2" s="31">
        <f t="shared" si="0"/>
        <v>154.10335339638866</v>
      </c>
      <c r="I2" s="31">
        <f t="shared" si="0"/>
        <v>197.54944110060188</v>
      </c>
      <c r="J2" s="31">
        <f t="shared" si="0"/>
        <v>173.18718830610487</v>
      </c>
      <c r="K2" s="31">
        <f t="shared" si="0"/>
        <v>311.40730868443677</v>
      </c>
      <c r="L2" s="31">
        <f t="shared" si="0"/>
        <v>352.15442820292338</v>
      </c>
      <c r="M2" s="31">
        <f t="shared" si="0"/>
        <v>358.33938091143602</v>
      </c>
      <c r="N2" s="31">
        <f t="shared" si="0"/>
        <v>410.5621668099742</v>
      </c>
      <c r="O2" s="31">
        <f t="shared" si="0"/>
        <v>455.59862424763537</v>
      </c>
      <c r="P2" s="31">
        <f t="shared" si="0"/>
        <v>478.85941530524502</v>
      </c>
      <c r="Q2" s="31">
        <f t="shared" si="0"/>
        <v>678.46233877901966</v>
      </c>
      <c r="R2" s="31">
        <f t="shared" si="0"/>
        <v>816.73972484952697</v>
      </c>
      <c r="S2" s="31">
        <f t="shared" si="0"/>
        <v>925.08942390369737</v>
      </c>
      <c r="T2" s="31">
        <f t="shared" si="0"/>
        <v>1103.2697334479792</v>
      </c>
      <c r="U2" s="31">
        <f t="shared" si="0"/>
        <v>1321.4906276870163</v>
      </c>
      <c r="V2" s="31">
        <f t="shared" si="0"/>
        <v>1163.8550300945831</v>
      </c>
      <c r="W2" s="31">
        <f t="shared" si="0"/>
        <v>1263.3889939810838</v>
      </c>
      <c r="X2" s="31">
        <f t="shared" ref="X2" si="1">SUM(X3,X17,X22,X25,X26,X51,X52,X71,X74,X75,X76)</f>
        <v>1357.6462596732581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14.903955288048149</v>
      </c>
      <c r="E52" s="37">
        <f t="shared" si="20"/>
        <v>32.315821152192605</v>
      </c>
      <c r="F52" s="37">
        <f t="shared" si="20"/>
        <v>66.733533963886501</v>
      </c>
      <c r="G52" s="37">
        <f t="shared" si="20"/>
        <v>127.01822871883064</v>
      </c>
      <c r="H52" s="37">
        <f t="shared" si="20"/>
        <v>154.10335339638866</v>
      </c>
      <c r="I52" s="37">
        <f t="shared" si="20"/>
        <v>197.54944110060188</v>
      </c>
      <c r="J52" s="37">
        <f t="shared" si="20"/>
        <v>173.18718830610487</v>
      </c>
      <c r="K52" s="37">
        <f t="shared" si="20"/>
        <v>311.40730868443677</v>
      </c>
      <c r="L52" s="37">
        <f t="shared" si="20"/>
        <v>352.15442820292338</v>
      </c>
      <c r="M52" s="37">
        <f t="shared" si="20"/>
        <v>358.33938091143602</v>
      </c>
      <c r="N52" s="37">
        <f t="shared" si="20"/>
        <v>410.5621668099742</v>
      </c>
      <c r="O52" s="37">
        <f t="shared" si="20"/>
        <v>455.59862424763537</v>
      </c>
      <c r="P52" s="37">
        <f t="shared" si="20"/>
        <v>478.85941530524502</v>
      </c>
      <c r="Q52" s="37">
        <f t="shared" si="20"/>
        <v>678.46233877901966</v>
      </c>
      <c r="R52" s="37">
        <f t="shared" si="20"/>
        <v>816.73972484952697</v>
      </c>
      <c r="S52" s="37">
        <f t="shared" si="20"/>
        <v>925.08942390369737</v>
      </c>
      <c r="T52" s="37">
        <f t="shared" si="20"/>
        <v>1103.2697334479792</v>
      </c>
      <c r="U52" s="37">
        <f t="shared" si="20"/>
        <v>1321.4906276870163</v>
      </c>
      <c r="V52" s="37">
        <f t="shared" si="20"/>
        <v>1163.8550300945831</v>
      </c>
      <c r="W52" s="37">
        <f t="shared" si="20"/>
        <v>1263.3889939810838</v>
      </c>
      <c r="X52" s="37">
        <f t="shared" ref="X52" si="21">SUM(X53:X70)</f>
        <v>1357.6462596732581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12.252794496990539</v>
      </c>
      <c r="E64" s="10">
        <v>29.664660361134999</v>
      </c>
      <c r="F64" s="10">
        <v>63.198624247635422</v>
      </c>
      <c r="G64" s="10">
        <v>119.9484092863285</v>
      </c>
      <c r="H64" s="10">
        <v>147.0335339638865</v>
      </c>
      <c r="I64" s="10">
        <v>141.8744625967326</v>
      </c>
      <c r="J64" s="10">
        <v>136.0705073086844</v>
      </c>
      <c r="K64" s="10">
        <v>170.89423903697329</v>
      </c>
      <c r="L64" s="10">
        <v>199.26913155631979</v>
      </c>
      <c r="M64" s="10">
        <v>174.66784178847811</v>
      </c>
      <c r="N64" s="10">
        <v>212.55528804815131</v>
      </c>
      <c r="O64" s="10">
        <v>207.41805674978499</v>
      </c>
      <c r="P64" s="10">
        <v>159.89810834049871</v>
      </c>
      <c r="Q64" s="10">
        <v>139.99114359415299</v>
      </c>
      <c r="R64" s="10">
        <v>152.83430782459149</v>
      </c>
      <c r="S64" s="10">
        <v>134.85382631126399</v>
      </c>
      <c r="T64" s="10">
        <v>149.11736887360269</v>
      </c>
      <c r="U64" s="10">
        <v>174.49905417024931</v>
      </c>
      <c r="V64" s="10">
        <v>167.51908856405851</v>
      </c>
      <c r="W64" s="10">
        <v>153.5591573516767</v>
      </c>
      <c r="X64" s="10">
        <v>181.59828030954429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2.6511607910576092</v>
      </c>
      <c r="E66" s="10">
        <v>2.6511607910576092</v>
      </c>
      <c r="F66" s="10">
        <v>3.5349097162510739</v>
      </c>
      <c r="G66" s="10">
        <v>7.0698194325021486</v>
      </c>
      <c r="H66" s="10">
        <v>7.0698194325021486</v>
      </c>
      <c r="I66" s="10">
        <v>55.674978503869298</v>
      </c>
      <c r="J66" s="10">
        <v>37.11668099742046</v>
      </c>
      <c r="K66" s="10">
        <v>140.51306964746351</v>
      </c>
      <c r="L66" s="10">
        <v>152.88529664660359</v>
      </c>
      <c r="M66" s="10">
        <v>183.67153912295791</v>
      </c>
      <c r="N66" s="10">
        <v>198.00687876182289</v>
      </c>
      <c r="O66" s="10">
        <v>248.1805674978504</v>
      </c>
      <c r="P66" s="10">
        <v>318.96130696474631</v>
      </c>
      <c r="Q66" s="10">
        <v>538.4711951848667</v>
      </c>
      <c r="R66" s="10">
        <v>663.90541702493545</v>
      </c>
      <c r="S66" s="10">
        <v>790.23559759243335</v>
      </c>
      <c r="T66" s="10">
        <v>954.15236457437652</v>
      </c>
      <c r="U66" s="10">
        <v>1146.9915735167669</v>
      </c>
      <c r="V66" s="10">
        <v>996.33594153052445</v>
      </c>
      <c r="W66" s="10">
        <v>1109.8298366294071</v>
      </c>
      <c r="X66" s="10">
        <v>1176.0479793637139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173.8744625967326</v>
      </c>
      <c r="W2" s="31">
        <f t="shared" si="0"/>
        <v>256.91556319862423</v>
      </c>
      <c r="X2" s="31">
        <f t="shared" ref="X2" si="1">SUM(X3,X17,X22,X25,X26,X51,X52,X71,X74,X75,X76)</f>
        <v>155.83121238177131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173.8744625967326</v>
      </c>
      <c r="W26" s="37">
        <f t="shared" si="14"/>
        <v>256.91556319862423</v>
      </c>
      <c r="X26" s="37">
        <f t="shared" ref="X26" si="15">SUM(X27,X33)</f>
        <v>155.83121238177131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173.8744625967326</v>
      </c>
      <c r="W27" s="29">
        <f t="shared" si="16"/>
        <v>256.91556319862423</v>
      </c>
      <c r="X27" s="29">
        <f t="shared" ref="X27" si="17">SUM(X28:X32)</f>
        <v>155.83121238177131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173.8744625967326</v>
      </c>
      <c r="W32" s="10">
        <v>256.91556319862423</v>
      </c>
      <c r="X32" s="10">
        <v>155.83121238177131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40.305245055889927</v>
      </c>
      <c r="D2" s="31">
        <f t="shared" si="0"/>
        <v>41.874462596732577</v>
      </c>
      <c r="E2" s="31">
        <f t="shared" si="0"/>
        <v>41.143594153052447</v>
      </c>
      <c r="F2" s="31">
        <f t="shared" si="0"/>
        <v>51.719690455717974</v>
      </c>
      <c r="G2" s="31">
        <f t="shared" si="0"/>
        <v>43.637145313843497</v>
      </c>
      <c r="H2" s="31">
        <f t="shared" si="0"/>
        <v>43.594153052450558</v>
      </c>
      <c r="I2" s="31">
        <f t="shared" si="0"/>
        <v>41.595012897678423</v>
      </c>
      <c r="J2" s="31">
        <f t="shared" si="0"/>
        <v>24.95700773860705</v>
      </c>
      <c r="K2" s="31">
        <f t="shared" si="0"/>
        <v>24.419604471195179</v>
      </c>
      <c r="L2" s="31">
        <f t="shared" si="0"/>
        <v>20.786758383490969</v>
      </c>
      <c r="M2" s="31">
        <f t="shared" si="0"/>
        <v>18.293207222699909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40.305245055889927</v>
      </c>
      <c r="D17" s="37">
        <f t="shared" si="10"/>
        <v>41.874462596732577</v>
      </c>
      <c r="E17" s="37">
        <f t="shared" si="10"/>
        <v>41.143594153052447</v>
      </c>
      <c r="F17" s="37">
        <f t="shared" si="10"/>
        <v>51.719690455717974</v>
      </c>
      <c r="G17" s="37">
        <f t="shared" si="10"/>
        <v>43.637145313843497</v>
      </c>
      <c r="H17" s="37">
        <f t="shared" si="10"/>
        <v>43.594153052450558</v>
      </c>
      <c r="I17" s="37">
        <f t="shared" si="10"/>
        <v>41.595012897678423</v>
      </c>
      <c r="J17" s="37">
        <f t="shared" si="10"/>
        <v>24.95700773860705</v>
      </c>
      <c r="K17" s="37">
        <f t="shared" si="10"/>
        <v>24.419604471195179</v>
      </c>
      <c r="L17" s="37">
        <f t="shared" si="10"/>
        <v>20.786758383490969</v>
      </c>
      <c r="M17" s="37">
        <f t="shared" si="10"/>
        <v>18.293207222699909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40.305245055889927</v>
      </c>
      <c r="D18" s="10">
        <v>41.874462596732577</v>
      </c>
      <c r="E18" s="10">
        <v>41.143594153052447</v>
      </c>
      <c r="F18" s="10">
        <v>51.719690455717974</v>
      </c>
      <c r="G18" s="10">
        <v>43.637145313843497</v>
      </c>
      <c r="H18" s="10">
        <v>43.594153052450558</v>
      </c>
      <c r="I18" s="10">
        <v>41.595012897678423</v>
      </c>
      <c r="J18" s="10">
        <v>24.95700773860705</v>
      </c>
      <c r="K18" s="10">
        <v>24.419604471195179</v>
      </c>
      <c r="L18" s="10">
        <v>20.786758383490969</v>
      </c>
      <c r="M18" s="10">
        <v>18.293207222699909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1145.0988822012037</v>
      </c>
      <c r="D2" s="31">
        <f t="shared" si="0"/>
        <v>1087.6301805674977</v>
      </c>
      <c r="E2" s="31">
        <f t="shared" si="0"/>
        <v>941.36328460877053</v>
      </c>
      <c r="F2" s="31">
        <f t="shared" si="0"/>
        <v>1132.7075666380051</v>
      </c>
      <c r="G2" s="31">
        <f t="shared" si="0"/>
        <v>1333.4622527944969</v>
      </c>
      <c r="H2" s="31">
        <f t="shared" si="0"/>
        <v>1372.8981943250214</v>
      </c>
      <c r="I2" s="31">
        <f t="shared" si="0"/>
        <v>1393.0225279449696</v>
      </c>
      <c r="J2" s="31">
        <f t="shared" si="0"/>
        <v>1349.1671539122958</v>
      </c>
      <c r="K2" s="31">
        <f t="shared" si="0"/>
        <v>1504.3889939810833</v>
      </c>
      <c r="L2" s="31">
        <f t="shared" si="0"/>
        <v>1524.8503869303524</v>
      </c>
      <c r="M2" s="31">
        <f t="shared" si="0"/>
        <v>1522.8956147893377</v>
      </c>
      <c r="N2" s="31">
        <f t="shared" si="0"/>
        <v>1445.9602751504731</v>
      </c>
      <c r="O2" s="31">
        <f t="shared" si="0"/>
        <v>1572.6625967325881</v>
      </c>
      <c r="P2" s="31">
        <f t="shared" si="0"/>
        <v>1406.9514187446259</v>
      </c>
      <c r="Q2" s="31">
        <f t="shared" si="0"/>
        <v>1695.7653482373171</v>
      </c>
      <c r="R2" s="31">
        <f t="shared" si="0"/>
        <v>1655.9794496990544</v>
      </c>
      <c r="S2" s="31">
        <f t="shared" si="0"/>
        <v>1676.7488392089424</v>
      </c>
      <c r="T2" s="31">
        <f t="shared" si="0"/>
        <v>1694.4671539122955</v>
      </c>
      <c r="U2" s="31">
        <f t="shared" si="0"/>
        <v>1032.8788478073948</v>
      </c>
      <c r="V2" s="31">
        <f t="shared" si="0"/>
        <v>948.74600171969041</v>
      </c>
      <c r="W2" s="31">
        <f t="shared" si="0"/>
        <v>1368.0429922613928</v>
      </c>
      <c r="X2" s="31">
        <f t="shared" ref="X2" si="1">SUM(X3,X17,X22,X25,X26,X51,X52,X71,X74,X75,X76)</f>
        <v>2012.2111779879622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104.17506448839208</v>
      </c>
      <c r="D17" s="37">
        <f t="shared" si="10"/>
        <v>107.05073086844367</v>
      </c>
      <c r="E17" s="37">
        <f t="shared" si="10"/>
        <v>95.526397248495272</v>
      </c>
      <c r="F17" s="37">
        <f t="shared" si="10"/>
        <v>93.696818572656909</v>
      </c>
      <c r="G17" s="37">
        <f t="shared" si="10"/>
        <v>103.65434221840067</v>
      </c>
      <c r="H17" s="37">
        <f t="shared" si="10"/>
        <v>98.251676698194331</v>
      </c>
      <c r="I17" s="37">
        <f t="shared" si="10"/>
        <v>109.53233018056748</v>
      </c>
      <c r="J17" s="37">
        <f t="shared" si="10"/>
        <v>102.93301805674979</v>
      </c>
      <c r="K17" s="37">
        <f t="shared" si="10"/>
        <v>99.121066208082539</v>
      </c>
      <c r="L17" s="37">
        <f t="shared" si="10"/>
        <v>90.978761822871874</v>
      </c>
      <c r="M17" s="37">
        <f t="shared" si="10"/>
        <v>103.82871883061048</v>
      </c>
      <c r="N17" s="37">
        <f t="shared" si="10"/>
        <v>128.95288048151332</v>
      </c>
      <c r="O17" s="37">
        <f t="shared" si="10"/>
        <v>99.276268271711075</v>
      </c>
      <c r="P17" s="37">
        <f t="shared" si="10"/>
        <v>89.029836629406702</v>
      </c>
      <c r="Q17" s="37">
        <f t="shared" si="10"/>
        <v>91.962854686156476</v>
      </c>
      <c r="R17" s="37">
        <f t="shared" si="10"/>
        <v>107.94643164230438</v>
      </c>
      <c r="S17" s="37">
        <f t="shared" si="10"/>
        <v>99.758727429062759</v>
      </c>
      <c r="T17" s="37">
        <f t="shared" si="10"/>
        <v>97.867067927772993</v>
      </c>
      <c r="U17" s="37">
        <f t="shared" si="10"/>
        <v>87.338779019776439</v>
      </c>
      <c r="V17" s="37">
        <f t="shared" si="10"/>
        <v>103.74273430782459</v>
      </c>
      <c r="W17" s="37">
        <f t="shared" si="10"/>
        <v>90.257437661220976</v>
      </c>
      <c r="X17" s="37">
        <f t="shared" ref="X17" si="11">SUM(X18:X21)</f>
        <v>84.747291487532237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1.8916595012897679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2.493551160791057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1.784178847807395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1.7196904557179711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1.612209802235598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2.085124677558039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1.9346517626827171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2.6655202063628551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2.1496130696474629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3.181427343078246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4.041272570937231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91.057609630266541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94.453998280309534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82.158211521926049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79.772141014617361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89.359415305245051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83.340498710232154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95.46431642304384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89.208942390369728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85.124677558039551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78.052450558899395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88.370593293207222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115.0042992261393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83.727429062768692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75.128976784178846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75.81685296646603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89.101461736887359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83.254514187446247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82.007738607050726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72.506448839208943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88.241616509028376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75.472914875322431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70.679277730008593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11.22579535683577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10.103181427343079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11.584006878761819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12.20498710232158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12.682717110920031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12.826053310404131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12.13336199484093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11.0585554600172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11.84677558039553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9.7448839208942388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11.416852966466029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13.94858125537403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15.54883920894239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13.90085984522786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16.14600171969045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18.84496990541702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16.504213241616512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15.859329320722271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14.832330180567499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15.501117798796219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14.78452278589854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14.068013757523641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514.31160791057607</v>
      </c>
      <c r="D26" s="37">
        <f t="shared" si="14"/>
        <v>438.08159931212379</v>
      </c>
      <c r="E26" s="37">
        <f t="shared" si="14"/>
        <v>344.48263112639722</v>
      </c>
      <c r="F26" s="37">
        <f t="shared" si="14"/>
        <v>560.70034393809112</v>
      </c>
      <c r="G26" s="37">
        <f t="shared" si="14"/>
        <v>718.11401547721402</v>
      </c>
      <c r="H26" s="37">
        <f t="shared" si="14"/>
        <v>727.20455717970754</v>
      </c>
      <c r="I26" s="37">
        <f t="shared" si="14"/>
        <v>791.29329320722263</v>
      </c>
      <c r="J26" s="37">
        <f t="shared" si="14"/>
        <v>691.6984522785898</v>
      </c>
      <c r="K26" s="37">
        <f t="shared" si="14"/>
        <v>832.43903697334474</v>
      </c>
      <c r="L26" s="37">
        <f t="shared" si="14"/>
        <v>888.19234737747206</v>
      </c>
      <c r="M26" s="37">
        <f t="shared" si="14"/>
        <v>807.69544282029233</v>
      </c>
      <c r="N26" s="37">
        <f t="shared" si="14"/>
        <v>741.19294926913165</v>
      </c>
      <c r="O26" s="37">
        <f t="shared" si="14"/>
        <v>870.63482373172815</v>
      </c>
      <c r="P26" s="37">
        <f t="shared" si="14"/>
        <v>722.21599312123817</v>
      </c>
      <c r="Q26" s="37">
        <f t="shared" si="14"/>
        <v>1004.1607910576096</v>
      </c>
      <c r="R26" s="37">
        <f t="shared" si="14"/>
        <v>1010.1305245055891</v>
      </c>
      <c r="S26" s="37">
        <f t="shared" si="14"/>
        <v>987.83370593293205</v>
      </c>
      <c r="T26" s="37">
        <f t="shared" si="14"/>
        <v>969.34729148753217</v>
      </c>
      <c r="U26" s="37">
        <f t="shared" si="14"/>
        <v>314.59759243336197</v>
      </c>
      <c r="V26" s="37">
        <f t="shared" si="14"/>
        <v>314.32003439380907</v>
      </c>
      <c r="W26" s="37">
        <f t="shared" si="14"/>
        <v>743.17661220980222</v>
      </c>
      <c r="X26" s="37">
        <f t="shared" ref="X26" si="15">SUM(X27,X33)</f>
        <v>1295.016423043852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514.31160791057607</v>
      </c>
      <c r="D33" s="29">
        <f t="shared" si="18"/>
        <v>438.08159931212379</v>
      </c>
      <c r="E33" s="29">
        <f t="shared" si="18"/>
        <v>344.48263112639722</v>
      </c>
      <c r="F33" s="29">
        <f t="shared" si="18"/>
        <v>560.70034393809112</v>
      </c>
      <c r="G33" s="29">
        <f t="shared" si="18"/>
        <v>718.11401547721402</v>
      </c>
      <c r="H33" s="29">
        <f t="shared" si="18"/>
        <v>727.20455717970754</v>
      </c>
      <c r="I33" s="29">
        <f t="shared" si="18"/>
        <v>791.29329320722263</v>
      </c>
      <c r="J33" s="29">
        <f t="shared" si="18"/>
        <v>691.6984522785898</v>
      </c>
      <c r="K33" s="29">
        <f t="shared" si="18"/>
        <v>832.43903697334474</v>
      </c>
      <c r="L33" s="29">
        <f t="shared" si="18"/>
        <v>888.19234737747206</v>
      </c>
      <c r="M33" s="29">
        <f t="shared" si="18"/>
        <v>807.69544282029233</v>
      </c>
      <c r="N33" s="29">
        <f t="shared" si="18"/>
        <v>741.19294926913165</v>
      </c>
      <c r="O33" s="29">
        <f t="shared" si="18"/>
        <v>870.63482373172815</v>
      </c>
      <c r="P33" s="29">
        <f t="shared" si="18"/>
        <v>722.21599312123817</v>
      </c>
      <c r="Q33" s="29">
        <f t="shared" si="18"/>
        <v>1004.1607910576096</v>
      </c>
      <c r="R33" s="29">
        <f t="shared" si="18"/>
        <v>1010.1305245055891</v>
      </c>
      <c r="S33" s="29">
        <f t="shared" si="18"/>
        <v>987.83370593293205</v>
      </c>
      <c r="T33" s="29">
        <f t="shared" si="18"/>
        <v>969.34729148753217</v>
      </c>
      <c r="U33" s="29">
        <f t="shared" si="18"/>
        <v>314.59759243336197</v>
      </c>
      <c r="V33" s="29">
        <f t="shared" si="18"/>
        <v>314.32003439380907</v>
      </c>
      <c r="W33" s="29">
        <f t="shared" si="18"/>
        <v>743.17661220980222</v>
      </c>
      <c r="X33" s="29">
        <f t="shared" ref="X33" si="19">SUM(X34:X50)</f>
        <v>1295.016423043852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0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0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0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462.27429062768698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615.97162510748058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578.1384350816852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641.98194325021495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574.59157351676697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704.64316423043852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759.02837489251931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675.08598452278591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626.61220980223561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736.56491831470328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589.96130696474631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884.35081685296643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907.99656061908854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873.71023215821151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866.61650902837482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221.08770421324161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175.68314703353391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674.34350816852964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1097.811607910576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48.077300085984518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62.839552880481513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31.912897678417881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49.014961306964743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46.117196904557183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56.596646603611347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49.115477214101453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55.257867583834908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57.558039552880473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35.647893379191743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28.141874462596729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35.473860705073079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30.27695614789338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22.65141874462596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41.856147893379188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25.958297506448837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38.84617368873603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3.0810834049871021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25.67592433361995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25.67592433361995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23.62184006878762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16.432588134135859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9.2433361994840926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15.40558899398108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10.27033533963886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6.1622527944969896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9.2433361994840926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5.135167669819432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514.31160791057607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438.08159931212379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344.48263112639722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58.861220980223557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57.896216680997412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31.84290627687016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25.088392089423909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25.088392089423909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25.088392089423909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24.123473774720551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24.123473774720551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20.263714531384348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22.19355116079106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25.088392089423909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27.01822871883061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25.088392089423909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25.088392089423909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20.902665520206359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22.893465176268268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26.87489251934652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24.349613069647461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39.944024075666377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36.48374892519346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44.246173688736022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43.469991401547723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35.707480653482371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36.48374892519346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37.259931212381773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49.679965606190883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36.48374892519346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34.931212381771282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50.45623387790198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40.364918314703353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52.008684436801367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48.903697334479787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53.56122098022356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51.551160791057598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47.965004299226131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69.905846947549435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18.525193465176269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118.41461736887361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3.5683576956147891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1.6552020636285469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3.9337919174548581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3.4178847807394672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4.041272570937231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1.3542562338779021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3.8907996560619091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0.53740326741186584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12.98366294067068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1.9131556319862419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1.9131556319862419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12.42476354256234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10.834049871023209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21.238177128116941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19.303525365434218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4.1917454858125538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6.1049011177987964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13.409286328460871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33.942390369733452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28.275666380051589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26.961134995700771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79.738950988822012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9.6493551160791053</v>
      </c>
      <c r="O52" s="37">
        <f t="shared" si="20"/>
        <v>9.8882201203783318</v>
      </c>
      <c r="P52" s="37">
        <f t="shared" si="20"/>
        <v>16.169905417024939</v>
      </c>
      <c r="Q52" s="37">
        <f t="shared" si="20"/>
        <v>16.623645743766119</v>
      </c>
      <c r="R52" s="37">
        <f t="shared" si="20"/>
        <v>17.029750644883919</v>
      </c>
      <c r="S52" s="37">
        <f t="shared" si="20"/>
        <v>15.8116079105761</v>
      </c>
      <c r="T52" s="37">
        <f t="shared" si="20"/>
        <v>18.05674978503869</v>
      </c>
      <c r="U52" s="37">
        <f t="shared" si="20"/>
        <v>18.152278589853829</v>
      </c>
      <c r="V52" s="37">
        <f t="shared" si="20"/>
        <v>20.206362854686159</v>
      </c>
      <c r="W52" s="37">
        <f t="shared" si="20"/>
        <v>20.803439380911431</v>
      </c>
      <c r="X52" s="37">
        <f t="shared" ref="X52" si="21">SUM(X53:X70)</f>
        <v>18.05674978503869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9.6493551160791053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9.8882201203783318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16.169905417024939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16.623645743766119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17.029750644883919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15.8116079105761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18.05674978503869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18.152278589853829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20.206362854686159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20.803439380911431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18.05674978503869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523.04385210662076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540.84264832330177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497.42046431642308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474.8925193465177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507.65262252794486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546.08770421324152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488.30610490111781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553.99828030954427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559.84522785898537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543.76612209802227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609.45829750644884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553.74032674118666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582.02923473774717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558.29750644883927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563.71453138435083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516.68099742046422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567.23989681857256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595.78675838349091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578.84780739466896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482.20120378331893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486.8443680137575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534.65176268271716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315.73516766981942</v>
      </c>
      <c r="D2" s="31">
        <f t="shared" si="0"/>
        <v>342.21840068787623</v>
      </c>
      <c r="E2" s="31">
        <f t="shared" si="0"/>
        <v>300.94582975064492</v>
      </c>
      <c r="F2" s="31">
        <f t="shared" si="0"/>
        <v>249.35511607910581</v>
      </c>
      <c r="G2" s="31">
        <f t="shared" si="0"/>
        <v>274.89251934651759</v>
      </c>
      <c r="H2" s="31">
        <f t="shared" si="0"/>
        <v>328.80481513327601</v>
      </c>
      <c r="I2" s="31">
        <f t="shared" si="0"/>
        <v>261.82287188306111</v>
      </c>
      <c r="J2" s="31">
        <f t="shared" si="0"/>
        <v>326.13929492691312</v>
      </c>
      <c r="K2" s="31">
        <f t="shared" si="0"/>
        <v>311.7798796216681</v>
      </c>
      <c r="L2" s="31">
        <f t="shared" si="0"/>
        <v>291.14359415305239</v>
      </c>
      <c r="M2" s="31">
        <f t="shared" si="0"/>
        <v>282.3731728288908</v>
      </c>
      <c r="N2" s="31">
        <f t="shared" si="0"/>
        <v>295.78675838349102</v>
      </c>
      <c r="O2" s="31">
        <f t="shared" si="0"/>
        <v>320.89423903697332</v>
      </c>
      <c r="P2" s="31">
        <f t="shared" si="0"/>
        <v>311.86586414445401</v>
      </c>
      <c r="Q2" s="31">
        <f t="shared" si="0"/>
        <v>318.65864144454002</v>
      </c>
      <c r="R2" s="31">
        <f t="shared" si="0"/>
        <v>263.71453138435078</v>
      </c>
      <c r="S2" s="31">
        <f t="shared" si="0"/>
        <v>299.14015477214099</v>
      </c>
      <c r="T2" s="31">
        <f t="shared" si="0"/>
        <v>320.20636285468612</v>
      </c>
      <c r="U2" s="31">
        <f t="shared" si="0"/>
        <v>320.12037833190021</v>
      </c>
      <c r="V2" s="31">
        <f t="shared" si="0"/>
        <v>240.24075666380051</v>
      </c>
      <c r="W2" s="31">
        <f t="shared" si="0"/>
        <v>250.98882201203779</v>
      </c>
      <c r="X2" s="31">
        <f t="shared" ref="X2" si="1">SUM(X3,X17,X22,X25,X26,X51,X52,X71,X74,X75,X76)</f>
        <v>273.00085984522792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315.73516766981942</v>
      </c>
      <c r="D76" s="40">
        <v>342.21840068787623</v>
      </c>
      <c r="E76" s="40">
        <v>300.94582975064492</v>
      </c>
      <c r="F76" s="40">
        <v>249.35511607910581</v>
      </c>
      <c r="G76" s="40">
        <v>274.89251934651759</v>
      </c>
      <c r="H76" s="40">
        <v>328.80481513327601</v>
      </c>
      <c r="I76" s="40">
        <v>261.82287188306111</v>
      </c>
      <c r="J76" s="40">
        <v>326.13929492691312</v>
      </c>
      <c r="K76" s="40">
        <v>311.7798796216681</v>
      </c>
      <c r="L76" s="40">
        <v>291.14359415305239</v>
      </c>
      <c r="M76" s="40">
        <v>282.3731728288908</v>
      </c>
      <c r="N76" s="40">
        <v>295.78675838349102</v>
      </c>
      <c r="O76" s="40">
        <v>320.89423903697332</v>
      </c>
      <c r="P76" s="40">
        <v>311.86586414445401</v>
      </c>
      <c r="Q76" s="40">
        <v>318.65864144454002</v>
      </c>
      <c r="R76" s="40">
        <v>263.71453138435078</v>
      </c>
      <c r="S76" s="40">
        <v>299.14015477214099</v>
      </c>
      <c r="T76" s="40">
        <v>320.20636285468612</v>
      </c>
      <c r="U76" s="40">
        <v>320.12037833190021</v>
      </c>
      <c r="V76" s="40">
        <v>240.24075666380051</v>
      </c>
      <c r="W76" s="40">
        <v>250.98882201203779</v>
      </c>
      <c r="X76" s="40">
        <v>273.00085984522792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106.92656921754083</v>
      </c>
      <c r="D2" s="31">
        <f t="shared" si="0"/>
        <v>109.20034393809112</v>
      </c>
      <c r="E2" s="31">
        <f t="shared" si="0"/>
        <v>94.774032674118658</v>
      </c>
      <c r="F2" s="31">
        <f t="shared" si="0"/>
        <v>93.008942390369725</v>
      </c>
      <c r="G2" s="31">
        <f t="shared" si="0"/>
        <v>103.07394668959587</v>
      </c>
      <c r="H2" s="31">
        <f t="shared" si="0"/>
        <v>97.112381771281179</v>
      </c>
      <c r="I2" s="31">
        <f t="shared" si="0"/>
        <v>108.54350816852966</v>
      </c>
      <c r="J2" s="31">
        <f t="shared" si="0"/>
        <v>101.21332760103182</v>
      </c>
      <c r="K2" s="31">
        <f t="shared" si="0"/>
        <v>98.003267411865863</v>
      </c>
      <c r="L2" s="31">
        <f t="shared" si="0"/>
        <v>88.743164230438524</v>
      </c>
      <c r="M2" s="31">
        <f t="shared" si="0"/>
        <v>100.81926053310403</v>
      </c>
      <c r="N2" s="31">
        <f t="shared" si="0"/>
        <v>130.07067927772999</v>
      </c>
      <c r="O2" s="31">
        <f t="shared" si="0"/>
        <v>100.39406706792775</v>
      </c>
      <c r="P2" s="31">
        <f t="shared" si="0"/>
        <v>90.319604471195177</v>
      </c>
      <c r="Q2" s="31">
        <f t="shared" si="0"/>
        <v>93.338607050730857</v>
      </c>
      <c r="R2" s="31">
        <f t="shared" si="0"/>
        <v>109.58013757523645</v>
      </c>
      <c r="S2" s="31">
        <f t="shared" si="0"/>
        <v>101.30644883920894</v>
      </c>
      <c r="T2" s="31">
        <f t="shared" si="0"/>
        <v>99.672742906276866</v>
      </c>
      <c r="U2" s="31">
        <f t="shared" si="0"/>
        <v>88.542562338779021</v>
      </c>
      <c r="V2" s="31">
        <f t="shared" si="0"/>
        <v>105.20447119518487</v>
      </c>
      <c r="W2" s="31">
        <f t="shared" si="0"/>
        <v>94.986586414445398</v>
      </c>
      <c r="X2" s="31">
        <f t="shared" ref="X2" si="1">SUM(X3,X17,X22,X25,X26,X51,X52,X71,X74,X75,X76)</f>
        <v>89.562424763542552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102.28340498710232</v>
      </c>
      <c r="D17" s="37">
        <f t="shared" si="10"/>
        <v>104.55717970765261</v>
      </c>
      <c r="E17" s="37">
        <f t="shared" si="10"/>
        <v>93.742218400687875</v>
      </c>
      <c r="F17" s="37">
        <f t="shared" si="10"/>
        <v>91.977128116938943</v>
      </c>
      <c r="G17" s="37">
        <f t="shared" si="10"/>
        <v>102.04213241616509</v>
      </c>
      <c r="H17" s="37">
        <f t="shared" si="10"/>
        <v>96.166552020636288</v>
      </c>
      <c r="I17" s="37">
        <f t="shared" si="10"/>
        <v>107.59767841788477</v>
      </c>
      <c r="J17" s="37">
        <f t="shared" si="10"/>
        <v>100.26749785038693</v>
      </c>
      <c r="K17" s="37">
        <f t="shared" si="10"/>
        <v>96.971453138435081</v>
      </c>
      <c r="L17" s="37">
        <f t="shared" si="10"/>
        <v>87.797334479793633</v>
      </c>
      <c r="M17" s="37">
        <f t="shared" si="10"/>
        <v>99.787446259673246</v>
      </c>
      <c r="N17" s="37">
        <f t="shared" si="10"/>
        <v>128.95288048151332</v>
      </c>
      <c r="O17" s="37">
        <f t="shared" si="10"/>
        <v>99.276268271711075</v>
      </c>
      <c r="P17" s="37">
        <f t="shared" si="10"/>
        <v>89.029836629406702</v>
      </c>
      <c r="Q17" s="37">
        <f t="shared" si="10"/>
        <v>91.962854686156476</v>
      </c>
      <c r="R17" s="37">
        <f t="shared" si="10"/>
        <v>107.94643164230438</v>
      </c>
      <c r="S17" s="37">
        <f t="shared" si="10"/>
        <v>99.758727429062759</v>
      </c>
      <c r="T17" s="37">
        <f t="shared" si="10"/>
        <v>97.867067927772993</v>
      </c>
      <c r="U17" s="37">
        <f t="shared" si="10"/>
        <v>87.338779019776439</v>
      </c>
      <c r="V17" s="37">
        <f t="shared" si="10"/>
        <v>103.74273430782459</v>
      </c>
      <c r="W17" s="37">
        <f t="shared" si="10"/>
        <v>90.257437661220976</v>
      </c>
      <c r="X17" s="37">
        <f t="shared" ref="X17" si="11">SUM(X18:X21)</f>
        <v>84.747291487532237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91.057609630266541</v>
      </c>
      <c r="D19" s="10">
        <v>94.453998280309534</v>
      </c>
      <c r="E19" s="10">
        <v>82.158211521926049</v>
      </c>
      <c r="F19" s="10">
        <v>79.772141014617361</v>
      </c>
      <c r="G19" s="10">
        <v>89.359415305245051</v>
      </c>
      <c r="H19" s="10">
        <v>83.340498710232154</v>
      </c>
      <c r="I19" s="10">
        <v>95.46431642304384</v>
      </c>
      <c r="J19" s="10">
        <v>89.208942390369728</v>
      </c>
      <c r="K19" s="10">
        <v>85.124677558039551</v>
      </c>
      <c r="L19" s="10">
        <v>78.052450558899395</v>
      </c>
      <c r="M19" s="10">
        <v>88.370593293207222</v>
      </c>
      <c r="N19" s="10">
        <v>115.0042992261393</v>
      </c>
      <c r="O19" s="10">
        <v>83.727429062768692</v>
      </c>
      <c r="P19" s="10">
        <v>75.128976784178846</v>
      </c>
      <c r="Q19" s="10">
        <v>75.81685296646603</v>
      </c>
      <c r="R19" s="10">
        <v>89.101461736887359</v>
      </c>
      <c r="S19" s="10">
        <v>83.254514187446247</v>
      </c>
      <c r="T19" s="10">
        <v>82.007738607050726</v>
      </c>
      <c r="U19" s="10">
        <v>72.506448839208943</v>
      </c>
      <c r="V19" s="10">
        <v>88.241616509028376</v>
      </c>
      <c r="W19" s="10">
        <v>75.472914875322431</v>
      </c>
      <c r="X19" s="10">
        <v>70.679277730008593</v>
      </c>
    </row>
    <row r="20" spans="1:24" ht="11.25" customHeight="1" x14ac:dyDescent="0.2">
      <c r="A20" s="42" t="s">
        <v>31</v>
      </c>
      <c r="B20" s="9" t="s">
        <v>32</v>
      </c>
      <c r="C20" s="10">
        <v>11.22579535683577</v>
      </c>
      <c r="D20" s="10">
        <v>10.103181427343079</v>
      </c>
      <c r="E20" s="10">
        <v>11.584006878761819</v>
      </c>
      <c r="F20" s="10">
        <v>12.20498710232158</v>
      </c>
      <c r="G20" s="10">
        <v>12.682717110920031</v>
      </c>
      <c r="H20" s="10">
        <v>12.826053310404131</v>
      </c>
      <c r="I20" s="10">
        <v>12.13336199484093</v>
      </c>
      <c r="J20" s="10">
        <v>11.0585554600172</v>
      </c>
      <c r="K20" s="10">
        <v>11.84677558039553</v>
      </c>
      <c r="L20" s="10">
        <v>9.7448839208942388</v>
      </c>
      <c r="M20" s="10">
        <v>11.416852966466029</v>
      </c>
      <c r="N20" s="10">
        <v>13.94858125537403</v>
      </c>
      <c r="O20" s="10">
        <v>15.54883920894239</v>
      </c>
      <c r="P20" s="10">
        <v>13.90085984522786</v>
      </c>
      <c r="Q20" s="10">
        <v>16.14600171969045</v>
      </c>
      <c r="R20" s="10">
        <v>18.84496990541702</v>
      </c>
      <c r="S20" s="10">
        <v>16.504213241616512</v>
      </c>
      <c r="T20" s="10">
        <v>15.859329320722271</v>
      </c>
      <c r="U20" s="10">
        <v>14.832330180567499</v>
      </c>
      <c r="V20" s="10">
        <v>15.501117798796219</v>
      </c>
      <c r="W20" s="10">
        <v>14.78452278589854</v>
      </c>
      <c r="X20" s="10">
        <v>14.068013757523641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4.6431642304385203</v>
      </c>
      <c r="D76" s="40">
        <v>4.6431642304385203</v>
      </c>
      <c r="E76" s="40">
        <v>1.031814273430782</v>
      </c>
      <c r="F76" s="40">
        <v>1.031814273430782</v>
      </c>
      <c r="G76" s="40">
        <v>1.031814273430782</v>
      </c>
      <c r="H76" s="40">
        <v>0.94582975064488384</v>
      </c>
      <c r="I76" s="40">
        <v>0.94582975064488384</v>
      </c>
      <c r="J76" s="40">
        <v>0.94582975064488384</v>
      </c>
      <c r="K76" s="40">
        <v>1.031814273430782</v>
      </c>
      <c r="L76" s="40">
        <v>0.94582975064488384</v>
      </c>
      <c r="M76" s="40">
        <v>1.031814273430782</v>
      </c>
      <c r="N76" s="40">
        <v>1.1177987962166811</v>
      </c>
      <c r="O76" s="40">
        <v>1.1177987962166811</v>
      </c>
      <c r="P76" s="40">
        <v>1.2897678417884779</v>
      </c>
      <c r="Q76" s="40">
        <v>1.375752364574377</v>
      </c>
      <c r="R76" s="40">
        <v>1.633705932932072</v>
      </c>
      <c r="S76" s="40">
        <v>1.547721410146174</v>
      </c>
      <c r="T76" s="40">
        <v>1.805674978503869</v>
      </c>
      <c r="U76" s="40">
        <v>1.20378331900258</v>
      </c>
      <c r="V76" s="40">
        <v>1.461736887360275</v>
      </c>
      <c r="W76" s="40">
        <v>4.7291487532244192</v>
      </c>
      <c r="X76" s="40">
        <v>4.815133276010318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9.7592433361994839</v>
      </c>
      <c r="D2" s="31">
        <f t="shared" si="0"/>
        <v>4.8366294067067921</v>
      </c>
      <c r="E2" s="31">
        <f t="shared" si="0"/>
        <v>6.3198624247635422</v>
      </c>
      <c r="F2" s="31">
        <f t="shared" si="0"/>
        <v>5.8254514187446267</v>
      </c>
      <c r="G2" s="31">
        <f t="shared" si="0"/>
        <v>6.3413585554600171</v>
      </c>
      <c r="H2" s="31">
        <f t="shared" si="0"/>
        <v>4.127257093723129</v>
      </c>
      <c r="I2" s="31">
        <f t="shared" si="0"/>
        <v>6.513327601031814</v>
      </c>
      <c r="J2" s="31">
        <f t="shared" si="0"/>
        <v>3.8907996560619091</v>
      </c>
      <c r="K2" s="31">
        <f t="shared" si="0"/>
        <v>15.735167669819432</v>
      </c>
      <c r="L2" s="31">
        <f t="shared" si="0"/>
        <v>5.696474634565778</v>
      </c>
      <c r="M2" s="31">
        <f t="shared" si="0"/>
        <v>6.4703353396388641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1.8916595012897679</v>
      </c>
      <c r="D17" s="37">
        <f t="shared" si="10"/>
        <v>2.493551160791057</v>
      </c>
      <c r="E17" s="37">
        <f t="shared" si="10"/>
        <v>1.784178847807395</v>
      </c>
      <c r="F17" s="37">
        <f t="shared" si="10"/>
        <v>1.7196904557179711</v>
      </c>
      <c r="G17" s="37">
        <f t="shared" si="10"/>
        <v>1.612209802235598</v>
      </c>
      <c r="H17" s="37">
        <f t="shared" si="10"/>
        <v>2.085124677558039</v>
      </c>
      <c r="I17" s="37">
        <f t="shared" si="10"/>
        <v>1.9346517626827171</v>
      </c>
      <c r="J17" s="37">
        <f t="shared" si="10"/>
        <v>2.6655202063628551</v>
      </c>
      <c r="K17" s="37">
        <f t="shared" si="10"/>
        <v>2.1496130696474629</v>
      </c>
      <c r="L17" s="37">
        <f t="shared" si="10"/>
        <v>3.181427343078246</v>
      </c>
      <c r="M17" s="37">
        <f t="shared" si="10"/>
        <v>4.041272570937231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1.8916595012897679</v>
      </c>
      <c r="D18" s="10">
        <v>2.493551160791057</v>
      </c>
      <c r="E18" s="10">
        <v>1.784178847807395</v>
      </c>
      <c r="F18" s="10">
        <v>1.7196904557179711</v>
      </c>
      <c r="G18" s="10">
        <v>1.612209802235598</v>
      </c>
      <c r="H18" s="10">
        <v>2.085124677558039</v>
      </c>
      <c r="I18" s="10">
        <v>1.9346517626827171</v>
      </c>
      <c r="J18" s="10">
        <v>2.6655202063628551</v>
      </c>
      <c r="K18" s="10">
        <v>2.1496130696474629</v>
      </c>
      <c r="L18" s="10">
        <v>3.181427343078246</v>
      </c>
      <c r="M18" s="10">
        <v>4.041272570937231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3.5683576956147891</v>
      </c>
      <c r="D51" s="37">
        <v>1.6552020636285469</v>
      </c>
      <c r="E51" s="37">
        <v>3.9337919174548581</v>
      </c>
      <c r="F51" s="37">
        <v>3.4178847807394672</v>
      </c>
      <c r="G51" s="37">
        <v>4.041272570937231</v>
      </c>
      <c r="H51" s="37">
        <v>1.3542562338779021</v>
      </c>
      <c r="I51" s="37">
        <v>3.8907996560619091</v>
      </c>
      <c r="J51" s="37">
        <v>0.53740326741186584</v>
      </c>
      <c r="K51" s="37">
        <v>12.98366294067068</v>
      </c>
      <c r="L51" s="37">
        <v>1.9131556319862419</v>
      </c>
      <c r="M51" s="37">
        <v>1.9131556319862419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4.2992261392949267</v>
      </c>
      <c r="D76" s="40">
        <v>0.68787618228718828</v>
      </c>
      <c r="E76" s="40">
        <v>0.60189165950128976</v>
      </c>
      <c r="F76" s="40">
        <v>0.68787618228718828</v>
      </c>
      <c r="G76" s="40">
        <v>0.68787618228718828</v>
      </c>
      <c r="H76" s="40">
        <v>0.68787618228718828</v>
      </c>
      <c r="I76" s="40">
        <v>0.68787618228718828</v>
      </c>
      <c r="J76" s="40">
        <v>0.68787618228718828</v>
      </c>
      <c r="K76" s="40">
        <v>0.60189165950128976</v>
      </c>
      <c r="L76" s="40">
        <v>0.60189165950128976</v>
      </c>
      <c r="M76" s="40">
        <v>0.51590713671539123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712.67790197764407</v>
      </c>
      <c r="D2" s="31">
        <f t="shared" si="0"/>
        <v>631.37480653482362</v>
      </c>
      <c r="E2" s="31">
        <f t="shared" si="0"/>
        <v>539.32355975924338</v>
      </c>
      <c r="F2" s="31">
        <f t="shared" si="0"/>
        <v>784.51805674978505</v>
      </c>
      <c r="G2" s="31">
        <f t="shared" si="0"/>
        <v>949.15442820292333</v>
      </c>
      <c r="H2" s="31">
        <f t="shared" si="0"/>
        <v>942.85374032674099</v>
      </c>
      <c r="I2" s="31">
        <f t="shared" si="0"/>
        <v>1016.1428202923473</v>
      </c>
      <c r="J2" s="31">
        <f t="shared" si="0"/>
        <v>917.92373172828889</v>
      </c>
      <c r="K2" s="31">
        <f t="shared" si="0"/>
        <v>1078.87067927773</v>
      </c>
      <c r="L2" s="31">
        <f t="shared" si="0"/>
        <v>1139.2671539122957</v>
      </c>
      <c r="M2" s="31">
        <f t="shared" si="0"/>
        <v>1133.2328460877043</v>
      </c>
      <c r="N2" s="31">
        <f t="shared" si="0"/>
        <v>1020.102837489252</v>
      </c>
      <c r="O2" s="31">
        <f t="shared" si="0"/>
        <v>1151.3742906276868</v>
      </c>
      <c r="P2" s="31">
        <f t="shared" si="0"/>
        <v>1004.7659501289768</v>
      </c>
      <c r="Q2" s="31">
        <f t="shared" si="0"/>
        <v>1283.7680997420462</v>
      </c>
      <c r="R2" s="31">
        <f t="shared" si="0"/>
        <v>1282.684780739467</v>
      </c>
      <c r="S2" s="31">
        <f t="shared" si="0"/>
        <v>1276.3022355975922</v>
      </c>
      <c r="T2" s="31">
        <f t="shared" si="0"/>
        <v>1274.5880481513327</v>
      </c>
      <c r="U2" s="31">
        <f t="shared" si="0"/>
        <v>624.21590713671537</v>
      </c>
      <c r="V2" s="31">
        <f t="shared" si="0"/>
        <v>603.30077386070502</v>
      </c>
      <c r="W2" s="31">
        <f t="shared" si="0"/>
        <v>1022.0675838349096</v>
      </c>
      <c r="X2" s="31">
        <f t="shared" ref="X2" si="1">SUM(X3,X17,X22,X25,X26,X51,X52,X71,X74,X75,X76)</f>
        <v>1649.6478933791914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514.31160791057607</v>
      </c>
      <c r="D26" s="37">
        <f t="shared" si="14"/>
        <v>438.08159931212379</v>
      </c>
      <c r="E26" s="37">
        <f t="shared" si="14"/>
        <v>344.48263112639722</v>
      </c>
      <c r="F26" s="37">
        <f t="shared" si="14"/>
        <v>560.70034393809112</v>
      </c>
      <c r="G26" s="37">
        <f t="shared" si="14"/>
        <v>718.11401547721402</v>
      </c>
      <c r="H26" s="37">
        <f t="shared" si="14"/>
        <v>727.20455717970754</v>
      </c>
      <c r="I26" s="37">
        <f t="shared" si="14"/>
        <v>791.29329320722263</v>
      </c>
      <c r="J26" s="37">
        <f t="shared" si="14"/>
        <v>691.6984522785898</v>
      </c>
      <c r="K26" s="37">
        <f t="shared" si="14"/>
        <v>832.43903697334474</v>
      </c>
      <c r="L26" s="37">
        <f t="shared" si="14"/>
        <v>888.19234737747206</v>
      </c>
      <c r="M26" s="37">
        <f t="shared" si="14"/>
        <v>807.69544282029233</v>
      </c>
      <c r="N26" s="37">
        <f t="shared" si="14"/>
        <v>741.19294926913165</v>
      </c>
      <c r="O26" s="37">
        <f t="shared" si="14"/>
        <v>870.63482373172815</v>
      </c>
      <c r="P26" s="37">
        <f t="shared" si="14"/>
        <v>722.21599312123817</v>
      </c>
      <c r="Q26" s="37">
        <f t="shared" si="14"/>
        <v>1004.1607910576096</v>
      </c>
      <c r="R26" s="37">
        <f t="shared" si="14"/>
        <v>1010.1305245055891</v>
      </c>
      <c r="S26" s="37">
        <f t="shared" si="14"/>
        <v>987.83370593293205</v>
      </c>
      <c r="T26" s="37">
        <f t="shared" si="14"/>
        <v>969.34729148753217</v>
      </c>
      <c r="U26" s="37">
        <f t="shared" si="14"/>
        <v>314.59759243336197</v>
      </c>
      <c r="V26" s="37">
        <f t="shared" si="14"/>
        <v>314.32003439380907</v>
      </c>
      <c r="W26" s="37">
        <f t="shared" si="14"/>
        <v>743.17661220980222</v>
      </c>
      <c r="X26" s="37">
        <f t="shared" ref="X26" si="15">SUM(X27,X33)</f>
        <v>1295.016423043852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514.31160791057607</v>
      </c>
      <c r="D33" s="29">
        <f t="shared" si="18"/>
        <v>438.08159931212379</v>
      </c>
      <c r="E33" s="29">
        <f t="shared" si="18"/>
        <v>344.48263112639722</v>
      </c>
      <c r="F33" s="29">
        <f t="shared" si="18"/>
        <v>560.70034393809112</v>
      </c>
      <c r="G33" s="29">
        <f t="shared" si="18"/>
        <v>718.11401547721402</v>
      </c>
      <c r="H33" s="29">
        <f t="shared" si="18"/>
        <v>727.20455717970754</v>
      </c>
      <c r="I33" s="29">
        <f t="shared" si="18"/>
        <v>791.29329320722263</v>
      </c>
      <c r="J33" s="29">
        <f t="shared" si="18"/>
        <v>691.6984522785898</v>
      </c>
      <c r="K33" s="29">
        <f t="shared" si="18"/>
        <v>832.43903697334474</v>
      </c>
      <c r="L33" s="29">
        <f t="shared" si="18"/>
        <v>888.19234737747206</v>
      </c>
      <c r="M33" s="29">
        <f t="shared" si="18"/>
        <v>807.69544282029233</v>
      </c>
      <c r="N33" s="29">
        <f t="shared" si="18"/>
        <v>741.19294926913165</v>
      </c>
      <c r="O33" s="29">
        <f t="shared" si="18"/>
        <v>870.63482373172815</v>
      </c>
      <c r="P33" s="29">
        <f t="shared" si="18"/>
        <v>722.21599312123817</v>
      </c>
      <c r="Q33" s="29">
        <f t="shared" si="18"/>
        <v>1004.1607910576096</v>
      </c>
      <c r="R33" s="29">
        <f t="shared" si="18"/>
        <v>1010.1305245055891</v>
      </c>
      <c r="S33" s="29">
        <f t="shared" si="18"/>
        <v>987.83370593293205</v>
      </c>
      <c r="T33" s="29">
        <f t="shared" si="18"/>
        <v>969.34729148753217</v>
      </c>
      <c r="U33" s="29">
        <f t="shared" si="18"/>
        <v>314.59759243336197</v>
      </c>
      <c r="V33" s="29">
        <f t="shared" si="18"/>
        <v>314.32003439380907</v>
      </c>
      <c r="W33" s="29">
        <f t="shared" si="18"/>
        <v>743.17661220980222</v>
      </c>
      <c r="X33" s="29">
        <f t="shared" ref="X33" si="19">SUM(X34:X50)</f>
        <v>1295.016423043852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462.27429062768698</v>
      </c>
      <c r="G34" s="10">
        <v>615.97162510748058</v>
      </c>
      <c r="H34" s="10">
        <v>578.1384350816852</v>
      </c>
      <c r="I34" s="10">
        <v>641.98194325021495</v>
      </c>
      <c r="J34" s="10">
        <v>574.59157351676697</v>
      </c>
      <c r="K34" s="10">
        <v>704.64316423043852</v>
      </c>
      <c r="L34" s="10">
        <v>759.02837489251931</v>
      </c>
      <c r="M34" s="10">
        <v>675.08598452278591</v>
      </c>
      <c r="N34" s="10">
        <v>626.61220980223561</v>
      </c>
      <c r="O34" s="10">
        <v>736.56491831470328</v>
      </c>
      <c r="P34" s="10">
        <v>589.96130696474631</v>
      </c>
      <c r="Q34" s="10">
        <v>884.35081685296643</v>
      </c>
      <c r="R34" s="10">
        <v>907.99656061908854</v>
      </c>
      <c r="S34" s="10">
        <v>873.71023215821151</v>
      </c>
      <c r="T34" s="10">
        <v>866.61650902837482</v>
      </c>
      <c r="U34" s="10">
        <v>221.08770421324161</v>
      </c>
      <c r="V34" s="10">
        <v>175.68314703353391</v>
      </c>
      <c r="W34" s="10">
        <v>674.34350816852964</v>
      </c>
      <c r="X34" s="10">
        <v>1097.811607910576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48.077300085984518</v>
      </c>
      <c r="I36" s="10">
        <v>62.839552880481513</v>
      </c>
      <c r="J36" s="10">
        <v>31.912897678417881</v>
      </c>
      <c r="K36" s="10">
        <v>49.014961306964743</v>
      </c>
      <c r="L36" s="10">
        <v>46.117196904557183</v>
      </c>
      <c r="M36" s="10">
        <v>56.596646603611347</v>
      </c>
      <c r="N36" s="10">
        <v>49.115477214101453</v>
      </c>
      <c r="O36" s="10">
        <v>55.257867583834908</v>
      </c>
      <c r="P36" s="10">
        <v>57.558039552880473</v>
      </c>
      <c r="Q36" s="10">
        <v>35.647893379191743</v>
      </c>
      <c r="R36" s="10">
        <v>28.141874462596729</v>
      </c>
      <c r="S36" s="10">
        <v>35.473860705073079</v>
      </c>
      <c r="T36" s="10">
        <v>30.27695614789338</v>
      </c>
      <c r="U36" s="10">
        <v>22.65141874462596</v>
      </c>
      <c r="V36" s="10">
        <v>41.856147893379188</v>
      </c>
      <c r="W36" s="10">
        <v>25.958297506448837</v>
      </c>
      <c r="X36" s="10">
        <v>38.84617368873603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3.0810834049871021</v>
      </c>
      <c r="G43" s="10">
        <v>0</v>
      </c>
      <c r="H43" s="10">
        <v>25.67592433361995</v>
      </c>
      <c r="I43" s="10">
        <v>25.67592433361995</v>
      </c>
      <c r="J43" s="10">
        <v>23.62184006878762</v>
      </c>
      <c r="K43" s="10">
        <v>16.432588134135859</v>
      </c>
      <c r="L43" s="10">
        <v>9.2433361994840926</v>
      </c>
      <c r="M43" s="10">
        <v>15.40558899398108</v>
      </c>
      <c r="N43" s="10">
        <v>10.27033533963886</v>
      </c>
      <c r="O43" s="10">
        <v>6.1622527944969896</v>
      </c>
      <c r="P43" s="10">
        <v>9.2433361994840926</v>
      </c>
      <c r="Q43" s="10">
        <v>5.135167669819432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514.31160791057607</v>
      </c>
      <c r="D44" s="10">
        <v>438.08159931212379</v>
      </c>
      <c r="E44" s="10">
        <v>344.48263112639722</v>
      </c>
      <c r="F44" s="10">
        <v>58.861220980223557</v>
      </c>
      <c r="G44" s="10">
        <v>57.896216680997412</v>
      </c>
      <c r="H44" s="10">
        <v>31.84290627687016</v>
      </c>
      <c r="I44" s="10">
        <v>25.088392089423909</v>
      </c>
      <c r="J44" s="10">
        <v>25.088392089423909</v>
      </c>
      <c r="K44" s="10">
        <v>25.088392089423909</v>
      </c>
      <c r="L44" s="10">
        <v>24.123473774720551</v>
      </c>
      <c r="M44" s="10">
        <v>24.123473774720551</v>
      </c>
      <c r="N44" s="10">
        <v>20.263714531384348</v>
      </c>
      <c r="O44" s="10">
        <v>22.19355116079106</v>
      </c>
      <c r="P44" s="10">
        <v>25.088392089423909</v>
      </c>
      <c r="Q44" s="10">
        <v>27.01822871883061</v>
      </c>
      <c r="R44" s="10">
        <v>25.088392089423909</v>
      </c>
      <c r="S44" s="10">
        <v>25.088392089423909</v>
      </c>
      <c r="T44" s="10">
        <v>20.902665520206359</v>
      </c>
      <c r="U44" s="10">
        <v>22.893465176268268</v>
      </c>
      <c r="V44" s="10">
        <v>26.87489251934652</v>
      </c>
      <c r="W44" s="10">
        <v>24.349613069647461</v>
      </c>
      <c r="X44" s="10">
        <v>39.944024075666377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36.48374892519346</v>
      </c>
      <c r="G48" s="10">
        <v>44.246173688736022</v>
      </c>
      <c r="H48" s="10">
        <v>43.469991401547723</v>
      </c>
      <c r="I48" s="10">
        <v>35.707480653482371</v>
      </c>
      <c r="J48" s="10">
        <v>36.48374892519346</v>
      </c>
      <c r="K48" s="10">
        <v>37.259931212381773</v>
      </c>
      <c r="L48" s="10">
        <v>49.679965606190883</v>
      </c>
      <c r="M48" s="10">
        <v>36.48374892519346</v>
      </c>
      <c r="N48" s="10">
        <v>34.931212381771282</v>
      </c>
      <c r="O48" s="10">
        <v>50.45623387790198</v>
      </c>
      <c r="P48" s="10">
        <v>40.364918314703353</v>
      </c>
      <c r="Q48" s="10">
        <v>52.008684436801367</v>
      </c>
      <c r="R48" s="10">
        <v>48.903697334479787</v>
      </c>
      <c r="S48" s="10">
        <v>53.56122098022356</v>
      </c>
      <c r="T48" s="10">
        <v>51.551160791057598</v>
      </c>
      <c r="U48" s="10">
        <v>47.965004299226131</v>
      </c>
      <c r="V48" s="10">
        <v>69.905846947549435</v>
      </c>
      <c r="W48" s="10">
        <v>18.525193465176269</v>
      </c>
      <c r="X48" s="10">
        <v>118.41461736887361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12.42476354256234</v>
      </c>
      <c r="O51" s="37">
        <v>10.834049871023209</v>
      </c>
      <c r="P51" s="37">
        <v>21.238177128116941</v>
      </c>
      <c r="Q51" s="37">
        <v>19.303525365434218</v>
      </c>
      <c r="R51" s="37">
        <v>4.1917454858125538</v>
      </c>
      <c r="S51" s="37">
        <v>6.1049011177987964</v>
      </c>
      <c r="T51" s="37">
        <v>13.409286328460871</v>
      </c>
      <c r="U51" s="37">
        <v>33.942390369733452</v>
      </c>
      <c r="V51" s="37">
        <v>28.275666380051589</v>
      </c>
      <c r="W51" s="37">
        <v>26.961134995700771</v>
      </c>
      <c r="X51" s="37">
        <v>79.738950988822012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9.6493551160791053</v>
      </c>
      <c r="O52" s="37">
        <f t="shared" si="20"/>
        <v>9.8882201203783318</v>
      </c>
      <c r="P52" s="37">
        <f t="shared" si="20"/>
        <v>16.169905417024939</v>
      </c>
      <c r="Q52" s="37">
        <f t="shared" si="20"/>
        <v>16.623645743766119</v>
      </c>
      <c r="R52" s="37">
        <f t="shared" si="20"/>
        <v>17.029750644883919</v>
      </c>
      <c r="S52" s="37">
        <f t="shared" si="20"/>
        <v>15.8116079105761</v>
      </c>
      <c r="T52" s="37">
        <f t="shared" si="20"/>
        <v>18.05674978503869</v>
      </c>
      <c r="U52" s="37">
        <f t="shared" si="20"/>
        <v>18.152278589853829</v>
      </c>
      <c r="V52" s="37">
        <f t="shared" si="20"/>
        <v>20.206362854686159</v>
      </c>
      <c r="W52" s="37">
        <f t="shared" si="20"/>
        <v>20.803439380911431</v>
      </c>
      <c r="X52" s="37">
        <f t="shared" ref="X52" si="21">SUM(X53:X70)</f>
        <v>18.05674978503869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9.6493551160791053</v>
      </c>
      <c r="O61" s="10">
        <v>9.8882201203783318</v>
      </c>
      <c r="P61" s="10">
        <v>16.169905417024939</v>
      </c>
      <c r="Q61" s="10">
        <v>16.623645743766119</v>
      </c>
      <c r="R61" s="10">
        <v>17.029750644883919</v>
      </c>
      <c r="S61" s="10">
        <v>15.8116079105761</v>
      </c>
      <c r="T61" s="10">
        <v>18.05674978503869</v>
      </c>
      <c r="U61" s="10">
        <v>18.152278589853829</v>
      </c>
      <c r="V61" s="10">
        <v>20.206362854686159</v>
      </c>
      <c r="W61" s="10">
        <v>20.803439380911431</v>
      </c>
      <c r="X61" s="10">
        <v>18.05674978503869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198.36629406706794</v>
      </c>
      <c r="D76" s="40">
        <v>193.29320722269989</v>
      </c>
      <c r="E76" s="40">
        <v>194.8409286328461</v>
      </c>
      <c r="F76" s="40">
        <v>223.81771281169392</v>
      </c>
      <c r="G76" s="40">
        <v>231.0404127257093</v>
      </c>
      <c r="H76" s="40">
        <v>215.64918314703351</v>
      </c>
      <c r="I76" s="40">
        <v>224.84952708512466</v>
      </c>
      <c r="J76" s="40">
        <v>226.22527944969903</v>
      </c>
      <c r="K76" s="40">
        <v>246.43164230438518</v>
      </c>
      <c r="L76" s="40">
        <v>251.07480653482372</v>
      </c>
      <c r="M76" s="40">
        <v>325.53740326741189</v>
      </c>
      <c r="N76" s="40">
        <v>256.83576956147897</v>
      </c>
      <c r="O76" s="40">
        <v>260.01719690455712</v>
      </c>
      <c r="P76" s="40">
        <v>245.14187446259677</v>
      </c>
      <c r="Q76" s="40">
        <v>243.68013757523642</v>
      </c>
      <c r="R76" s="40">
        <v>251.33276010318139</v>
      </c>
      <c r="S76" s="40">
        <v>266.55202063628542</v>
      </c>
      <c r="T76" s="40">
        <v>273.77472055030091</v>
      </c>
      <c r="U76" s="40">
        <v>257.52364574376611</v>
      </c>
      <c r="V76" s="40">
        <v>240.49871023215815</v>
      </c>
      <c r="W76" s="40">
        <v>231.12639724849527</v>
      </c>
      <c r="X76" s="40">
        <v>256.83576956147897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1362.6922613929491</v>
      </c>
      <c r="D2" s="31">
        <f t="shared" si="0"/>
        <v>1452.4911435941528</v>
      </c>
      <c r="E2" s="31">
        <f t="shared" si="0"/>
        <v>1442.3950988822012</v>
      </c>
      <c r="F2" s="31">
        <f t="shared" si="0"/>
        <v>1327.352622527945</v>
      </c>
      <c r="G2" s="31">
        <f t="shared" si="0"/>
        <v>1367.7367153912294</v>
      </c>
      <c r="H2" s="31">
        <f t="shared" si="0"/>
        <v>1438.2822012037832</v>
      </c>
      <c r="I2" s="31">
        <f t="shared" si="0"/>
        <v>1398.287532244196</v>
      </c>
      <c r="J2" s="31">
        <f t="shared" si="0"/>
        <v>1382.6167669819431</v>
      </c>
      <c r="K2" s="31">
        <f t="shared" si="0"/>
        <v>1463.6883061049011</v>
      </c>
      <c r="L2" s="31">
        <f t="shared" si="0"/>
        <v>1425.862252794497</v>
      </c>
      <c r="M2" s="31">
        <f t="shared" si="0"/>
        <v>1579.9369733447979</v>
      </c>
      <c r="N2" s="31">
        <f t="shared" si="0"/>
        <v>1474.3192605331039</v>
      </c>
      <c r="O2" s="31">
        <f t="shared" si="0"/>
        <v>1612.2576096302664</v>
      </c>
      <c r="P2" s="31">
        <f t="shared" si="0"/>
        <v>1410.5688736027514</v>
      </c>
      <c r="Q2" s="31">
        <f t="shared" si="0"/>
        <v>1230.5507308684437</v>
      </c>
      <c r="R2" s="31">
        <f t="shared" si="0"/>
        <v>1295.9467755803953</v>
      </c>
      <c r="S2" s="31">
        <f t="shared" si="0"/>
        <v>1471.8209802235597</v>
      </c>
      <c r="T2" s="31">
        <f t="shared" si="0"/>
        <v>1529.6025795356836</v>
      </c>
      <c r="U2" s="31">
        <f t="shared" si="0"/>
        <v>1556.663800515907</v>
      </c>
      <c r="V2" s="31">
        <f t="shared" si="0"/>
        <v>1596.0709372312981</v>
      </c>
      <c r="W2" s="31">
        <f t="shared" si="0"/>
        <v>1271.6251074806535</v>
      </c>
      <c r="X2" s="31">
        <f t="shared" ref="X2" si="1">SUM(X3,X17,X22,X25,X26,X51,X52,X71,X74,X75,X76)</f>
        <v>1602.276182287188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70.535941530524511</v>
      </c>
      <c r="D17" s="37">
        <f t="shared" si="10"/>
        <v>74.565262252794497</v>
      </c>
      <c r="E17" s="37">
        <f t="shared" si="10"/>
        <v>68.195270851246775</v>
      </c>
      <c r="F17" s="37">
        <f t="shared" si="10"/>
        <v>37.890541702493543</v>
      </c>
      <c r="G17" s="37">
        <f t="shared" si="10"/>
        <v>44.17214101461736</v>
      </c>
      <c r="H17" s="37">
        <f t="shared" si="10"/>
        <v>31.580223559759247</v>
      </c>
      <c r="I17" s="37">
        <f t="shared" si="10"/>
        <v>53.766638005159074</v>
      </c>
      <c r="J17" s="37">
        <f t="shared" si="10"/>
        <v>53.339036973344797</v>
      </c>
      <c r="K17" s="37">
        <f t="shared" si="10"/>
        <v>47.972226999140162</v>
      </c>
      <c r="L17" s="37">
        <f t="shared" si="10"/>
        <v>39.801289767841787</v>
      </c>
      <c r="M17" s="37">
        <f t="shared" si="10"/>
        <v>67.383233018056742</v>
      </c>
      <c r="N17" s="37">
        <f t="shared" si="10"/>
        <v>60.275150472914873</v>
      </c>
      <c r="O17" s="37">
        <f t="shared" si="10"/>
        <v>26.703009458297501</v>
      </c>
      <c r="P17" s="37">
        <f t="shared" si="10"/>
        <v>20.633877901977641</v>
      </c>
      <c r="Q17" s="37">
        <f t="shared" si="10"/>
        <v>36.130180567497852</v>
      </c>
      <c r="R17" s="37">
        <f t="shared" si="10"/>
        <v>28.038091143594151</v>
      </c>
      <c r="S17" s="37">
        <f t="shared" si="10"/>
        <v>56.60171969045571</v>
      </c>
      <c r="T17" s="37">
        <f t="shared" si="10"/>
        <v>25.088392089423898</v>
      </c>
      <c r="U17" s="37">
        <f t="shared" si="10"/>
        <v>13.117454858125537</v>
      </c>
      <c r="V17" s="37">
        <f t="shared" si="10"/>
        <v>54.726741186586409</v>
      </c>
      <c r="W17" s="37">
        <f t="shared" si="10"/>
        <v>21.434049871023213</v>
      </c>
      <c r="X17" s="37">
        <f t="shared" ref="X17" si="11">SUM(X18:X21)</f>
        <v>23.093981083404987</v>
      </c>
    </row>
    <row r="18" spans="1:24" ht="11.25" customHeight="1" x14ac:dyDescent="0.2">
      <c r="A18" s="42" t="s">
        <v>27</v>
      </c>
      <c r="B18" s="9" t="s">
        <v>28</v>
      </c>
      <c r="C18" s="10">
        <v>4.041272570937231</v>
      </c>
      <c r="D18" s="10">
        <v>2.407566638005159</v>
      </c>
      <c r="E18" s="10">
        <v>3.3319002579535679</v>
      </c>
      <c r="F18" s="10">
        <v>3.181427343078246</v>
      </c>
      <c r="G18" s="10">
        <v>2.429062768701634</v>
      </c>
      <c r="H18" s="10">
        <v>2.9234737747205499</v>
      </c>
      <c r="I18" s="10">
        <v>2.7085124677558041</v>
      </c>
      <c r="J18" s="10">
        <v>1.397248495270851</v>
      </c>
      <c r="K18" s="10">
        <v>1.182287188306105</v>
      </c>
      <c r="L18" s="10">
        <v>0.45141874462596732</v>
      </c>
      <c r="M18" s="10">
        <v>0.27944969905417022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6.8787618228718834</v>
      </c>
      <c r="D19" s="10">
        <v>9.651762682717111</v>
      </c>
      <c r="E19" s="10">
        <v>5.2235597592433356</v>
      </c>
      <c r="F19" s="10">
        <v>3.611349957007739</v>
      </c>
      <c r="G19" s="10">
        <v>6.2983662940670673</v>
      </c>
      <c r="H19" s="10">
        <v>4.9871023215821149</v>
      </c>
      <c r="I19" s="10">
        <v>7.5881341358555456</v>
      </c>
      <c r="J19" s="10">
        <v>7.8030954428202914</v>
      </c>
      <c r="K19" s="10">
        <v>5.1590713671539117</v>
      </c>
      <c r="L19" s="10">
        <v>10.64058469475494</v>
      </c>
      <c r="M19" s="10">
        <v>23.108340498710231</v>
      </c>
      <c r="N19" s="10">
        <v>34.479793637145313</v>
      </c>
      <c r="O19" s="10">
        <v>6.2338779019776434</v>
      </c>
      <c r="P19" s="10">
        <v>0.23645743766122099</v>
      </c>
      <c r="Q19" s="10">
        <v>5.4385210662080823</v>
      </c>
      <c r="R19" s="10">
        <v>10.554600171969041</v>
      </c>
      <c r="S19" s="10">
        <v>11.65090283748925</v>
      </c>
      <c r="T19" s="10">
        <v>2.9234737747205499</v>
      </c>
      <c r="U19" s="10">
        <v>2.5365434221840069</v>
      </c>
      <c r="V19" s="10">
        <v>6.1693895098882194</v>
      </c>
      <c r="W19" s="10">
        <v>2.7085124677558041</v>
      </c>
      <c r="X19" s="10">
        <v>2.815993121238177</v>
      </c>
    </row>
    <row r="20" spans="1:24" ht="11.25" customHeight="1" x14ac:dyDescent="0.2">
      <c r="A20" s="42" t="s">
        <v>31</v>
      </c>
      <c r="B20" s="9" t="s">
        <v>32</v>
      </c>
      <c r="C20" s="10">
        <v>59.615907136715393</v>
      </c>
      <c r="D20" s="10">
        <v>62.50593293207222</v>
      </c>
      <c r="E20" s="10">
        <v>59.639810834049868</v>
      </c>
      <c r="F20" s="10">
        <v>31.097764402407559</v>
      </c>
      <c r="G20" s="10">
        <v>35.44471195184866</v>
      </c>
      <c r="H20" s="10">
        <v>23.669647463456581</v>
      </c>
      <c r="I20" s="10">
        <v>43.469991401547723</v>
      </c>
      <c r="J20" s="10">
        <v>44.138693035253652</v>
      </c>
      <c r="K20" s="10">
        <v>41.630868443680143</v>
      </c>
      <c r="L20" s="10">
        <v>28.70928632846088</v>
      </c>
      <c r="M20" s="10">
        <v>43.99544282029234</v>
      </c>
      <c r="N20" s="10">
        <v>25.79535683576956</v>
      </c>
      <c r="O20" s="10">
        <v>20.469131556319859</v>
      </c>
      <c r="P20" s="10">
        <v>20.397420464316419</v>
      </c>
      <c r="Q20" s="10">
        <v>30.69165950128977</v>
      </c>
      <c r="R20" s="10">
        <v>17.483490971625109</v>
      </c>
      <c r="S20" s="10">
        <v>44.950816852966462</v>
      </c>
      <c r="T20" s="10">
        <v>22.16491831470335</v>
      </c>
      <c r="U20" s="10">
        <v>10.58091143594153</v>
      </c>
      <c r="V20" s="10">
        <v>48.55735167669819</v>
      </c>
      <c r="W20" s="10">
        <v>18.72553740326741</v>
      </c>
      <c r="X20" s="10">
        <v>20.277987962166812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362.23370593293208</v>
      </c>
      <c r="D75" s="37">
        <v>362.87858985382633</v>
      </c>
      <c r="E75" s="37">
        <v>352.27377472055031</v>
      </c>
      <c r="F75" s="37">
        <v>372.26517626827172</v>
      </c>
      <c r="G75" s="37">
        <v>382.46397248495259</v>
      </c>
      <c r="H75" s="37">
        <v>399.995184866724</v>
      </c>
      <c r="I75" s="37">
        <v>410.38503869303531</v>
      </c>
      <c r="J75" s="37">
        <v>412.94067067927767</v>
      </c>
      <c r="K75" s="37">
        <v>471.00412725709373</v>
      </c>
      <c r="L75" s="37">
        <v>533.8683576956148</v>
      </c>
      <c r="M75" s="37">
        <v>604.4711951848667</v>
      </c>
      <c r="N75" s="37">
        <v>502.86612209802229</v>
      </c>
      <c r="O75" s="37">
        <v>643.16423043852103</v>
      </c>
      <c r="P75" s="37">
        <v>529.83181427343084</v>
      </c>
      <c r="Q75" s="37">
        <v>563.72407566638003</v>
      </c>
      <c r="R75" s="37">
        <v>667.04883920894235</v>
      </c>
      <c r="S75" s="37">
        <v>678.41788478073943</v>
      </c>
      <c r="T75" s="37">
        <v>688.09114359415298</v>
      </c>
      <c r="U75" s="37">
        <v>637.52742906276865</v>
      </c>
      <c r="V75" s="37">
        <v>630.76809974204639</v>
      </c>
      <c r="W75" s="37">
        <v>536.08959587274285</v>
      </c>
      <c r="X75" s="37">
        <v>664.56483233018048</v>
      </c>
    </row>
    <row r="76" spans="1:24" ht="11.25" customHeight="1" x14ac:dyDescent="0.2">
      <c r="A76" s="38" t="s">
        <v>139</v>
      </c>
      <c r="B76" s="39" t="s">
        <v>140</v>
      </c>
      <c r="C76" s="40">
        <v>929.92261392949263</v>
      </c>
      <c r="D76" s="40">
        <v>1015.047291487532</v>
      </c>
      <c r="E76" s="40">
        <v>1021.926053310404</v>
      </c>
      <c r="F76" s="40">
        <v>917.19690455717966</v>
      </c>
      <c r="G76" s="40">
        <v>941.10060189165949</v>
      </c>
      <c r="H76" s="40">
        <v>1006.7067927773001</v>
      </c>
      <c r="I76" s="40">
        <v>934.13585554600161</v>
      </c>
      <c r="J76" s="40">
        <v>916.33705932932071</v>
      </c>
      <c r="K76" s="40">
        <v>944.71195184866713</v>
      </c>
      <c r="L76" s="40">
        <v>852.19260533104034</v>
      </c>
      <c r="M76" s="40">
        <v>908.08254514187445</v>
      </c>
      <c r="N76" s="40">
        <v>911.17798796216675</v>
      </c>
      <c r="O76" s="40">
        <v>942.39036973344787</v>
      </c>
      <c r="P76" s="40">
        <v>860.10318142734297</v>
      </c>
      <c r="Q76" s="40">
        <v>630.69647463456579</v>
      </c>
      <c r="R76" s="40">
        <v>600.85984522785895</v>
      </c>
      <c r="S76" s="40">
        <v>736.80137575236449</v>
      </c>
      <c r="T76" s="40">
        <v>816.42304385210662</v>
      </c>
      <c r="U76" s="40">
        <v>906.0189165950128</v>
      </c>
      <c r="V76" s="40">
        <v>910.57609630266541</v>
      </c>
      <c r="W76" s="40">
        <v>714.10146173688736</v>
      </c>
      <c r="X76" s="40">
        <v>914.61736887360269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34907.814359415308</v>
      </c>
      <c r="D2" s="31">
        <f t="shared" si="0"/>
        <v>34442.802063628558</v>
      </c>
      <c r="E2" s="31">
        <f t="shared" si="0"/>
        <v>35298.830782459161</v>
      </c>
      <c r="F2" s="31">
        <f t="shared" si="0"/>
        <v>33576.546087704206</v>
      </c>
      <c r="G2" s="31">
        <f t="shared" si="0"/>
        <v>33622.998022355961</v>
      </c>
      <c r="H2" s="31">
        <f t="shared" si="0"/>
        <v>33360.317282889082</v>
      </c>
      <c r="I2" s="31">
        <f t="shared" si="0"/>
        <v>32735.871453138436</v>
      </c>
      <c r="J2" s="31">
        <f t="shared" si="0"/>
        <v>32678.58993981083</v>
      </c>
      <c r="K2" s="31">
        <f t="shared" si="0"/>
        <v>32811.860103181425</v>
      </c>
      <c r="L2" s="31">
        <f t="shared" si="0"/>
        <v>31429.107566637991</v>
      </c>
      <c r="M2" s="31">
        <f t="shared" si="0"/>
        <v>35149.708598452271</v>
      </c>
      <c r="N2" s="31">
        <f t="shared" si="0"/>
        <v>35744.514187446257</v>
      </c>
      <c r="O2" s="31">
        <f t="shared" si="0"/>
        <v>34862.986242476356</v>
      </c>
      <c r="P2" s="31">
        <f t="shared" si="0"/>
        <v>34147.671711092</v>
      </c>
      <c r="Q2" s="31">
        <f t="shared" si="0"/>
        <v>33374.963284608762</v>
      </c>
      <c r="R2" s="31">
        <f t="shared" si="0"/>
        <v>31886.900257953559</v>
      </c>
      <c r="S2" s="31">
        <f t="shared" si="0"/>
        <v>33925.915133276008</v>
      </c>
      <c r="T2" s="31">
        <f t="shared" si="0"/>
        <v>34843.426053310402</v>
      </c>
      <c r="U2" s="31">
        <f t="shared" si="0"/>
        <v>35180.443852106626</v>
      </c>
      <c r="V2" s="31">
        <f t="shared" si="0"/>
        <v>33644.526999140158</v>
      </c>
      <c r="W2" s="31">
        <f t="shared" si="0"/>
        <v>32730.777901977635</v>
      </c>
      <c r="X2" s="31">
        <f t="shared" ref="X2" si="1">SUM(X3,X17,X22,X25,X26,X51,X52,X71,X74,X75,X76)</f>
        <v>34270.172141014613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399.61994840928583</v>
      </c>
      <c r="D3" s="34">
        <f t="shared" si="2"/>
        <v>385.50816852966494</v>
      </c>
      <c r="E3" s="34">
        <f t="shared" si="2"/>
        <v>286.90412725709376</v>
      </c>
      <c r="F3" s="34">
        <f t="shared" si="2"/>
        <v>152.14290627687032</v>
      </c>
      <c r="G3" s="34">
        <f t="shared" si="2"/>
        <v>393.93224419604439</v>
      </c>
      <c r="H3" s="34">
        <f t="shared" si="2"/>
        <v>338.69613069647482</v>
      </c>
      <c r="I3" s="34">
        <f t="shared" si="2"/>
        <v>97.95098882201242</v>
      </c>
      <c r="J3" s="34">
        <f t="shared" si="2"/>
        <v>295.16543422184054</v>
      </c>
      <c r="K3" s="34">
        <f t="shared" si="2"/>
        <v>43.200085984522616</v>
      </c>
      <c r="L3" s="34">
        <f t="shared" si="2"/>
        <v>258.18813413585502</v>
      </c>
      <c r="M3" s="34">
        <f t="shared" si="2"/>
        <v>159.116251074807</v>
      </c>
      <c r="N3" s="34">
        <f t="shared" si="2"/>
        <v>497.573860705073</v>
      </c>
      <c r="O3" s="34">
        <f t="shared" si="2"/>
        <v>497.87583834909697</v>
      </c>
      <c r="P3" s="34">
        <f t="shared" si="2"/>
        <v>437.83886500429969</v>
      </c>
      <c r="Q3" s="34">
        <f t="shared" si="2"/>
        <v>454.68417884780717</v>
      </c>
      <c r="R3" s="34">
        <f t="shared" si="2"/>
        <v>498.89355116079139</v>
      </c>
      <c r="S3" s="34">
        <f t="shared" si="2"/>
        <v>455.54032674118679</v>
      </c>
      <c r="T3" s="34">
        <f t="shared" si="2"/>
        <v>450.98125537403325</v>
      </c>
      <c r="U3" s="34">
        <f t="shared" si="2"/>
        <v>605.07162510748128</v>
      </c>
      <c r="V3" s="34">
        <f t="shared" si="2"/>
        <v>386.54978503869313</v>
      </c>
      <c r="W3" s="34">
        <f t="shared" si="2"/>
        <v>257.37317282889069</v>
      </c>
      <c r="X3" s="34">
        <f t="shared" ref="X3" si="3">SUM(X4,X8,X11)</f>
        <v>416.59690455717953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196.97618228718784</v>
      </c>
      <c r="D4" s="29">
        <f t="shared" si="4"/>
        <v>236.80137575236483</v>
      </c>
      <c r="E4" s="29">
        <f t="shared" si="4"/>
        <v>137.14531384350812</v>
      </c>
      <c r="F4" s="29">
        <f t="shared" si="4"/>
        <v>7.6575236457438223</v>
      </c>
      <c r="G4" s="29">
        <f t="shared" si="4"/>
        <v>247.43482373172765</v>
      </c>
      <c r="H4" s="29">
        <f t="shared" si="4"/>
        <v>186.73465176268292</v>
      </c>
      <c r="I4" s="29">
        <f t="shared" si="4"/>
        <v>-30.247463456577293</v>
      </c>
      <c r="J4" s="29">
        <f t="shared" si="4"/>
        <v>170.41900257953603</v>
      </c>
      <c r="K4" s="29">
        <f t="shared" si="4"/>
        <v>-47.34161650902854</v>
      </c>
      <c r="L4" s="29">
        <f t="shared" si="4"/>
        <v>208.55786758383437</v>
      </c>
      <c r="M4" s="29">
        <f t="shared" si="4"/>
        <v>101.43783319002625</v>
      </c>
      <c r="N4" s="29">
        <f t="shared" si="4"/>
        <v>404.34944110060189</v>
      </c>
      <c r="O4" s="29">
        <f t="shared" si="4"/>
        <v>422.75975924333591</v>
      </c>
      <c r="P4" s="29">
        <f t="shared" si="4"/>
        <v>348.63852106620845</v>
      </c>
      <c r="Q4" s="29">
        <f t="shared" si="4"/>
        <v>341.3393809114358</v>
      </c>
      <c r="R4" s="29">
        <f t="shared" si="4"/>
        <v>404.32777300086025</v>
      </c>
      <c r="S4" s="29">
        <f t="shared" si="4"/>
        <v>336.83009458297539</v>
      </c>
      <c r="T4" s="29">
        <f t="shared" si="4"/>
        <v>312.82132416165155</v>
      </c>
      <c r="U4" s="29">
        <f t="shared" si="4"/>
        <v>472.27712811693948</v>
      </c>
      <c r="V4" s="29">
        <f t="shared" si="4"/>
        <v>267.83955288048151</v>
      </c>
      <c r="W4" s="29">
        <f t="shared" si="4"/>
        <v>156.77128116938934</v>
      </c>
      <c r="X4" s="29">
        <f t="shared" ref="X4" si="5">SUM(X5:X7)</f>
        <v>295.20395528804795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0</v>
      </c>
      <c r="U5" s="10">
        <f>NRGSUP!U5-TI_E!U5+TO!U5-NRG_E!U5-DL!U5</f>
        <v>0</v>
      </c>
      <c r="V5" s="10">
        <f>NRGSUP!V5-TI_E!V5+TO!V5-NRG_E!V5-DL!V5</f>
        <v>0</v>
      </c>
      <c r="W5" s="10">
        <f>NRGSUP!W5-TI_E!W5+TO!W5-NRG_E!W5-DL!W5</f>
        <v>0</v>
      </c>
      <c r="X5" s="10">
        <f>NRGSUP!X5-TI_E!X5+TO!X5-NRG_E!X5-DL!X5</f>
        <v>0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-4.5474735088646412E-13</v>
      </c>
      <c r="D6" s="10">
        <f>NRGSUP!D6-TI_E!D6+TO!D6-NRG_E!D6-DL!D6</f>
        <v>4.5474735088646412E-13</v>
      </c>
      <c r="E6" s="10">
        <f>NRGSUP!E6-TI_E!E6+TO!E6-NRG_E!E6-DL!E6</f>
        <v>-2.2737367544323206E-13</v>
      </c>
      <c r="F6" s="10">
        <f>NRGSUP!F6-TI_E!F6+TO!F6-NRG_E!F6-DL!F6</f>
        <v>8.5984522911530803E-5</v>
      </c>
      <c r="G6" s="10">
        <f>NRGSUP!G6-TI_E!G6+TO!G6-NRG_E!G6-DL!G6</f>
        <v>-6.8212102632969618E-13</v>
      </c>
      <c r="H6" s="10">
        <f>NRGSUP!H6-TI_E!H6+TO!H6-NRG_E!H6-DL!H6</f>
        <v>2.2737367544323206E-13</v>
      </c>
      <c r="I6" s="10">
        <f>NRGSUP!I6-TI_E!I6+TO!I6-NRG_E!I6-DL!I6</f>
        <v>4.5474735088646412E-13</v>
      </c>
      <c r="J6" s="10">
        <f>NRGSUP!J6-TI_E!J6+TO!J6-NRG_E!J6-DL!J6</f>
        <v>5.7323301805679421</v>
      </c>
      <c r="K6" s="10">
        <f>NRGSUP!K6-TI_E!K6+TO!K6-NRG_E!K6-DL!K6</f>
        <v>-266.55202063628553</v>
      </c>
      <c r="L6" s="10">
        <f>NRGSUP!L6-TI_E!L6+TO!L6-NRG_E!L6-DL!L6</f>
        <v>-75.952966466036514</v>
      </c>
      <c r="M6" s="10">
        <f>NRGSUP!M6-TI_E!M6+TO!M6-NRG_E!M6-DL!M6</f>
        <v>15.047291487532675</v>
      </c>
      <c r="N6" s="10">
        <f>NRGSUP!N6-TI_E!N6+TO!N6-NRG_E!N6-DL!N6</f>
        <v>11.464660361134975</v>
      </c>
      <c r="O6" s="10">
        <f>NRGSUP!O6-TI_E!O6+TO!O6-NRG_E!O6-DL!O6</f>
        <v>21.496216680997122</v>
      </c>
      <c r="P6" s="10">
        <f>NRGSUP!P6-TI_E!P6+TO!P6-NRG_E!P6-DL!P6</f>
        <v>-0.71659501289730088</v>
      </c>
      <c r="Q6" s="10">
        <f>NRGSUP!Q6-TI_E!Q6+TO!Q6-NRG_E!Q6-DL!Q6</f>
        <v>-0.71659501289764194</v>
      </c>
      <c r="R6" s="10">
        <f>NRGSUP!R6-TI_E!R6+TO!R6-NRG_E!R6-DL!R6</f>
        <v>7.881857265692588</v>
      </c>
      <c r="S6" s="10">
        <f>NRGSUP!S6-TI_E!S6+TO!S6-NRG_E!S6-DL!S6</f>
        <v>7.8819432502152722</v>
      </c>
      <c r="T6" s="10">
        <f>NRGSUP!T6-TI_E!T6+TO!T6-NRG_E!T6-DL!T6</f>
        <v>15.763886500430544</v>
      </c>
      <c r="U6" s="10">
        <f>NRGSUP!U6-TI_E!U6+TO!U6-NRG_E!U6-DL!U6</f>
        <v>22.212639724850078</v>
      </c>
      <c r="V6" s="10">
        <f>NRGSUP!V6-TI_E!V6+TO!V6-NRG_E!V6-DL!V6</f>
        <v>7.165434221840087</v>
      </c>
      <c r="W6" s="10">
        <f>NRGSUP!W6-TI_E!W6+TO!W6-NRG_E!W6-DL!W6</f>
        <v>4.2992261392947739</v>
      </c>
      <c r="X6" s="10">
        <f>NRGSUP!X6-TI_E!X6+TO!X6-NRG_E!X6-DL!X6</f>
        <v>24.362252794496953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196.97618228718829</v>
      </c>
      <c r="D7" s="10">
        <f>NRGSUP!D7-TI_E!D7+TO!D7-NRG_E!D7-DL!D7</f>
        <v>236.80137575236438</v>
      </c>
      <c r="E7" s="10">
        <f>NRGSUP!E7-TI_E!E7+TO!E7-NRG_E!E7-DL!E7</f>
        <v>137.14531384350835</v>
      </c>
      <c r="F7" s="10">
        <f>NRGSUP!F7-TI_E!F7+TO!F7-NRG_E!F7-DL!F7</f>
        <v>7.6574376612209107</v>
      </c>
      <c r="G7" s="10">
        <f>NRGSUP!G7-TI_E!G7+TO!G7-NRG_E!G7-DL!G7</f>
        <v>247.43482373172833</v>
      </c>
      <c r="H7" s="10">
        <f>NRGSUP!H7-TI_E!H7+TO!H7-NRG_E!H7-DL!H7</f>
        <v>186.73465176268269</v>
      </c>
      <c r="I7" s="10">
        <f>NRGSUP!I7-TI_E!I7+TO!I7-NRG_E!I7-DL!I7</f>
        <v>-30.247463456577748</v>
      </c>
      <c r="J7" s="10">
        <f>NRGSUP!J7-TI_E!J7+TO!J7-NRG_E!J7-DL!J7</f>
        <v>164.68667239896808</v>
      </c>
      <c r="K7" s="10">
        <f>NRGSUP!K7-TI_E!K7+TO!K7-NRG_E!K7-DL!K7</f>
        <v>219.21040412725699</v>
      </c>
      <c r="L7" s="10">
        <f>NRGSUP!L7-TI_E!L7+TO!L7-NRG_E!L7-DL!L7</f>
        <v>284.51083404987088</v>
      </c>
      <c r="M7" s="10">
        <f>NRGSUP!M7-TI_E!M7+TO!M7-NRG_E!M7-DL!M7</f>
        <v>86.390541702493579</v>
      </c>
      <c r="N7" s="10">
        <f>NRGSUP!N7-TI_E!N7+TO!N7-NRG_E!N7-DL!N7</f>
        <v>392.88478073946692</v>
      </c>
      <c r="O7" s="10">
        <f>NRGSUP!O7-TI_E!O7+TO!O7-NRG_E!O7-DL!O7</f>
        <v>401.26354256233878</v>
      </c>
      <c r="P7" s="10">
        <f>NRGSUP!P7-TI_E!P7+TO!P7-NRG_E!P7-DL!P7</f>
        <v>349.35511607910576</v>
      </c>
      <c r="Q7" s="10">
        <f>NRGSUP!Q7-TI_E!Q7+TO!Q7-NRG_E!Q7-DL!Q7</f>
        <v>342.05597592433344</v>
      </c>
      <c r="R7" s="10">
        <f>NRGSUP!R7-TI_E!R7+TO!R7-NRG_E!R7-DL!R7</f>
        <v>396.44591573516766</v>
      </c>
      <c r="S7" s="10">
        <f>NRGSUP!S7-TI_E!S7+TO!S7-NRG_E!S7-DL!S7</f>
        <v>328.94815133276012</v>
      </c>
      <c r="T7" s="10">
        <f>NRGSUP!T7-TI_E!T7+TO!T7-NRG_E!T7-DL!T7</f>
        <v>297.057437661221</v>
      </c>
      <c r="U7" s="10">
        <f>NRGSUP!U7-TI_E!U7+TO!U7-NRG_E!U7-DL!U7</f>
        <v>450.0644883920894</v>
      </c>
      <c r="V7" s="10">
        <f>NRGSUP!V7-TI_E!V7+TO!V7-NRG_E!V7-DL!V7</f>
        <v>260.67411865864142</v>
      </c>
      <c r="W7" s="10">
        <f>NRGSUP!W7-TI_E!W7+TO!W7-NRG_E!W7-DL!W7</f>
        <v>152.47205503009457</v>
      </c>
      <c r="X7" s="10">
        <f>NRGSUP!X7-TI_E!X7+TO!X7-NRG_E!X7-DL!X7</f>
        <v>270.841702493551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202.64376612209801</v>
      </c>
      <c r="D11" s="29">
        <f t="shared" si="8"/>
        <v>148.70679277730011</v>
      </c>
      <c r="E11" s="29">
        <f t="shared" si="8"/>
        <v>149.75881341358564</v>
      </c>
      <c r="F11" s="29">
        <f t="shared" si="8"/>
        <v>144.4853826311265</v>
      </c>
      <c r="G11" s="29">
        <f t="shared" si="8"/>
        <v>146.49742046431672</v>
      </c>
      <c r="H11" s="29">
        <f t="shared" si="8"/>
        <v>151.96147893379194</v>
      </c>
      <c r="I11" s="29">
        <f t="shared" si="8"/>
        <v>128.19845227858971</v>
      </c>
      <c r="J11" s="29">
        <f t="shared" si="8"/>
        <v>124.7464316423045</v>
      </c>
      <c r="K11" s="29">
        <f t="shared" si="8"/>
        <v>90.541702493551156</v>
      </c>
      <c r="L11" s="29">
        <f t="shared" si="8"/>
        <v>49.630266552020657</v>
      </c>
      <c r="M11" s="29">
        <f t="shared" si="8"/>
        <v>57.678417884780742</v>
      </c>
      <c r="N11" s="29">
        <f t="shared" si="8"/>
        <v>93.224419604471109</v>
      </c>
      <c r="O11" s="29">
        <f t="shared" si="8"/>
        <v>75.11607910576106</v>
      </c>
      <c r="P11" s="29">
        <f t="shared" si="8"/>
        <v>89.200343938091237</v>
      </c>
      <c r="Q11" s="29">
        <f t="shared" si="8"/>
        <v>113.34479793637138</v>
      </c>
      <c r="R11" s="29">
        <f t="shared" si="8"/>
        <v>94.565778159931142</v>
      </c>
      <c r="S11" s="29">
        <f t="shared" si="8"/>
        <v>118.7102321582114</v>
      </c>
      <c r="T11" s="29">
        <f t="shared" si="8"/>
        <v>138.15993121238171</v>
      </c>
      <c r="U11" s="29">
        <f t="shared" si="8"/>
        <v>132.7944969905418</v>
      </c>
      <c r="V11" s="29">
        <f t="shared" si="8"/>
        <v>118.71023215821162</v>
      </c>
      <c r="W11" s="29">
        <f t="shared" si="8"/>
        <v>100.60189165950135</v>
      </c>
      <c r="X11" s="29">
        <f t="shared" ref="X11" si="9">SUM(X12:X16)</f>
        <v>121.39294926913158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201.20378331900258</v>
      </c>
      <c r="D13" s="10">
        <f>NRGSUP!D13-TI_E!D13+TO!D13-NRG_E!D13-DL!D13</f>
        <v>144.86672398968187</v>
      </c>
      <c r="E13" s="10">
        <f>NRGSUP!E13-TI_E!E13+TO!E13-NRG_E!E13-DL!E13</f>
        <v>146.87876182287198</v>
      </c>
      <c r="F13" s="10">
        <f>NRGSUP!F13-TI_E!F13+TO!F13-NRG_E!F13-DL!F13</f>
        <v>143.52536543422195</v>
      </c>
      <c r="G13" s="10">
        <f>NRGSUP!G13-TI_E!G13+TO!G13-NRG_E!G13-DL!G13</f>
        <v>145.53740326741217</v>
      </c>
      <c r="H13" s="10">
        <f>NRGSUP!H13-TI_E!H13+TO!H13-NRG_E!H13-DL!H13</f>
        <v>149.56147893379193</v>
      </c>
      <c r="I13" s="10">
        <f>NRGSUP!I13-TI_E!I13+TO!I13-NRG_E!I13-DL!I13</f>
        <v>126.75838349097148</v>
      </c>
      <c r="J13" s="10">
        <f>NRGSUP!J13-TI_E!J13+TO!J13-NRG_E!J13-DL!J13</f>
        <v>124.74634565778172</v>
      </c>
      <c r="K13" s="10">
        <f>NRGSUP!K13-TI_E!K13+TO!K13-NRG_E!K13-DL!K13</f>
        <v>90.541702493551156</v>
      </c>
      <c r="L13" s="10">
        <f>NRGSUP!L13-TI_E!L13+TO!L13-NRG_E!L13-DL!L13</f>
        <v>49.630266552020657</v>
      </c>
      <c r="M13" s="10">
        <f>NRGSUP!M13-TI_E!M13+TO!M13-NRG_E!M13-DL!M13</f>
        <v>57.678417884780742</v>
      </c>
      <c r="N13" s="10">
        <f>NRGSUP!N13-TI_E!N13+TO!N13-NRG_E!N13-DL!N13</f>
        <v>93.224419604471109</v>
      </c>
      <c r="O13" s="10">
        <f>NRGSUP!O13-TI_E!O13+TO!O13-NRG_E!O13-DL!O13</f>
        <v>75.11607910576106</v>
      </c>
      <c r="P13" s="10">
        <f>NRGSUP!P13-TI_E!P13+TO!P13-NRG_E!P13-DL!P13</f>
        <v>89.200343938091237</v>
      </c>
      <c r="Q13" s="10">
        <f>NRGSUP!Q13-TI_E!Q13+TO!Q13-NRG_E!Q13-DL!Q13</f>
        <v>113.34479793637138</v>
      </c>
      <c r="R13" s="10">
        <f>NRGSUP!R13-TI_E!R13+TO!R13-NRG_E!R13-DL!R13</f>
        <v>94.565778159931142</v>
      </c>
      <c r="S13" s="10">
        <f>NRGSUP!S13-TI_E!S13+TO!S13-NRG_E!S13-DL!S13</f>
        <v>118.7102321582114</v>
      </c>
      <c r="T13" s="10">
        <f>NRGSUP!T13-TI_E!T13+TO!T13-NRG_E!T13-DL!T13</f>
        <v>138.15993121238171</v>
      </c>
      <c r="U13" s="10">
        <f>NRGSUP!U13-TI_E!U13+TO!U13-NRG_E!U13-DL!U13</f>
        <v>132.7944969905418</v>
      </c>
      <c r="V13" s="10">
        <f>NRGSUP!V13-TI_E!V13+TO!V13-NRG_E!V13-DL!V13</f>
        <v>118.71023215821162</v>
      </c>
      <c r="W13" s="10">
        <f>NRGSUP!W13-TI_E!W13+TO!W13-NRG_E!W13-DL!W13</f>
        <v>100.60189165950135</v>
      </c>
      <c r="X13" s="10">
        <f>NRGSUP!X13-TI_E!X13+TO!X13-NRG_E!X13-DL!X13</f>
        <v>121.39294926913158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1.4399828030954418</v>
      </c>
      <c r="D16" s="10">
        <f>NRGSUP!D16-TI_E!D16+TO!D16-NRG_E!D16-DL!D16</f>
        <v>3.8400687876182276</v>
      </c>
      <c r="E16" s="10">
        <f>NRGSUP!E16-TI_E!E16+TO!E16-NRG_E!E16-DL!E16</f>
        <v>2.8800515907136717</v>
      </c>
      <c r="F16" s="10">
        <f>NRGSUP!F16-TI_E!F16+TO!F16-NRG_E!F16-DL!F16</f>
        <v>0.96001719690455722</v>
      </c>
      <c r="G16" s="10">
        <f>NRGSUP!G16-TI_E!G16+TO!G16-NRG_E!G16-DL!G16</f>
        <v>0.960017196904557</v>
      </c>
      <c r="H16" s="10">
        <f>NRGSUP!H16-TI_E!H16+TO!H16-NRG_E!H16-DL!H16</f>
        <v>2.399999999999999</v>
      </c>
      <c r="I16" s="10">
        <f>NRGSUP!I16-TI_E!I16+TO!I16-NRG_E!I16-DL!I16</f>
        <v>1.4400687876182294</v>
      </c>
      <c r="J16" s="10">
        <f>NRGSUP!J16-TI_E!J16+TO!J16-NRG_E!J16-DL!J16</f>
        <v>8.5984522785964579E-5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229.33035253654333</v>
      </c>
      <c r="D17" s="37">
        <f t="shared" si="10"/>
        <v>253.20292347377463</v>
      </c>
      <c r="E17" s="37">
        <f t="shared" si="10"/>
        <v>242.52897678417884</v>
      </c>
      <c r="F17" s="37">
        <f t="shared" si="10"/>
        <v>247.09088564058462</v>
      </c>
      <c r="G17" s="37">
        <f t="shared" si="10"/>
        <v>252.29767841788475</v>
      </c>
      <c r="H17" s="37">
        <f t="shared" si="10"/>
        <v>255.118486672399</v>
      </c>
      <c r="I17" s="37">
        <f t="shared" si="10"/>
        <v>234.58005159071365</v>
      </c>
      <c r="J17" s="37">
        <f t="shared" si="10"/>
        <v>218.9859845227858</v>
      </c>
      <c r="K17" s="37">
        <f t="shared" si="10"/>
        <v>213.6022355975924</v>
      </c>
      <c r="L17" s="37">
        <f t="shared" si="10"/>
        <v>136.98770421324161</v>
      </c>
      <c r="M17" s="37">
        <f t="shared" si="10"/>
        <v>139.34505588993977</v>
      </c>
      <c r="N17" s="37">
        <f t="shared" si="10"/>
        <v>117.87515047291492</v>
      </c>
      <c r="O17" s="37">
        <f t="shared" si="10"/>
        <v>182.07222699914016</v>
      </c>
      <c r="P17" s="37">
        <f t="shared" si="10"/>
        <v>192.35227858985388</v>
      </c>
      <c r="Q17" s="37">
        <f t="shared" si="10"/>
        <v>186.76801375752365</v>
      </c>
      <c r="R17" s="37">
        <f t="shared" si="10"/>
        <v>179.56655202063638</v>
      </c>
      <c r="S17" s="37">
        <f t="shared" si="10"/>
        <v>187.02588134135863</v>
      </c>
      <c r="T17" s="37">
        <f t="shared" si="10"/>
        <v>188.31814273430791</v>
      </c>
      <c r="U17" s="37">
        <f t="shared" si="10"/>
        <v>164.87755803955287</v>
      </c>
      <c r="V17" s="37">
        <f t="shared" si="10"/>
        <v>174.02072226999132</v>
      </c>
      <c r="W17" s="37">
        <f t="shared" si="10"/>
        <v>170.72235597592427</v>
      </c>
      <c r="X17" s="37">
        <f t="shared" ref="X17" si="11">SUM(X18:X21)</f>
        <v>164.29724849527091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34.37231298366293</v>
      </c>
      <c r="D18" s="10">
        <f>NRGSUP!D18-TI_E!D18+TO!D18-NRG_E!D18-DL!D18</f>
        <v>36.973344797936363</v>
      </c>
      <c r="E18" s="10">
        <f>NRGSUP!E18-TI_E!E18+TO!E18-NRG_E!E18-DL!E18</f>
        <v>36.02751504729148</v>
      </c>
      <c r="F18" s="10">
        <f>NRGSUP!F18-TI_E!F18+TO!F18-NRG_E!F18-DL!F18</f>
        <v>37.274290627687016</v>
      </c>
      <c r="G18" s="10">
        <f>NRGSUP!G18-TI_E!G18+TO!G18-NRG_E!G18-DL!G18</f>
        <v>37.381771281169378</v>
      </c>
      <c r="H18" s="10">
        <f>NRGSUP!H18-TI_E!H18+TO!H18-NRG_E!H18-DL!H18</f>
        <v>35.791057609630265</v>
      </c>
      <c r="I18" s="10">
        <f>NRGSUP!I18-TI_E!I18+TO!I18-NRG_E!I18-DL!I18</f>
        <v>33.319002579535685</v>
      </c>
      <c r="J18" s="10">
        <f>NRGSUP!J18-TI_E!J18+TO!J18-NRG_E!J18-DL!J18</f>
        <v>18.486672398968182</v>
      </c>
      <c r="K18" s="10">
        <f>NRGSUP!K18-TI_E!K18+TO!K18-NRG_E!K18-DL!K18</f>
        <v>16.917454858125534</v>
      </c>
      <c r="L18" s="10">
        <f>NRGSUP!L18-TI_E!L18+TO!L18-NRG_E!L18-DL!L18</f>
        <v>14.273430782459155</v>
      </c>
      <c r="M18" s="10">
        <f>NRGSUP!M18-TI_E!M18+TO!M18-NRG_E!M18-DL!M18</f>
        <v>11.607910576096296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94.475494411006039</v>
      </c>
      <c r="D19" s="10">
        <f>NRGSUP!D19-TI_E!D19+TO!D19-NRG_E!D19-DL!D19</f>
        <v>92.626827171109184</v>
      </c>
      <c r="E19" s="10">
        <f>NRGSUP!E19-TI_E!E19+TO!E19-NRG_E!E19-DL!E19</f>
        <v>94.19604471195187</v>
      </c>
      <c r="F19" s="10">
        <f>NRGSUP!F19-TI_E!F19+TO!F19-NRG_E!F19-DL!F19</f>
        <v>84.13585554600175</v>
      </c>
      <c r="G19" s="10">
        <f>NRGSUP!G19-TI_E!G19+TO!G19-NRG_E!G19-DL!G19</f>
        <v>94.561478933791918</v>
      </c>
      <c r="H19" s="10">
        <f>NRGSUP!H19-TI_E!H19+TO!H19-NRG_E!H19-DL!H19</f>
        <v>87.747205503009482</v>
      </c>
      <c r="I19" s="10">
        <f>NRGSUP!I19-TI_E!I19+TO!I19-NRG_E!I19-DL!I19</f>
        <v>95.141874462596718</v>
      </c>
      <c r="J19" s="10">
        <f>NRGSUP!J19-TI_E!J19+TO!J19-NRG_E!J19-DL!J19</f>
        <v>94.475494411006025</v>
      </c>
      <c r="K19" s="10">
        <f>NRGSUP!K19-TI_E!K19+TO!K19-NRG_E!K19-DL!K19</f>
        <v>91.831470335339617</v>
      </c>
      <c r="L19" s="10">
        <f>NRGSUP!L19-TI_E!L19+TO!L19-NRG_E!L19-DL!L19</f>
        <v>63.026655202063658</v>
      </c>
      <c r="M19" s="10">
        <f>NRGSUP!M19-TI_E!M19+TO!M19-NRG_E!M19-DL!M19</f>
        <v>55.008598452278591</v>
      </c>
      <c r="N19" s="10">
        <f>NRGSUP!N19-TI_E!N19+TO!N19-NRG_E!N19-DL!N19</f>
        <v>30.911435941530563</v>
      </c>
      <c r="O19" s="10">
        <f>NRGSUP!O19-TI_E!O19+TO!O19-NRG_E!O19-DL!O19</f>
        <v>85.769561478933781</v>
      </c>
      <c r="P19" s="10">
        <f>NRGSUP!P19-TI_E!P19+TO!P19-NRG_E!P19-DL!P19</f>
        <v>90.197764402407572</v>
      </c>
      <c r="Q19" s="10">
        <f>NRGSUP!Q19-TI_E!Q19+TO!Q19-NRG_E!Q19-DL!Q19</f>
        <v>83.920894239037025</v>
      </c>
      <c r="R19" s="10">
        <f>NRGSUP!R19-TI_E!R19+TO!R19-NRG_E!R19-DL!R19</f>
        <v>70.485812553740288</v>
      </c>
      <c r="S19" s="10">
        <f>NRGSUP!S19-TI_E!S19+TO!S19-NRG_E!S19-DL!S19</f>
        <v>88.263112639724852</v>
      </c>
      <c r="T19" s="10">
        <f>NRGSUP!T19-TI_E!T19+TO!T19-NRG_E!T19-DL!T19</f>
        <v>88.241616509028376</v>
      </c>
      <c r="U19" s="10">
        <f>NRGSUP!U19-TI_E!U19+TO!U19-NRG_E!U19-DL!U19</f>
        <v>76.289767841788489</v>
      </c>
      <c r="V19" s="10">
        <f>NRGSUP!V19-TI_E!V19+TO!V19-NRG_E!V19-DL!V19</f>
        <v>66.014617368873559</v>
      </c>
      <c r="W19" s="10">
        <f>NRGSUP!W19-TI_E!W19+TO!W19-NRG_E!W19-DL!W19</f>
        <v>75.924333619948385</v>
      </c>
      <c r="X19" s="10">
        <f>NRGSUP!X19-TI_E!X19+TO!X19-NRG_E!X19-DL!X19</f>
        <v>66.680997420464365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100.48254514187438</v>
      </c>
      <c r="D20" s="10">
        <f>NRGSUP!D20-TI_E!D20+TO!D20-NRG_E!D20-DL!D20</f>
        <v>123.60275150472907</v>
      </c>
      <c r="E20" s="10">
        <f>NRGSUP!E20-TI_E!E20+TO!E20-NRG_E!E20-DL!E20</f>
        <v>112.30541702493549</v>
      </c>
      <c r="F20" s="10">
        <f>NRGSUP!F20-TI_E!F20+TO!F20-NRG_E!F20-DL!F20</f>
        <v>125.68073946689586</v>
      </c>
      <c r="G20" s="10">
        <f>NRGSUP!G20-TI_E!G20+TO!G20-NRG_E!G20-DL!G20</f>
        <v>120.35442820292346</v>
      </c>
      <c r="H20" s="10">
        <f>NRGSUP!H20-TI_E!H20+TO!H20-NRG_E!H20-DL!H20</f>
        <v>131.58022355975925</v>
      </c>
      <c r="I20" s="10">
        <f>NRGSUP!I20-TI_E!I20+TO!I20-NRG_E!I20-DL!I20</f>
        <v>106.11917454858124</v>
      </c>
      <c r="J20" s="10">
        <f>NRGSUP!J20-TI_E!J20+TO!J20-NRG_E!J20-DL!J20</f>
        <v>106.02381771281159</v>
      </c>
      <c r="K20" s="10">
        <f>NRGSUP!K20-TI_E!K20+TO!K20-NRG_E!K20-DL!K20</f>
        <v>104.85331040412724</v>
      </c>
      <c r="L20" s="10">
        <f>NRGSUP!L20-TI_E!L20+TO!L20-NRG_E!L20-DL!L20</f>
        <v>59.687618228718804</v>
      </c>
      <c r="M20" s="10">
        <f>NRGSUP!M20-TI_E!M20+TO!M20-NRG_E!M20-DL!M20</f>
        <v>72.728546861564894</v>
      </c>
      <c r="N20" s="10">
        <f>NRGSUP!N20-TI_E!N20+TO!N20-NRG_E!N20-DL!N20</f>
        <v>86.963714531384369</v>
      </c>
      <c r="O20" s="10">
        <f>NRGSUP!O20-TI_E!O20+TO!O20-NRG_E!O20-DL!O20</f>
        <v>96.302665520206375</v>
      </c>
      <c r="P20" s="10">
        <f>NRGSUP!P20-TI_E!P20+TO!P20-NRG_E!P20-DL!P20</f>
        <v>102.15442820292353</v>
      </c>
      <c r="Q20" s="10">
        <f>NRGSUP!Q20-TI_E!Q20+TO!Q20-NRG_E!Q20-DL!Q20</f>
        <v>102.84711951848661</v>
      </c>
      <c r="R20" s="10">
        <f>NRGSUP!R20-TI_E!R20+TO!R20-NRG_E!R20-DL!R20</f>
        <v>109.08082545141886</v>
      </c>
      <c r="S20" s="10">
        <f>NRGSUP!S20-TI_E!S20+TO!S20-NRG_E!S20-DL!S20</f>
        <v>98.762854686156572</v>
      </c>
      <c r="T20" s="10">
        <f>NRGSUP!T20-TI_E!T20+TO!T20-NRG_E!T20-DL!T20</f>
        <v>100.07652622527954</v>
      </c>
      <c r="U20" s="10">
        <f>NRGSUP!U20-TI_E!U20+TO!U20-NRG_E!U20-DL!U20</f>
        <v>88.587790197764377</v>
      </c>
      <c r="V20" s="10">
        <f>NRGSUP!V20-TI_E!V20+TO!V20-NRG_E!V20-DL!V20</f>
        <v>108.00610490111778</v>
      </c>
      <c r="W20" s="10">
        <f>NRGSUP!W20-TI_E!W20+TO!W20-NRG_E!W20-DL!W20</f>
        <v>94.798022355975888</v>
      </c>
      <c r="X20" s="10">
        <f>NRGSUP!X20-TI_E!X20+TO!X20-NRG_E!X20-DL!X20</f>
        <v>97.616251074806542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-3.5527136788005009E-15</v>
      </c>
      <c r="O21" s="10">
        <f>NRGSUP!O21-TI_E!O21+TO!O21-NRG_E!O21-DL!O21</f>
        <v>7.1054273576010019E-15</v>
      </c>
      <c r="P21" s="10">
        <f>NRGSUP!P21-TI_E!P21+TO!P21-NRG_E!P21-DL!P21</f>
        <v>8.5984522797843965E-5</v>
      </c>
      <c r="Q21" s="10">
        <f>NRGSUP!Q21-TI_E!Q21+TO!Q21-NRG_E!Q21-DL!Q21</f>
        <v>-7.1054273576010019E-15</v>
      </c>
      <c r="R21" s="10">
        <f>NRGSUP!R21-TI_E!R21+TO!R21-NRG_E!R21-DL!R21</f>
        <v>-8.5984522783633111E-5</v>
      </c>
      <c r="S21" s="10">
        <f>NRGSUP!S21-TI_E!S21+TO!S21-NRG_E!S21-DL!S21</f>
        <v>-8.5984522790738538E-5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7.1054273576010019E-15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3.0363714531384858</v>
      </c>
      <c r="D22" s="37">
        <f t="shared" si="12"/>
        <v>9.8828030954427959</v>
      </c>
      <c r="E22" s="37">
        <f t="shared" si="12"/>
        <v>7.7625107480653242</v>
      </c>
      <c r="F22" s="37">
        <f t="shared" si="12"/>
        <v>11.643680137575245</v>
      </c>
      <c r="G22" s="37">
        <f t="shared" si="12"/>
        <v>1.2159071367152592</v>
      </c>
      <c r="H22" s="37">
        <f t="shared" si="12"/>
        <v>-0.25503009458299175</v>
      </c>
      <c r="I22" s="37">
        <f t="shared" si="12"/>
        <v>2.6215821152192689</v>
      </c>
      <c r="J22" s="37">
        <f t="shared" si="12"/>
        <v>6.6812553740326734</v>
      </c>
      <c r="K22" s="37">
        <f t="shared" si="12"/>
        <v>1.1555460017197561</v>
      </c>
      <c r="L22" s="37">
        <f t="shared" si="12"/>
        <v>3.5322441960447009</v>
      </c>
      <c r="M22" s="37">
        <f t="shared" si="12"/>
        <v>83.208942390369657</v>
      </c>
      <c r="N22" s="37">
        <f t="shared" si="12"/>
        <v>79.294325021496093</v>
      </c>
      <c r="O22" s="37">
        <f t="shared" si="12"/>
        <v>60.714101461736902</v>
      </c>
      <c r="P22" s="37">
        <f t="shared" si="12"/>
        <v>54.72484952708507</v>
      </c>
      <c r="Q22" s="37">
        <f t="shared" si="12"/>
        <v>40.977815993121268</v>
      </c>
      <c r="R22" s="37">
        <f t="shared" si="12"/>
        <v>31.747463456577833</v>
      </c>
      <c r="S22" s="37">
        <f t="shared" si="12"/>
        <v>33.386758383490957</v>
      </c>
      <c r="T22" s="37">
        <f t="shared" si="12"/>
        <v>31.865692175408441</v>
      </c>
      <c r="U22" s="37">
        <f t="shared" si="12"/>
        <v>43.114531384350869</v>
      </c>
      <c r="V22" s="37">
        <f t="shared" si="12"/>
        <v>31.103439380911382</v>
      </c>
      <c r="W22" s="37">
        <f t="shared" si="12"/>
        <v>16.037231298366287</v>
      </c>
      <c r="X22" s="37">
        <f t="shared" ref="X22" si="13">SUM(X23:X24)</f>
        <v>14.773258813413591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3.0363714531384858</v>
      </c>
      <c r="D23" s="10">
        <f>NRGSUP!D23-TI_E!D23+TO!D23-NRG_E!D23-DL!D23</f>
        <v>9.8828030954427959</v>
      </c>
      <c r="E23" s="10">
        <f>NRGSUP!E23-TI_E!E23+TO!E23-NRG_E!E23-DL!E23</f>
        <v>7.7625107480653242</v>
      </c>
      <c r="F23" s="10">
        <f>NRGSUP!F23-TI_E!F23+TO!F23-NRG_E!F23-DL!F23</f>
        <v>11.643680137575245</v>
      </c>
      <c r="G23" s="10">
        <f>NRGSUP!G23-TI_E!G23+TO!G23-NRG_E!G23-DL!G23</f>
        <v>1.2159071367152592</v>
      </c>
      <c r="H23" s="10">
        <f>NRGSUP!H23-TI_E!H23+TO!H23-NRG_E!H23-DL!H23</f>
        <v>-0.25503009458299175</v>
      </c>
      <c r="I23" s="10">
        <f>NRGSUP!I23-TI_E!I23+TO!I23-NRG_E!I23-DL!I23</f>
        <v>2.6215821152192689</v>
      </c>
      <c r="J23" s="10">
        <f>NRGSUP!J23-TI_E!J23+TO!J23-NRG_E!J23-DL!J23</f>
        <v>6.6812553740326734</v>
      </c>
      <c r="K23" s="10">
        <f>NRGSUP!K23-TI_E!K23+TO!K23-NRG_E!K23-DL!K23</f>
        <v>1.1555460017197561</v>
      </c>
      <c r="L23" s="10">
        <f>NRGSUP!L23-TI_E!L23+TO!L23-NRG_E!L23-DL!L23</f>
        <v>3.5322441960447009</v>
      </c>
      <c r="M23" s="10">
        <f>NRGSUP!M23-TI_E!M23+TO!M23-NRG_E!M23-DL!M23</f>
        <v>83.208942390369657</v>
      </c>
      <c r="N23" s="10">
        <f>NRGSUP!N23-TI_E!N23+TO!N23-NRG_E!N23-DL!N23</f>
        <v>79.294325021496093</v>
      </c>
      <c r="O23" s="10">
        <f>NRGSUP!O23-TI_E!O23+TO!O23-NRG_E!O23-DL!O23</f>
        <v>60.714101461736902</v>
      </c>
      <c r="P23" s="10">
        <f>NRGSUP!P23-TI_E!P23+TO!P23-NRG_E!P23-DL!P23</f>
        <v>54.72484952708507</v>
      </c>
      <c r="Q23" s="10">
        <f>NRGSUP!Q23-TI_E!Q23+TO!Q23-NRG_E!Q23-DL!Q23</f>
        <v>40.977815993121268</v>
      </c>
      <c r="R23" s="10">
        <f>NRGSUP!R23-TI_E!R23+TO!R23-NRG_E!R23-DL!R23</f>
        <v>31.747463456577833</v>
      </c>
      <c r="S23" s="10">
        <f>NRGSUP!S23-TI_E!S23+TO!S23-NRG_E!S23-DL!S23</f>
        <v>33.386758383490957</v>
      </c>
      <c r="T23" s="10">
        <f>NRGSUP!T23-TI_E!T23+TO!T23-NRG_E!T23-DL!T23</f>
        <v>31.865692175408441</v>
      </c>
      <c r="U23" s="10">
        <f>NRGSUP!U23-TI_E!U23+TO!U23-NRG_E!U23-DL!U23</f>
        <v>43.114531384350869</v>
      </c>
      <c r="V23" s="10">
        <f>NRGSUP!V23-TI_E!V23+TO!V23-NRG_E!V23-DL!V23</f>
        <v>31.103439380911382</v>
      </c>
      <c r="W23" s="10">
        <f>NRGSUP!W23-TI_E!W23+TO!W23-NRG_E!W23-DL!W23</f>
        <v>16.037231298366287</v>
      </c>
      <c r="X23" s="10">
        <f>NRGSUP!X23-TI_E!X23+TO!X23-NRG_E!X23-DL!X23</f>
        <v>14.773258813413591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13852.083920894243</v>
      </c>
      <c r="D26" s="37">
        <f t="shared" si="14"/>
        <v>13394.38572656922</v>
      </c>
      <c r="E26" s="37">
        <f t="shared" si="14"/>
        <v>14487.112467755811</v>
      </c>
      <c r="F26" s="37">
        <f t="shared" si="14"/>
        <v>12974.120120378333</v>
      </c>
      <c r="G26" s="37">
        <f t="shared" si="14"/>
        <v>12590.455975924326</v>
      </c>
      <c r="H26" s="37">
        <f t="shared" si="14"/>
        <v>12271.397420464318</v>
      </c>
      <c r="I26" s="37">
        <f t="shared" si="14"/>
        <v>11477.20412725709</v>
      </c>
      <c r="J26" s="37">
        <f t="shared" si="14"/>
        <v>11177.411607910573</v>
      </c>
      <c r="K26" s="37">
        <f t="shared" si="14"/>
        <v>11818.276182287191</v>
      </c>
      <c r="L26" s="37">
        <f t="shared" si="14"/>
        <v>10408.291659501281</v>
      </c>
      <c r="M26" s="37">
        <f t="shared" si="14"/>
        <v>12165.13215821152</v>
      </c>
      <c r="N26" s="37">
        <f t="shared" si="14"/>
        <v>12584.154256233876</v>
      </c>
      <c r="O26" s="37">
        <f t="shared" si="14"/>
        <v>10969.917282889081</v>
      </c>
      <c r="P26" s="37">
        <f t="shared" si="14"/>
        <v>10605.190455717971</v>
      </c>
      <c r="Q26" s="37">
        <f t="shared" si="14"/>
        <v>10320.079277730005</v>
      </c>
      <c r="R26" s="37">
        <f t="shared" si="14"/>
        <v>8185.4338779019745</v>
      </c>
      <c r="S26" s="37">
        <f t="shared" si="14"/>
        <v>9427.1992261392952</v>
      </c>
      <c r="T26" s="37">
        <f t="shared" si="14"/>
        <v>9540.8357695614704</v>
      </c>
      <c r="U26" s="37">
        <f t="shared" si="14"/>
        <v>10230.079277730018</v>
      </c>
      <c r="V26" s="37">
        <f t="shared" si="14"/>
        <v>8858.4019776440255</v>
      </c>
      <c r="W26" s="37">
        <f t="shared" si="14"/>
        <v>7700.6237317282894</v>
      </c>
      <c r="X26" s="37">
        <f t="shared" ref="X26" si="15">SUM(X27,X33)</f>
        <v>8053.4042992261402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4.7541702493602411</v>
      </c>
      <c r="D27" s="29">
        <f t="shared" si="16"/>
        <v>-524.86552020635759</v>
      </c>
      <c r="E27" s="29">
        <f t="shared" si="16"/>
        <v>-267.17953568357177</v>
      </c>
      <c r="F27" s="29">
        <f t="shared" si="16"/>
        <v>-114.47721410145778</v>
      </c>
      <c r="G27" s="29">
        <f t="shared" si="16"/>
        <v>-245.20627687016983</v>
      </c>
      <c r="H27" s="29">
        <f t="shared" si="16"/>
        <v>-148.75365434221607</v>
      </c>
      <c r="I27" s="29">
        <f t="shared" si="16"/>
        <v>-385.2608770421329</v>
      </c>
      <c r="J27" s="29">
        <f t="shared" si="16"/>
        <v>107.8595872742892</v>
      </c>
      <c r="K27" s="29">
        <f t="shared" si="16"/>
        <v>5.7411006018974016</v>
      </c>
      <c r="L27" s="29">
        <f t="shared" si="16"/>
        <v>-269.84961306965101</v>
      </c>
      <c r="M27" s="29">
        <f t="shared" si="16"/>
        <v>5.0387790197746654</v>
      </c>
      <c r="N27" s="29">
        <f t="shared" si="16"/>
        <v>69.309716251076452</v>
      </c>
      <c r="O27" s="29">
        <f t="shared" si="16"/>
        <v>-228.07085124677496</v>
      </c>
      <c r="P27" s="29">
        <f t="shared" si="16"/>
        <v>-275.07730008598219</v>
      </c>
      <c r="Q27" s="29">
        <f t="shared" si="16"/>
        <v>-280.21186586415001</v>
      </c>
      <c r="R27" s="29">
        <f t="shared" si="16"/>
        <v>-812.37472055030071</v>
      </c>
      <c r="S27" s="29">
        <f t="shared" si="16"/>
        <v>-165.64746345657338</v>
      </c>
      <c r="T27" s="29">
        <f t="shared" si="16"/>
        <v>-241.31375752365398</v>
      </c>
      <c r="U27" s="29">
        <f t="shared" si="16"/>
        <v>306.76354256234708</v>
      </c>
      <c r="V27" s="29">
        <f t="shared" si="16"/>
        <v>-763.28409286327678</v>
      </c>
      <c r="W27" s="29">
        <f t="shared" si="16"/>
        <v>-129.11685296646746</v>
      </c>
      <c r="X27" s="29">
        <f t="shared" ref="X27" si="17">SUM(X28:X32)</f>
        <v>663.89853826310946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-31.216938950983604</v>
      </c>
      <c r="D28" s="10">
        <f>NRGSUP!D28-TI_E!D28+TO!D28-NRG_E!D28-DL!D28</f>
        <v>-495.44316423043347</v>
      </c>
      <c r="E28" s="10">
        <f>NRGSUP!E28-TI_E!E28+TO!E28-NRG_E!E28-DL!E28</f>
        <v>-320.22536543421666</v>
      </c>
      <c r="F28" s="10">
        <f>NRGSUP!F28-TI_E!F28+TO!F28-NRG_E!F28-DL!F28</f>
        <v>-186.29458297506062</v>
      </c>
      <c r="G28" s="10">
        <f>NRGSUP!G28-TI_E!G28+TO!G28-NRG_E!G28-DL!G28</f>
        <v>-426.96723989682505</v>
      </c>
      <c r="H28" s="10">
        <f>NRGSUP!H28-TI_E!H28+TO!H28-NRG_E!H28-DL!H28</f>
        <v>-539.75107480653242</v>
      </c>
      <c r="I28" s="10">
        <f>NRGSUP!I28-TI_E!I28+TO!I28-NRG_E!I28-DL!I28</f>
        <v>-800.5634565778164</v>
      </c>
      <c r="J28" s="10">
        <f>NRGSUP!J28-TI_E!J28+TO!J28-NRG_E!J28-DL!J28</f>
        <v>-407.83430782459254</v>
      </c>
      <c r="K28" s="10">
        <f>NRGSUP!K28-TI_E!K28+TO!K28-NRG_E!K28-DL!K28</f>
        <v>-50.349957007732883</v>
      </c>
      <c r="L28" s="10">
        <f>NRGSUP!L28-TI_E!L28+TO!L28-NRG_E!L28-DL!L28</f>
        <v>-313.17644024076071</v>
      </c>
      <c r="M28" s="10">
        <f>NRGSUP!M28-TI_E!M28+TO!M28-NRG_E!M28-DL!M28</f>
        <v>-166.15468615649297</v>
      </c>
      <c r="N28" s="10">
        <f>NRGSUP!N28-TI_E!N28+TO!N28-NRG_E!N28-DL!N28</f>
        <v>30.209974204644823</v>
      </c>
      <c r="O28" s="10">
        <f>NRGSUP!O28-TI_E!O28+TO!O28-NRG_E!O28-DL!O28</f>
        <v>-25.174892519346031</v>
      </c>
      <c r="P28" s="10">
        <f>NRGSUP!P28-TI_E!P28+TO!P28-NRG_E!P28-DL!P28</f>
        <v>-36.251848667237937</v>
      </c>
      <c r="Q28" s="10">
        <f>NRGSUP!Q28-TI_E!Q28+TO!Q28-NRG_E!Q28-DL!Q28</f>
        <v>-39.272914875327842</v>
      </c>
      <c r="R28" s="10">
        <f>NRGSUP!R28-TI_E!R28+TO!R28-NRG_E!R28-DL!R28</f>
        <v>-582.04488392089479</v>
      </c>
      <c r="S28" s="10">
        <f>NRGSUP!S28-TI_E!S28+TO!S28-NRG_E!S28-DL!S28</f>
        <v>-24.167927772996336</v>
      </c>
      <c r="T28" s="10">
        <f>NRGSUP!T28-TI_E!T28+TO!T28-NRG_E!T28-DL!T28</f>
        <v>-50.349871023223386</v>
      </c>
      <c r="U28" s="10">
        <f>NRGSUP!U28-TI_E!U28+TO!U28-NRG_E!U28-DL!U28</f>
        <v>-19.711006018907938</v>
      </c>
      <c r="V28" s="10">
        <f>NRGSUP!V28-TI_E!V28+TO!V28-NRG_E!V28-DL!V28</f>
        <v>-409.47368873601954</v>
      </c>
      <c r="W28" s="10">
        <f>NRGSUP!W28-TI_E!W28+TO!W28-NRG_E!W28-DL!W28</f>
        <v>84.027944969904638</v>
      </c>
      <c r="X28" s="10">
        <f>NRGSUP!X28-TI_E!X28+TO!X28-NRG_E!X28-DL!X28</f>
        <v>195.29922613929375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36.986242476354164</v>
      </c>
      <c r="D30" s="10">
        <f>NRGSUP!D30-TI_E!D30+TO!D30-NRG_E!D30-DL!D30</f>
        <v>-25.361994840928446</v>
      </c>
      <c r="E30" s="10">
        <f>NRGSUP!E30-TI_E!E30+TO!E30-NRG_E!E30-DL!E30</f>
        <v>58.121238177128134</v>
      </c>
      <c r="F30" s="10">
        <f>NRGSUP!F30-TI_E!F30+TO!F30-NRG_E!F30-DL!F30</f>
        <v>70.802235597592528</v>
      </c>
      <c r="G30" s="10">
        <f>NRGSUP!G30-TI_E!G30+TO!G30-NRG_E!G30-DL!G30</f>
        <v>181.76096302665522</v>
      </c>
      <c r="H30" s="10">
        <f>NRGSUP!H30-TI_E!H30+TO!H30-NRG_E!H30-DL!H30</f>
        <v>390.99742046431635</v>
      </c>
      <c r="I30" s="10">
        <f>NRGSUP!I30-TI_E!I30+TO!I30-NRG_E!I30-DL!I30</f>
        <v>415.30266552020629</v>
      </c>
      <c r="J30" s="10">
        <f>NRGSUP!J30-TI_E!J30+TO!J30-NRG_E!J30-DL!J30</f>
        <v>515.69389509888174</v>
      </c>
      <c r="K30" s="10">
        <f>NRGSUP!K30-TI_E!K30+TO!K30-NRG_E!K30-DL!K30</f>
        <v>58.121238177128134</v>
      </c>
      <c r="L30" s="10">
        <f>NRGSUP!L30-TI_E!L30+TO!L30-NRG_E!L30-DL!L30</f>
        <v>43.326741186586901</v>
      </c>
      <c r="M30" s="10">
        <f>NRGSUP!M30-TI_E!M30+TO!M30-NRG_E!M30-DL!M30</f>
        <v>171.19346517626764</v>
      </c>
      <c r="N30" s="10">
        <f>NRGSUP!N30-TI_E!N30+TO!N30-NRG_E!N30-DL!N30</f>
        <v>39.099742046431629</v>
      </c>
      <c r="O30" s="10">
        <f>NRGSUP!O30-TI_E!O30+TO!O30-NRG_E!O30-DL!O30</f>
        <v>-202.89595872742893</v>
      </c>
      <c r="P30" s="10">
        <f>NRGSUP!P30-TI_E!P30+TO!P30-NRG_E!P30-DL!P30</f>
        <v>-238.82545141874425</v>
      </c>
      <c r="Q30" s="10">
        <f>NRGSUP!Q30-TI_E!Q30+TO!Q30-NRG_E!Q30-DL!Q30</f>
        <v>-240.93895098882217</v>
      </c>
      <c r="R30" s="10">
        <f>NRGSUP!R30-TI_E!R30+TO!R30-NRG_E!R30-DL!R30</f>
        <v>-229.31470335339554</v>
      </c>
      <c r="S30" s="10">
        <f>NRGSUP!S30-TI_E!S30+TO!S30-NRG_E!S30-DL!S30</f>
        <v>-138.43422184006886</v>
      </c>
      <c r="T30" s="10">
        <f>NRGSUP!T30-TI_E!T30+TO!T30-NRG_E!T30-DL!T30</f>
        <v>-188.10146173688804</v>
      </c>
      <c r="U30" s="10">
        <f>NRGSUP!U30-TI_E!U30+TO!U30-NRG_E!U30-DL!U30</f>
        <v>322.85081685296609</v>
      </c>
      <c r="V30" s="10">
        <f>NRGSUP!V30-TI_E!V30+TO!V30-NRG_E!V30-DL!V30</f>
        <v>-353.81040412725724</v>
      </c>
      <c r="W30" s="10">
        <f>NRGSUP!W30-TI_E!W30+TO!W30-NRG_E!W30-DL!W30</f>
        <v>-257.67472055030157</v>
      </c>
      <c r="X30" s="10">
        <f>NRGSUP!X30-TI_E!X30+TO!X30-NRG_E!X30-DL!X30</f>
        <v>465.13585554599968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-1.0151332760103191</v>
      </c>
      <c r="D31" s="10">
        <f>NRGSUP!D31-TI_E!D31+TO!D31-NRG_E!D31-DL!D31</f>
        <v>-4.0603611349957003</v>
      </c>
      <c r="E31" s="10">
        <f>NRGSUP!E31-TI_E!E31+TO!E31-NRG_E!E31-DL!E31</f>
        <v>-5.0754084264832322</v>
      </c>
      <c r="F31" s="10">
        <f>NRGSUP!F31-TI_E!F31+TO!F31-NRG_E!F31-DL!F31</f>
        <v>1.0151332760103182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-8.5984522787185824E-5</v>
      </c>
      <c r="J31" s="10">
        <f>NRGSUP!J31-TI_E!J31+TO!J31-NRG_E!J31-DL!J31</f>
        <v>0</v>
      </c>
      <c r="K31" s="10">
        <f>NRGSUP!K31-TI_E!K31+TO!K31-NRG_E!K31-DL!K31</f>
        <v>-2.0301805674978501</v>
      </c>
      <c r="L31" s="10">
        <f>NRGSUP!L31-TI_E!L31+TO!L31-NRG_E!L31-DL!L31</f>
        <v>8.5984522785409467E-5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-1.015133276010318</v>
      </c>
      <c r="S31" s="10">
        <f>NRGSUP!S31-TI_E!S31+TO!S31-NRG_E!S31-DL!S31</f>
        <v>-3.0453138435081719</v>
      </c>
      <c r="T31" s="10">
        <f>NRGSUP!T31-TI_E!T31+TO!T31-NRG_E!T31-DL!T31</f>
        <v>-2.8624247635425597</v>
      </c>
      <c r="U31" s="10">
        <f>NRGSUP!U31-TI_E!U31+TO!U31-NRG_E!U31-DL!U31</f>
        <v>3.6237317282889077</v>
      </c>
      <c r="V31" s="10">
        <f>NRGSUP!V31-TI_E!V31+TO!V31-NRG_E!V31-DL!V31</f>
        <v>-1.3322676295501878E-15</v>
      </c>
      <c r="W31" s="10">
        <f>NRGSUP!W31-TI_E!W31+TO!W31-NRG_E!W31-DL!W31</f>
        <v>3.3613929492691312</v>
      </c>
      <c r="X31" s="10">
        <f>NRGSUP!X31-TI_E!X31+TO!X31-NRG_E!X31-DL!X31</f>
        <v>3.4634565778159927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41.168529664660326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13847.329750644883</v>
      </c>
      <c r="D33" s="29">
        <f t="shared" si="18"/>
        <v>13919.251246775579</v>
      </c>
      <c r="E33" s="29">
        <f t="shared" si="18"/>
        <v>14754.292003439383</v>
      </c>
      <c r="F33" s="29">
        <f t="shared" si="18"/>
        <v>13088.597334479791</v>
      </c>
      <c r="G33" s="29">
        <f t="shared" si="18"/>
        <v>12835.662252794495</v>
      </c>
      <c r="H33" s="29">
        <f t="shared" si="18"/>
        <v>12420.151074806534</v>
      </c>
      <c r="I33" s="29">
        <f t="shared" si="18"/>
        <v>11862.465004299222</v>
      </c>
      <c r="J33" s="29">
        <f t="shared" si="18"/>
        <v>11069.552020636283</v>
      </c>
      <c r="K33" s="29">
        <f t="shared" si="18"/>
        <v>11812.535081685293</v>
      </c>
      <c r="L33" s="29">
        <f t="shared" si="18"/>
        <v>10678.141272570932</v>
      </c>
      <c r="M33" s="29">
        <f t="shared" si="18"/>
        <v>12160.093379191745</v>
      </c>
      <c r="N33" s="29">
        <f t="shared" si="18"/>
        <v>12514.8445399828</v>
      </c>
      <c r="O33" s="29">
        <f t="shared" si="18"/>
        <v>11197.988134135856</v>
      </c>
      <c r="P33" s="29">
        <f t="shared" si="18"/>
        <v>10880.267755803954</v>
      </c>
      <c r="Q33" s="29">
        <f t="shared" si="18"/>
        <v>10600.291143594155</v>
      </c>
      <c r="R33" s="29">
        <f t="shared" si="18"/>
        <v>8997.808598452275</v>
      </c>
      <c r="S33" s="29">
        <f t="shared" si="18"/>
        <v>9592.8466895958682</v>
      </c>
      <c r="T33" s="29">
        <f t="shared" si="18"/>
        <v>9782.1495270851246</v>
      </c>
      <c r="U33" s="29">
        <f t="shared" si="18"/>
        <v>9923.3157351676709</v>
      </c>
      <c r="V33" s="29">
        <f t="shared" si="18"/>
        <v>9621.6860705073032</v>
      </c>
      <c r="W33" s="29">
        <f t="shared" si="18"/>
        <v>7829.7405846947568</v>
      </c>
      <c r="X33" s="29">
        <f t="shared" ref="X33" si="19">SUM(X34:X50)</f>
        <v>7389.5057609630303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1.1368683772161603E-13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0</v>
      </c>
      <c r="P34" s="10">
        <f>NRGSUP!P34-TI_E!P34+TO!P34-NRG_E!P34-DL!P34</f>
        <v>-2.3645743766121541</v>
      </c>
      <c r="Q34" s="10">
        <f>NRGSUP!Q34-TI_E!Q34+TO!Q34-NRG_E!Q34-DL!Q34</f>
        <v>-1.182287188306077</v>
      </c>
      <c r="R34" s="10">
        <f>NRGSUP!R34-TI_E!R34+TO!R34-NRG_E!R34-DL!R34</f>
        <v>-1.182287188306077</v>
      </c>
      <c r="S34" s="10">
        <f>NRGSUP!S34-TI_E!S34+TO!S34-NRG_E!S34-DL!S34</f>
        <v>0</v>
      </c>
      <c r="T34" s="10">
        <f>NRGSUP!T34-TI_E!T34+TO!T34-NRG_E!T34-DL!T34</f>
        <v>0</v>
      </c>
      <c r="U34" s="10">
        <f>NRGSUP!U34-TI_E!U34+TO!U34-NRG_E!U34-DL!U34</f>
        <v>1.1822871883061055</v>
      </c>
      <c r="V34" s="10">
        <f>NRGSUP!V34-TI_E!V34+TO!V34-NRG_E!V34-DL!V34</f>
        <v>-2.8421709430404007E-14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9.9742046431642351</v>
      </c>
      <c r="D35" s="10">
        <f>NRGSUP!D35-TI_E!D35+TO!D35-NRG_E!D35-DL!D35</f>
        <v>212.7830610490112</v>
      </c>
      <c r="E35" s="10">
        <f>NRGSUP!E35-TI_E!E35+TO!E35-NRG_E!E35-DL!E35</f>
        <v>293.68486672398967</v>
      </c>
      <c r="F35" s="10">
        <f>NRGSUP!F35-TI_E!F35+TO!F35-NRG_E!F35-DL!F35</f>
        <v>263.76225279449699</v>
      </c>
      <c r="G35" s="10">
        <f>NRGSUP!G35-TI_E!G35+TO!G35-NRG_E!G35-DL!G35</f>
        <v>263.76233877901973</v>
      </c>
      <c r="H35" s="10">
        <f>NRGSUP!H35-TI_E!H35+TO!H35-NRG_E!H35-DL!H35</f>
        <v>350.20541702493551</v>
      </c>
      <c r="I35" s="10">
        <f>NRGSUP!I35-TI_E!I35+TO!I35-NRG_E!I35-DL!I35</f>
        <v>376.80326741186587</v>
      </c>
      <c r="J35" s="10">
        <f>NRGSUP!J35-TI_E!J35+TO!J35-NRG_E!J35-DL!J35</f>
        <v>397.8599312123817</v>
      </c>
      <c r="K35" s="10">
        <f>NRGSUP!K35-TI_E!K35+TO!K35-NRG_E!K35-DL!K35</f>
        <v>362.39613069647459</v>
      </c>
      <c r="L35" s="10">
        <f>NRGSUP!L35-TI_E!L35+TO!L35-NRG_E!L35-DL!L35</f>
        <v>324.71573516766978</v>
      </c>
      <c r="M35" s="10">
        <f>NRGSUP!M35-TI_E!M35+TO!M35-NRG_E!M35-DL!M35</f>
        <v>370.15382631126403</v>
      </c>
      <c r="N35" s="10">
        <f>NRGSUP!N35-TI_E!N35+TO!N35-NRG_E!N35-DL!N35</f>
        <v>393.42699914015469</v>
      </c>
      <c r="O35" s="10">
        <f>NRGSUP!O35-TI_E!O35+TO!O35-NRG_E!O35-DL!O35</f>
        <v>381.23619948409288</v>
      </c>
      <c r="P35" s="10">
        <f>NRGSUP!P35-TI_E!P35+TO!P35-NRG_E!P35-DL!P35</f>
        <v>342.44772141014613</v>
      </c>
      <c r="Q35" s="10">
        <f>NRGSUP!Q35-TI_E!Q35+TO!Q35-NRG_E!Q35-DL!Q35</f>
        <v>379.01977644024072</v>
      </c>
      <c r="R35" s="10">
        <f>NRGSUP!R35-TI_E!R35+TO!R35-NRG_E!R35-DL!R35</f>
        <v>291.46844368013751</v>
      </c>
      <c r="S35" s="10">
        <f>NRGSUP!S35-TI_E!S35+TO!S35-NRG_E!S35-DL!S35</f>
        <v>407.83413585554592</v>
      </c>
      <c r="T35" s="10">
        <f>NRGSUP!T35-TI_E!T35+TO!T35-NRG_E!T35-DL!T35</f>
        <v>507.61994840928639</v>
      </c>
      <c r="U35" s="10">
        <f>NRGSUP!U35-TI_E!U35+TO!U35-NRG_E!U35-DL!U35</f>
        <v>486.62355975924328</v>
      </c>
      <c r="V35" s="10">
        <f>NRGSUP!V35-TI_E!V35+TO!V35-NRG_E!V35-DL!V35</f>
        <v>493.80782459157342</v>
      </c>
      <c r="W35" s="10">
        <f>NRGSUP!W35-TI_E!W35+TO!W35-NRG_E!W35-DL!W35</f>
        <v>165.86758383490971</v>
      </c>
      <c r="X35" s="10">
        <f>NRGSUP!X35-TI_E!X35+TO!X35-NRG_E!X35-DL!X35</f>
        <v>408.70722269991398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909.44153052450542</v>
      </c>
      <c r="D36" s="10">
        <f>NRGSUP!D36-TI_E!D36+TO!D36-NRG_E!D36-DL!D36</f>
        <v>886.84677558039539</v>
      </c>
      <c r="E36" s="10">
        <f>NRGSUP!E36-TI_E!E36+TO!E36-NRG_E!E36-DL!E36</f>
        <v>945.59337919174538</v>
      </c>
      <c r="F36" s="10">
        <f>NRGSUP!F36-TI_E!F36+TO!F36-NRG_E!F36-DL!F36</f>
        <v>799.85666380051589</v>
      </c>
      <c r="G36" s="10">
        <f>NRGSUP!G36-TI_E!G36+TO!G36-NRG_E!G36-DL!G36</f>
        <v>892.49544282029228</v>
      </c>
      <c r="H36" s="10">
        <f>NRGSUP!H36-TI_E!H36+TO!H36-NRG_E!H36-DL!H36</f>
        <v>930.27850386930345</v>
      </c>
      <c r="I36" s="10">
        <f>NRGSUP!I36-TI_E!I36+TO!I36-NRG_E!I36-DL!I36</f>
        <v>1020.5821152192602</v>
      </c>
      <c r="J36" s="10">
        <f>NRGSUP!J36-TI_E!J36+TO!J36-NRG_E!J36-DL!J36</f>
        <v>1050.3790197764397</v>
      </c>
      <c r="K36" s="10">
        <f>NRGSUP!K36-TI_E!K36+TO!K36-NRG_E!K36-DL!K36</f>
        <v>827.66414445399846</v>
      </c>
      <c r="L36" s="10">
        <f>NRGSUP!L36-TI_E!L36+TO!L36-NRG_E!L36-DL!L36</f>
        <v>631.72742906276881</v>
      </c>
      <c r="M36" s="10">
        <f>NRGSUP!M36-TI_E!M36+TO!M36-NRG_E!M36-DL!M36</f>
        <v>963.5595012897677</v>
      </c>
      <c r="N36" s="10">
        <f>NRGSUP!N36-TI_E!N36+TO!N36-NRG_E!N36-DL!N36</f>
        <v>1081.7552020636283</v>
      </c>
      <c r="O36" s="10">
        <f>NRGSUP!O36-TI_E!O36+TO!O36-NRG_E!O36-DL!O36</f>
        <v>860.96208082545127</v>
      </c>
      <c r="P36" s="10">
        <f>NRGSUP!P36-TI_E!P36+TO!P36-NRG_E!P36-DL!P36</f>
        <v>1110.594239036973</v>
      </c>
      <c r="Q36" s="10">
        <f>NRGSUP!Q36-TI_E!Q36+TO!Q36-NRG_E!Q36-DL!Q36</f>
        <v>1047.7737747205501</v>
      </c>
      <c r="R36" s="10">
        <f>NRGSUP!R36-TI_E!R36+TO!R36-NRG_E!R36-DL!R36</f>
        <v>1040.5931212381777</v>
      </c>
      <c r="S36" s="10">
        <f>NRGSUP!S36-TI_E!S36+TO!S36-NRG_E!S36-DL!S36</f>
        <v>1249.0417884780743</v>
      </c>
      <c r="T36" s="10">
        <f>NRGSUP!T36-TI_E!T36+TO!T36-NRG_E!T36-DL!T36</f>
        <v>1074.9638005159068</v>
      </c>
      <c r="U36" s="10">
        <f>NRGSUP!U36-TI_E!U36+TO!U36-NRG_E!U36-DL!U36</f>
        <v>1133.6756663800516</v>
      </c>
      <c r="V36" s="10">
        <f>NRGSUP!V36-TI_E!V36+TO!V36-NRG_E!V36-DL!V36</f>
        <v>1001.4867583834908</v>
      </c>
      <c r="W36" s="10">
        <f>NRGSUP!W36-TI_E!W36+TO!W36-NRG_E!W36-DL!W36</f>
        <v>641.89200343938137</v>
      </c>
      <c r="X36" s="10">
        <f>NRGSUP!X36-TI_E!X36+TO!X36-NRG_E!X36-DL!X36</f>
        <v>882.64196044711935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4161.4574376612218</v>
      </c>
      <c r="D37" s="10">
        <f>NRGSUP!D37-TI_E!D37+TO!D37-NRG_E!D37-DL!D37</f>
        <v>4148.7604471195182</v>
      </c>
      <c r="E37" s="10">
        <f>NRGSUP!E37-TI_E!E37+TO!E37-NRG_E!E37-DL!E37</f>
        <v>4396.3527944969919</v>
      </c>
      <c r="F37" s="10">
        <f>NRGSUP!F37-TI_E!F37+TO!F37-NRG_E!F37-DL!F37</f>
        <v>4386.8300085984511</v>
      </c>
      <c r="G37" s="10">
        <f>NRGSUP!G37-TI_E!G37+TO!G37-NRG_E!G37-DL!G37</f>
        <v>4169.9221840068785</v>
      </c>
      <c r="H37" s="10">
        <f>NRGSUP!H37-TI_E!H37+TO!H37-NRG_E!H37-DL!H37</f>
        <v>4144.5281169389518</v>
      </c>
      <c r="I37" s="10">
        <f>NRGSUP!I37-TI_E!I37+TO!I37-NRG_E!I37-DL!I37</f>
        <v>4023.9061049011152</v>
      </c>
      <c r="J37" s="10">
        <f>NRGSUP!J37-TI_E!J37+TO!J37-NRG_E!J37-DL!J37</f>
        <v>3982.6406706792773</v>
      </c>
      <c r="K37" s="10">
        <f>NRGSUP!K37-TI_E!K37+TO!K37-NRG_E!K37-DL!K37</f>
        <v>3650.4012037833181</v>
      </c>
      <c r="L37" s="10">
        <f>NRGSUP!L37-TI_E!L37+TO!L37-NRG_E!L37-DL!L37</f>
        <v>3707.5379191745483</v>
      </c>
      <c r="M37" s="10">
        <f>NRGSUP!M37-TI_E!M37+TO!M37-NRG_E!M37-DL!M37</f>
        <v>3617.6006018916596</v>
      </c>
      <c r="N37" s="10">
        <f>NRGSUP!N37-TI_E!N37+TO!N37-NRG_E!N37-DL!N37</f>
        <v>3441.9580395528801</v>
      </c>
      <c r="O37" s="10">
        <f>NRGSUP!O37-TI_E!O37+TO!O37-NRG_E!O37-DL!O37</f>
        <v>3038.8268271711086</v>
      </c>
      <c r="P37" s="10">
        <f>NRGSUP!P37-TI_E!P37+TO!P37-NRG_E!P37-DL!P37</f>
        <v>2904.4496990541693</v>
      </c>
      <c r="Q37" s="10">
        <f>NRGSUP!Q37-TI_E!Q37+TO!Q37-NRG_E!Q37-DL!Q37</f>
        <v>2893.8687016337062</v>
      </c>
      <c r="R37" s="10">
        <f>NRGSUP!R37-TI_E!R37+TO!R37-NRG_E!R37-DL!R37</f>
        <v>2559.5133276010306</v>
      </c>
      <c r="S37" s="10">
        <f>NRGSUP!S37-TI_E!S37+TO!S37-NRG_E!S37-DL!S37</f>
        <v>2674.8447979363709</v>
      </c>
      <c r="T37" s="10">
        <f>NRGSUP!T37-TI_E!T37+TO!T37-NRG_E!T37-DL!T37</f>
        <v>2306.125709372312</v>
      </c>
      <c r="U37" s="10">
        <f>NRGSUP!U37-TI_E!U37+TO!U37-NRG_E!U37-DL!U37</f>
        <v>2393.8926913155628</v>
      </c>
      <c r="V37" s="10">
        <f>NRGSUP!V37-TI_E!V37+TO!V37-NRG_E!V37-DL!V37</f>
        <v>2728.2344797936357</v>
      </c>
      <c r="W37" s="10">
        <f>NRGSUP!W37-TI_E!W37+TO!W37-NRG_E!W37-DL!W37</f>
        <v>2203.1674118658639</v>
      </c>
      <c r="X37" s="10">
        <f>NRGSUP!X37-TI_E!X37+TO!X37-NRG_E!X37-DL!X37</f>
        <v>2022.4288048151334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6.3484952708512461</v>
      </c>
      <c r="D38" s="10">
        <f>NRGSUP!D38-TI_E!D38+TO!D38-NRG_E!D38-DL!D38</f>
        <v>3.1742906276870162</v>
      </c>
      <c r="E38" s="10">
        <f>NRGSUP!E38-TI_E!E38+TO!E38-NRG_E!E38-DL!E38</f>
        <v>4.232330180567498</v>
      </c>
      <c r="F38" s="10">
        <f>NRGSUP!F38-TI_E!F38+TO!F38-NRG_E!F38-DL!F38</f>
        <v>4.2324161650902834</v>
      </c>
      <c r="G38" s="10">
        <f>NRGSUP!G38-TI_E!G38+TO!G38-NRG_E!G38-DL!G38</f>
        <v>4.2324161650902834</v>
      </c>
      <c r="H38" s="10">
        <f>NRGSUP!H38-TI_E!H38+TO!H38-NRG_E!H38-DL!H38</f>
        <v>4.2324161650902834</v>
      </c>
      <c r="I38" s="10">
        <f>NRGSUP!I38-TI_E!I38+TO!I38-NRG_E!I38-DL!I38</f>
        <v>3.1742906276870162</v>
      </c>
      <c r="J38" s="10">
        <f>NRGSUP!J38-TI_E!J38+TO!J38-NRG_E!J38-DL!J38</f>
        <v>3.1742906276870162</v>
      </c>
      <c r="K38" s="10">
        <f>NRGSUP!K38-TI_E!K38+TO!K38-NRG_E!K38-DL!K38</f>
        <v>5.2903697334479798</v>
      </c>
      <c r="L38" s="10">
        <f>NRGSUP!L38-TI_E!L38+TO!L38-NRG_E!L38-DL!L38</f>
        <v>2.1160791057609636</v>
      </c>
      <c r="M38" s="10">
        <f>NRGSUP!M38-TI_E!M38+TO!M38-NRG_E!M38-DL!M38</f>
        <v>3.1742046431642308</v>
      </c>
      <c r="N38" s="10">
        <f>NRGSUP!N38-TI_E!N38+TO!N38-NRG_E!N38-DL!N38</f>
        <v>2.1160791057609636</v>
      </c>
      <c r="O38" s="10">
        <f>NRGSUP!O38-TI_E!O38+TO!O38-NRG_E!O38-DL!O38</f>
        <v>3.1742906276870162</v>
      </c>
      <c r="P38" s="10">
        <f>NRGSUP!P38-TI_E!P38+TO!P38-NRG_E!P38-DL!P38</f>
        <v>1.058039552880482</v>
      </c>
      <c r="Q38" s="10">
        <f>NRGSUP!Q38-TI_E!Q38+TO!Q38-NRG_E!Q38-DL!Q38</f>
        <v>1.058125537403267</v>
      </c>
      <c r="R38" s="10">
        <f>NRGSUP!R38-TI_E!R38+TO!R38-NRG_E!R38-DL!R38</f>
        <v>2.116251074806534</v>
      </c>
      <c r="S38" s="10">
        <f>NRGSUP!S38-TI_E!S38+TO!S38-NRG_E!S38-DL!S38</f>
        <v>2.116165090283749</v>
      </c>
      <c r="T38" s="10">
        <f>NRGSUP!T38-TI_E!T38+TO!T38-NRG_E!T38-DL!T38</f>
        <v>1.0499570077386069</v>
      </c>
      <c r="U38" s="10">
        <f>NRGSUP!U38-TI_E!U38+TO!U38-NRG_E!U38-DL!U38</f>
        <v>1.876354256233878</v>
      </c>
      <c r="V38" s="10">
        <f>NRGSUP!V38-TI_E!V38+TO!V38-NRG_E!V38-DL!V38</f>
        <v>1.2327601031814279</v>
      </c>
      <c r="W38" s="10">
        <f>NRGSUP!W38-TI_E!W38+TO!W38-NRG_E!W38-DL!W38</f>
        <v>1.1202923473774722</v>
      </c>
      <c r="X38" s="10">
        <f>NRGSUP!X38-TI_E!X38+TO!X38-NRG_E!X38-DL!X38</f>
        <v>1.015391229578676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14.746345657781688</v>
      </c>
      <c r="D40" s="10">
        <f>NRGSUP!D40-TI_E!D40+TO!D40-NRG_E!D40-DL!D40</f>
        <v>267.54084264832335</v>
      </c>
      <c r="E40" s="10">
        <f>NRGSUP!E40-TI_E!E40+TO!E40-NRG_E!E40-DL!E40</f>
        <v>116.91745485812564</v>
      </c>
      <c r="F40" s="10">
        <f>NRGSUP!F40-TI_E!F40+TO!F40-NRG_E!F40-DL!F40</f>
        <v>251.74118658641464</v>
      </c>
      <c r="G40" s="10">
        <f>NRGSUP!G40-TI_E!G40+TO!G40-NRG_E!G40-DL!G40</f>
        <v>401.31126397248516</v>
      </c>
      <c r="H40" s="10">
        <f>NRGSUP!H40-TI_E!H40+TO!H40-NRG_E!H40-DL!H40</f>
        <v>233.83490971625116</v>
      </c>
      <c r="I40" s="10">
        <f>NRGSUP!I40-TI_E!I40+TO!I40-NRG_E!I40-DL!I40</f>
        <v>260.16766981943232</v>
      </c>
      <c r="J40" s="10">
        <f>NRGSUP!J40-TI_E!J40+TO!J40-NRG_E!J40-DL!J40</f>
        <v>303.35339638865014</v>
      </c>
      <c r="K40" s="10">
        <f>NRGSUP!K40-TI_E!K40+TO!K40-NRG_E!K40-DL!K40</f>
        <v>231.7282889079965</v>
      </c>
      <c r="L40" s="10">
        <f>NRGSUP!L40-TI_E!L40+TO!L40-NRG_E!L40-DL!L40</f>
        <v>132.71711092003426</v>
      </c>
      <c r="M40" s="10">
        <f>NRGSUP!M40-TI_E!M40+TO!M40-NRG_E!M40-DL!M40</f>
        <v>137.98366294067065</v>
      </c>
      <c r="N40" s="10">
        <f>NRGSUP!N40-TI_E!N40+TO!N40-NRG_E!N40-DL!N40</f>
        <v>242.26139294926884</v>
      </c>
      <c r="O40" s="10">
        <f>NRGSUP!O40-TI_E!O40+TO!O40-NRG_E!O40-DL!O40</f>
        <v>121.13069647463453</v>
      </c>
      <c r="P40" s="10">
        <f>NRGSUP!P40-TI_E!P40+TO!P40-NRG_E!P40-DL!P40</f>
        <v>-239.10146173688713</v>
      </c>
      <c r="Q40" s="10">
        <f>NRGSUP!Q40-TI_E!Q40+TO!Q40-NRG_E!Q40-DL!Q40</f>
        <v>216.9819432502151</v>
      </c>
      <c r="R40" s="10">
        <f>NRGSUP!R40-TI_E!R40+TO!R40-NRG_E!R40-DL!R40</f>
        <v>186.43594153052442</v>
      </c>
      <c r="S40" s="10">
        <f>NRGSUP!S40-TI_E!S40+TO!S40-NRG_E!S40-DL!S40</f>
        <v>80.051590713671786</v>
      </c>
      <c r="T40" s="10">
        <f>NRGSUP!T40-TI_E!T40+TO!T40-NRG_E!T40-DL!T40</f>
        <v>146.51762682717126</v>
      </c>
      <c r="U40" s="10">
        <f>NRGSUP!U40-TI_E!U40+TO!U40-NRG_E!U40-DL!U40</f>
        <v>232.11590713671592</v>
      </c>
      <c r="V40" s="10">
        <f>NRGSUP!V40-TI_E!V40+TO!V40-NRG_E!V40-DL!V40</f>
        <v>63.266723989681964</v>
      </c>
      <c r="W40" s="10">
        <f>NRGSUP!W40-TI_E!W40+TO!W40-NRG_E!W40-DL!W40</f>
        <v>62.384522785898625</v>
      </c>
      <c r="X40" s="10">
        <f>NRGSUP!X40-TI_E!X40+TO!X40-NRG_E!X40-DL!X40</f>
        <v>32.382459157351811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0</v>
      </c>
      <c r="D41" s="10">
        <f>NRGSUP!D41-TI_E!D41+TO!D41-NRG_E!D41-DL!D41</f>
        <v>1.0461736887360269</v>
      </c>
      <c r="E41" s="10">
        <f>NRGSUP!E41-TI_E!E41+TO!E41-NRG_E!E41-DL!E41</f>
        <v>0</v>
      </c>
      <c r="F41" s="10">
        <f>NRGSUP!F41-TI_E!F41+TO!F41-NRG_E!F41-DL!F41</f>
        <v>1.0461736887360269</v>
      </c>
      <c r="G41" s="10">
        <f>NRGSUP!G41-TI_E!G41+TO!G41-NRG_E!G41-DL!G41</f>
        <v>3.1384350816852971</v>
      </c>
      <c r="H41" s="10">
        <f>NRGSUP!H41-TI_E!H41+TO!H41-NRG_E!H41-DL!H41</f>
        <v>4.184608770421324</v>
      </c>
      <c r="I41" s="10">
        <f>NRGSUP!I41-TI_E!I41+TO!I41-NRG_E!I41-DL!I41</f>
        <v>-8.5984522783633111E-5</v>
      </c>
      <c r="J41" s="10">
        <f>NRGSUP!J41-TI_E!J41+TO!J41-NRG_E!J41-DL!J41</f>
        <v>-1.0461736887360269</v>
      </c>
      <c r="K41" s="10">
        <f>NRGSUP!K41-TI_E!K41+TO!K41-NRG_E!K41-DL!K41</f>
        <v>0</v>
      </c>
      <c r="L41" s="10">
        <f>NRGSUP!L41-TI_E!L41+TO!L41-NRG_E!L41-DL!L41</f>
        <v>-8.5984522786297646E-5</v>
      </c>
      <c r="M41" s="10">
        <f>NRGSUP!M41-TI_E!M41+TO!M41-NRG_E!M41-DL!M41</f>
        <v>-2.0922613929492702</v>
      </c>
      <c r="N41" s="10">
        <f>NRGSUP!N41-TI_E!N41+TO!N41-NRG_E!N41-DL!N41</f>
        <v>1.0461736887360269</v>
      </c>
      <c r="O41" s="10">
        <f>NRGSUP!O41-TI_E!O41+TO!O41-NRG_E!O41-DL!O41</f>
        <v>1.0461736887360269</v>
      </c>
      <c r="P41" s="10">
        <f>NRGSUP!P41-TI_E!P41+TO!P41-NRG_E!P41-DL!P41</f>
        <v>0</v>
      </c>
      <c r="Q41" s="10">
        <f>NRGSUP!Q41-TI_E!Q41+TO!Q41-NRG_E!Q41-DL!Q41</f>
        <v>1.0461736887360269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-1.012725709372313</v>
      </c>
      <c r="U41" s="10">
        <f>NRGSUP!U41-TI_E!U41+TO!U41-NRG_E!U41-DL!U41</f>
        <v>-2.025451418744626</v>
      </c>
      <c r="V41" s="10">
        <f>NRGSUP!V41-TI_E!V41+TO!V41-NRG_E!V41-DL!V41</f>
        <v>-1.012725709372313</v>
      </c>
      <c r="W41" s="10">
        <f>NRGSUP!W41-TI_E!W41+TO!W41-NRG_E!W41-DL!W41</f>
        <v>-1.012725709372313</v>
      </c>
      <c r="X41" s="10">
        <f>NRGSUP!X41-TI_E!X41+TO!X41-NRG_E!X41-DL!X41</f>
        <v>-4.0508168529664657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1588.9821152192605</v>
      </c>
      <c r="D42" s="10">
        <f>NRGSUP!D42-TI_E!D42+TO!D42-NRG_E!D42-DL!D42</f>
        <v>1578.3533104041273</v>
      </c>
      <c r="E42" s="10">
        <f>NRGSUP!E42-TI_E!E42+TO!E42-NRG_E!E42-DL!E42</f>
        <v>1407.232244196045</v>
      </c>
      <c r="F42" s="10">
        <f>NRGSUP!F42-TI_E!F42+TO!F42-NRG_E!F42-DL!F42</f>
        <v>1107.5045571797075</v>
      </c>
      <c r="G42" s="10">
        <f>NRGSUP!G42-TI_E!G42+TO!G42-NRG_E!G42-DL!G42</f>
        <v>698.30189165950117</v>
      </c>
      <c r="H42" s="10">
        <f>NRGSUP!H42-TI_E!H42+TO!H42-NRG_E!H42-DL!H42</f>
        <v>621.77558039552878</v>
      </c>
      <c r="I42" s="10">
        <f>NRGSUP!I42-TI_E!I42+TO!I42-NRG_E!I42-DL!I42</f>
        <v>483.60318142734297</v>
      </c>
      <c r="J42" s="10">
        <f>NRGSUP!J42-TI_E!J42+TO!J42-NRG_E!J42-DL!J42</f>
        <v>361.37386070507307</v>
      </c>
      <c r="K42" s="10">
        <f>NRGSUP!K42-TI_E!K42+TO!K42-NRG_E!K42-DL!K42</f>
        <v>319.92218400687858</v>
      </c>
      <c r="L42" s="10">
        <f>NRGSUP!L42-TI_E!L42+TO!L42-NRG_E!L42-DL!L42</f>
        <v>415.57996560619085</v>
      </c>
      <c r="M42" s="10">
        <f>NRGSUP!M42-TI_E!M42+TO!M42-NRG_E!M42-DL!M42</f>
        <v>580.32390369733457</v>
      </c>
      <c r="N42" s="10">
        <f>NRGSUP!N42-TI_E!N42+TO!N42-NRG_E!N42-DL!N42</f>
        <v>331.61367153912295</v>
      </c>
      <c r="O42" s="10">
        <f>NRGSUP!O42-TI_E!O42+TO!O42-NRG_E!O42-DL!O42</f>
        <v>384.75692175408432</v>
      </c>
      <c r="P42" s="10">
        <f>NRGSUP!P42-TI_E!P42+TO!P42-NRG_E!P42-DL!P42</f>
        <v>293.35047291487541</v>
      </c>
      <c r="Q42" s="10">
        <f>NRGSUP!Q42-TI_E!Q42+TO!Q42-NRG_E!Q42-DL!Q42</f>
        <v>358.18521066208081</v>
      </c>
      <c r="R42" s="10">
        <f>NRGSUP!R42-TI_E!R42+TO!R42-NRG_E!R42-DL!R42</f>
        <v>255.08736027515047</v>
      </c>
      <c r="S42" s="10">
        <f>NRGSUP!S42-TI_E!S42+TO!S42-NRG_E!S42-DL!S42</f>
        <v>254.02459157351672</v>
      </c>
      <c r="T42" s="10">
        <f>NRGSUP!T42-TI_E!T42+TO!T42-NRG_E!T42-DL!T42</f>
        <v>242.95012897678419</v>
      </c>
      <c r="U42" s="10">
        <f>NRGSUP!U42-TI_E!U42+TO!U42-NRG_E!U42-DL!U42</f>
        <v>403.51281169389517</v>
      </c>
      <c r="V42" s="10">
        <f>NRGSUP!V42-TI_E!V42+TO!V42-NRG_E!V42-DL!V42</f>
        <v>487.7646603611351</v>
      </c>
      <c r="W42" s="10">
        <f>NRGSUP!W42-TI_E!W42+TO!W42-NRG_E!W42-DL!W42</f>
        <v>289.56190885640598</v>
      </c>
      <c r="X42" s="10">
        <f>NRGSUP!X42-TI_E!X42+TO!X42-NRG_E!X42-DL!X42</f>
        <v>486.55907136715393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5197.8361134995703</v>
      </c>
      <c r="D43" s="10">
        <f>NRGSUP!D43-TI_E!D43+TO!D43-NRG_E!D43-DL!D43</f>
        <v>4892.8060189165935</v>
      </c>
      <c r="E43" s="10">
        <f>NRGSUP!E43-TI_E!E43+TO!E43-NRG_E!E43-DL!E43</f>
        <v>5987.6277730008587</v>
      </c>
      <c r="F43" s="10">
        <f>NRGSUP!F43-TI_E!F43+TO!F43-NRG_E!F43-DL!F43</f>
        <v>4826.0484952708512</v>
      </c>
      <c r="G43" s="10">
        <f>NRGSUP!G43-TI_E!G43+TO!G43-NRG_E!G43-DL!G43</f>
        <v>4662.7494411006028</v>
      </c>
      <c r="H43" s="10">
        <f>NRGSUP!H43-TI_E!H43+TO!H43-NRG_E!H43-DL!H43</f>
        <v>4612.4247635425618</v>
      </c>
      <c r="I43" s="10">
        <f>NRGSUP!I43-TI_E!I43+TO!I43-NRG_E!I43-DL!I43</f>
        <v>4193.3936371453146</v>
      </c>
      <c r="J43" s="10">
        <f>NRGSUP!J43-TI_E!J43+TO!J43-NRG_E!J43-DL!J43</f>
        <v>4119.4469475494398</v>
      </c>
      <c r="K43" s="10">
        <f>NRGSUP!K43-TI_E!K43+TO!K43-NRG_E!K43-DL!K43</f>
        <v>4779.8318142734297</v>
      </c>
      <c r="L43" s="10">
        <f>NRGSUP!L43-TI_E!L43+TO!L43-NRG_E!L43-DL!L43</f>
        <v>4075.2842648323281</v>
      </c>
      <c r="M43" s="10">
        <f>NRGSUP!M43-TI_E!M43+TO!M43-NRG_E!M43-DL!M43</f>
        <v>5516.2175408426501</v>
      </c>
      <c r="N43" s="10">
        <f>NRGSUP!N43-TI_E!N43+TO!N43-NRG_E!N43-DL!N43</f>
        <v>5917.7893379191737</v>
      </c>
      <c r="O43" s="10">
        <f>NRGSUP!O43-TI_E!O43+TO!O43-NRG_E!O43-DL!O43</f>
        <v>5103.3484952708504</v>
      </c>
      <c r="P43" s="10">
        <f>NRGSUP!P43-TI_E!P43+TO!P43-NRG_E!P43-DL!P43</f>
        <v>5272.8097162510749</v>
      </c>
      <c r="Q43" s="10">
        <f>NRGSUP!Q43-TI_E!Q43+TO!Q43-NRG_E!Q43-DL!Q43</f>
        <v>5045.8346517626815</v>
      </c>
      <c r="R43" s="10">
        <f>NRGSUP!R43-TI_E!R43+TO!R43-NRG_E!R43-DL!R43</f>
        <v>4305.3407566637998</v>
      </c>
      <c r="S43" s="10">
        <f>NRGSUP!S43-TI_E!S43+TO!S43-NRG_E!S43-DL!S43</f>
        <v>3981.823817712811</v>
      </c>
      <c r="T43" s="10">
        <f>NRGSUP!T43-TI_E!T43+TO!T43-NRG_E!T43-DL!T43</f>
        <v>4287.3615649183157</v>
      </c>
      <c r="U43" s="10">
        <f>NRGSUP!U43-TI_E!U43+TO!U43-NRG_E!U43-DL!U43</f>
        <v>4441.4230438521072</v>
      </c>
      <c r="V43" s="10">
        <f>NRGSUP!V43-TI_E!V43+TO!V43-NRG_E!V43-DL!V43</f>
        <v>4850.1117798796204</v>
      </c>
      <c r="W43" s="10">
        <f>NRGSUP!W43-TI_E!W43+TO!W43-NRG_E!W43-DL!W43</f>
        <v>3921.2538263112647</v>
      </c>
      <c r="X43" s="10">
        <f>NRGSUP!X43-TI_E!X43+TO!X43-NRG_E!X43-DL!X43</f>
        <v>4155.3714531384367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1283.366809974204</v>
      </c>
      <c r="D44" s="10">
        <f>NRGSUP!D44-TI_E!D44+TO!D44-NRG_E!D44-DL!D44</f>
        <v>1151.1703353396392</v>
      </c>
      <c r="E44" s="10">
        <f>NRGSUP!E44-TI_E!E44+TO!E44-NRG_E!E44-DL!E44</f>
        <v>804.75778159931281</v>
      </c>
      <c r="F44" s="10">
        <f>NRGSUP!F44-TI_E!F44+TO!F44-NRG_E!F44-DL!F44</f>
        <v>668.70146173688818</v>
      </c>
      <c r="G44" s="10">
        <f>NRGSUP!G44-TI_E!G44+TO!G44-NRG_E!G44-DL!G44</f>
        <v>763.265520206362</v>
      </c>
      <c r="H44" s="10">
        <f>NRGSUP!H44-TI_E!H44+TO!H44-NRG_E!H44-DL!H44</f>
        <v>692.82519346517608</v>
      </c>
      <c r="I44" s="10">
        <f>NRGSUP!I44-TI_E!I44+TO!I44-NRG_E!I44-DL!I44</f>
        <v>641.68357695614577</v>
      </c>
      <c r="J44" s="10">
        <f>NRGSUP!J44-TI_E!J44+TO!J44-NRG_E!J44-DL!J44</f>
        <v>-37.632588134136313</v>
      </c>
      <c r="K44" s="10">
        <f>NRGSUP!K44-TI_E!K44+TO!K44-NRG_E!K44-DL!K44</f>
        <v>720.80816852966382</v>
      </c>
      <c r="L44" s="10">
        <f>NRGSUP!L44-TI_E!L44+TO!L44-NRG_E!L44-DL!L44</f>
        <v>833.70584694754814</v>
      </c>
      <c r="M44" s="10">
        <f>NRGSUP!M44-TI_E!M44+TO!M44-NRG_E!M44-DL!M44</f>
        <v>461.23998280309422</v>
      </c>
      <c r="N44" s="10">
        <f>NRGSUP!N44-TI_E!N44+TO!N44-NRG_E!N44-DL!N44</f>
        <v>654.22742906276869</v>
      </c>
      <c r="O44" s="10">
        <f>NRGSUP!O44-TI_E!O44+TO!O44-NRG_E!O44-DL!O44</f>
        <v>855.89939810834153</v>
      </c>
      <c r="P44" s="10">
        <f>NRGSUP!P44-TI_E!P44+TO!P44-NRG_E!P44-DL!P44</f>
        <v>715.98349097162509</v>
      </c>
      <c r="Q44" s="10">
        <f>NRGSUP!Q44-TI_E!Q44+TO!Q44-NRG_E!Q44-DL!Q44</f>
        <v>192.98736027515113</v>
      </c>
      <c r="R44" s="10">
        <f>NRGSUP!R44-TI_E!R44+TO!R44-NRG_E!R44-DL!R44</f>
        <v>-134.1265692175416</v>
      </c>
      <c r="S44" s="10">
        <f>NRGSUP!S44-TI_E!S44+TO!S44-NRG_E!S44-DL!S44</f>
        <v>392.72957867583727</v>
      </c>
      <c r="T44" s="10">
        <f>NRGSUP!T44-TI_E!T44+TO!T44-NRG_E!T44-DL!T44</f>
        <v>410.09097162510864</v>
      </c>
      <c r="U44" s="10">
        <f>NRGSUP!U44-TI_E!U44+TO!U44-NRG_E!U44-DL!U44</f>
        <v>378.51289767841729</v>
      </c>
      <c r="V44" s="10">
        <f>NRGSUP!V44-TI_E!V44+TO!V44-NRG_E!V44-DL!V44</f>
        <v>257.56208082545004</v>
      </c>
      <c r="W44" s="10">
        <f>NRGSUP!W44-TI_E!W44+TO!W44-NRG_E!W44-DL!W44</f>
        <v>153.21289767841895</v>
      </c>
      <c r="X44" s="10">
        <f>NRGSUP!X44-TI_E!X44+TO!X44-NRG_E!X44-DL!X44</f>
        <v>236.66835769561504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4.8007738607050729</v>
      </c>
      <c r="D45" s="10">
        <f>NRGSUP!D45-TI_E!D45+TO!D45-NRG_E!D45-DL!D45</f>
        <v>7.6813413585554589</v>
      </c>
      <c r="E45" s="10">
        <f>NRGSUP!E45-TI_E!E45+TO!E45-NRG_E!E45-DL!E45</f>
        <v>11.521926053310398</v>
      </c>
      <c r="F45" s="10">
        <f>NRGSUP!F45-TI_E!F45+TO!F45-NRG_E!F45-DL!F45</f>
        <v>20.163370593293209</v>
      </c>
      <c r="G45" s="10">
        <f>NRGSUP!G45-TI_E!G45+TO!G45-NRG_E!G45-DL!G45</f>
        <v>13.442218400687878</v>
      </c>
      <c r="H45" s="10">
        <f>NRGSUP!H45-TI_E!H45+TO!H45-NRG_E!H45-DL!H45</f>
        <v>7.6813413585554589</v>
      </c>
      <c r="I45" s="10">
        <f>NRGSUP!I45-TI_E!I45+TO!I45-NRG_E!I45-DL!I45</f>
        <v>6.7211521926053308</v>
      </c>
      <c r="J45" s="10">
        <f>NRGSUP!J45-TI_E!J45+TO!J45-NRG_E!J45-DL!J45</f>
        <v>3.840584694754944</v>
      </c>
      <c r="K45" s="10">
        <f>NRGSUP!K45-TI_E!K45+TO!K45-NRG_E!K45-DL!K45</f>
        <v>2.8804815133276009</v>
      </c>
      <c r="L45" s="10">
        <f>NRGSUP!L45-TI_E!L45+TO!L45-NRG_E!L45-DL!L45</f>
        <v>1.920292347377472</v>
      </c>
      <c r="M45" s="10">
        <f>NRGSUP!M45-TI_E!M45+TO!M45-NRG_E!M45-DL!M45</f>
        <v>0.96018916595012893</v>
      </c>
      <c r="N45" s="10">
        <f>NRGSUP!N45-TI_E!N45+TO!N45-NRG_E!N45-DL!N45</f>
        <v>0</v>
      </c>
      <c r="O45" s="10">
        <f>NRGSUP!O45-TI_E!O45+TO!O45-NRG_E!O45-DL!O45</f>
        <v>0</v>
      </c>
      <c r="P45" s="10">
        <f>NRGSUP!P45-TI_E!P45+TO!P45-NRG_E!P45-DL!P45</f>
        <v>0</v>
      </c>
      <c r="Q45" s="10">
        <f>NRGSUP!Q45-TI_E!Q45+TO!Q45-NRG_E!Q45-DL!Q45</f>
        <v>0</v>
      </c>
      <c r="R45" s="10">
        <f>NRGSUP!R45-TI_E!R45+TO!R45-NRG_E!R45-DL!R45</f>
        <v>0.96018916595012893</v>
      </c>
      <c r="S45" s="10">
        <f>NRGSUP!S45-TI_E!S45+TO!S45-NRG_E!S45-DL!S45</f>
        <v>3.0888220120378329</v>
      </c>
      <c r="T45" s="10">
        <f>NRGSUP!T45-TI_E!T45+TO!T45-NRG_E!T45-DL!T45</f>
        <v>0</v>
      </c>
      <c r="U45" s="10">
        <f>NRGSUP!U45-TI_E!U45+TO!U45-NRG_E!U45-DL!U45</f>
        <v>0</v>
      </c>
      <c r="V45" s="10">
        <f>NRGSUP!V45-TI_E!V45+TO!V45-NRG_E!V45-DL!V45</f>
        <v>0</v>
      </c>
      <c r="W45" s="10">
        <f>NRGSUP!W45-TI_E!W45+TO!W45-NRG_E!W45-DL!W45</f>
        <v>0</v>
      </c>
      <c r="X45" s="10">
        <f>NRGSUP!X45-TI_E!X45+TO!X45-NRG_E!X45-DL!X45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294.76921754084259</v>
      </c>
      <c r="D46" s="10">
        <f>NRGSUP!D46-TI_E!D46+TO!D46-NRG_E!D46-DL!D46</f>
        <v>360.06018916595008</v>
      </c>
      <c r="E46" s="10">
        <f>NRGSUP!E46-TI_E!E46+TO!E46-NRG_E!E46-DL!E46</f>
        <v>383.1040412725709</v>
      </c>
      <c r="F46" s="10">
        <f>NRGSUP!F46-TI_E!F46+TO!F46-NRG_E!F46-DL!F46</f>
        <v>343.73748925193462</v>
      </c>
      <c r="G46" s="10">
        <f>NRGSUP!G46-TI_E!G46+TO!G46-NRG_E!G46-DL!G46</f>
        <v>414.78942390369735</v>
      </c>
      <c r="H46" s="10">
        <f>NRGSUP!H46-TI_E!H46+TO!H46-NRG_E!H46-DL!H46</f>
        <v>352.37893379191746</v>
      </c>
      <c r="I46" s="10">
        <f>NRGSUP!I46-TI_E!I46+TO!I46-NRG_E!I46-DL!I46</f>
        <v>381.18374892519341</v>
      </c>
      <c r="J46" s="10">
        <f>NRGSUP!J46-TI_E!J46+TO!J46-NRG_E!J46-DL!J46</f>
        <v>379.26337059329325</v>
      </c>
      <c r="K46" s="10">
        <f>NRGSUP!K46-TI_E!K46+TO!K46-NRG_E!K46-DL!K46</f>
        <v>410.94875322441959</v>
      </c>
      <c r="L46" s="10">
        <f>NRGSUP!L46-TI_E!L46+TO!L46-NRG_E!L46-DL!L46</f>
        <v>94.095786758383412</v>
      </c>
      <c r="M46" s="10">
        <f>NRGSUP!M46-TI_E!M46+TO!M46-NRG_E!M46-DL!M46</f>
        <v>96.976182287188237</v>
      </c>
      <c r="N46" s="10">
        <f>NRGSUP!N46-TI_E!N46+TO!N46-NRG_E!N46-DL!N46</f>
        <v>91.21530524505576</v>
      </c>
      <c r="O46" s="10">
        <f>NRGSUP!O46-TI_E!O46+TO!O46-NRG_E!O46-DL!O46</f>
        <v>81.613585554600093</v>
      </c>
      <c r="P46" s="10">
        <f>NRGSUP!P46-TI_E!P46+TO!P46-NRG_E!P46-DL!P46</f>
        <v>83.53396388650043</v>
      </c>
      <c r="Q46" s="10">
        <f>NRGSUP!Q46-TI_E!Q46+TO!Q46-NRG_E!Q46-DL!Q46</f>
        <v>64.330782459157433</v>
      </c>
      <c r="R46" s="10">
        <f>NRGSUP!R46-TI_E!R46+TO!R46-NRG_E!R46-DL!R46</f>
        <v>84.494067067927745</v>
      </c>
      <c r="S46" s="10">
        <f>NRGSUP!S46-TI_E!S46+TO!S46-NRG_E!S46-DL!S46</f>
        <v>79.693207222699925</v>
      </c>
      <c r="T46" s="10">
        <f>NRGSUP!T46-TI_E!T46+TO!T46-NRG_E!T46-DL!T46</f>
        <v>115.36259673258814</v>
      </c>
      <c r="U46" s="10">
        <f>NRGSUP!U46-TI_E!U46+TO!U46-NRG_E!U46-DL!U46</f>
        <v>13.681943250214999</v>
      </c>
      <c r="V46" s="10">
        <f>NRGSUP!V46-TI_E!V46+TO!V46-NRG_E!V46-DL!V46</f>
        <v>12.868959587274276</v>
      </c>
      <c r="W46" s="10">
        <f>NRGSUP!W46-TI_E!W46+TO!W46-NRG_E!W46-DL!W46</f>
        <v>27.501289767841769</v>
      </c>
      <c r="X46" s="10">
        <f>NRGSUP!X46-TI_E!X46+TO!X46-NRG_E!X46-DL!X46</f>
        <v>31.34892519346522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374.46259673258811</v>
      </c>
      <c r="D47" s="10">
        <f>NRGSUP!D47-TI_E!D47+TO!D47-NRG_E!D47-DL!D47</f>
        <v>409.02837489251925</v>
      </c>
      <c r="E47" s="10">
        <f>NRGSUP!E47-TI_E!E47+TO!E47-NRG_E!E47-DL!E47</f>
        <v>402.30722269991395</v>
      </c>
      <c r="F47" s="10">
        <f>NRGSUP!F47-TI_E!F47+TO!F47-NRG_E!F47-DL!F47</f>
        <v>414.78933791917461</v>
      </c>
      <c r="G47" s="10">
        <f>NRGSUP!G47-TI_E!G47+TO!G47-NRG_E!G47-DL!G47</f>
        <v>547.29148753224399</v>
      </c>
      <c r="H47" s="10">
        <f>NRGSUP!H47-TI_E!H47+TO!H47-NRG_E!H47-DL!H47</f>
        <v>465.67781599312121</v>
      </c>
      <c r="I47" s="10">
        <f>NRGSUP!I47-TI_E!I47+TO!I47-NRG_E!I47-DL!I47</f>
        <v>469.51848667239881</v>
      </c>
      <c r="J47" s="10">
        <f>NRGSUP!J47-TI_E!J47+TO!J47-NRG_E!J47-DL!J47</f>
        <v>506.96474634565772</v>
      </c>
      <c r="K47" s="10">
        <f>NRGSUP!K47-TI_E!K47+TO!K47-NRG_E!K47-DL!K47</f>
        <v>501.20378331900241</v>
      </c>
      <c r="L47" s="10">
        <f>NRGSUP!L47-TI_E!L47+TO!L47-NRG_E!L47-DL!L47</f>
        <v>458.95674978503865</v>
      </c>
      <c r="M47" s="10">
        <f>NRGSUP!M47-TI_E!M47+TO!M47-NRG_E!M47-DL!M47</f>
        <v>413.82914875322433</v>
      </c>
      <c r="N47" s="10">
        <f>NRGSUP!N47-TI_E!N47+TO!N47-NRG_E!N47-DL!N47</f>
        <v>358.1398108340498</v>
      </c>
      <c r="O47" s="10">
        <f>NRGSUP!O47-TI_E!O47+TO!O47-NRG_E!O47-DL!O47</f>
        <v>365.82115219260533</v>
      </c>
      <c r="P47" s="10">
        <f>NRGSUP!P47-TI_E!P47+TO!P47-NRG_E!P47-DL!P47</f>
        <v>397.50644883920887</v>
      </c>
      <c r="Q47" s="10">
        <f>NRGSUP!Q47-TI_E!Q47+TO!Q47-NRG_E!Q47-DL!Q47</f>
        <v>400.38693035253641</v>
      </c>
      <c r="R47" s="10">
        <f>NRGSUP!R47-TI_E!R47+TO!R47-NRG_E!R47-DL!R47</f>
        <v>407.10799656061903</v>
      </c>
      <c r="S47" s="10">
        <f>NRGSUP!S47-TI_E!S47+TO!S47-NRG_E!S47-DL!S47</f>
        <v>467.59819432502144</v>
      </c>
      <c r="T47" s="10">
        <f>NRGSUP!T47-TI_E!T47+TO!T47-NRG_E!T47-DL!T47</f>
        <v>501.20404127257086</v>
      </c>
      <c r="U47" s="10">
        <f>NRGSUP!U47-TI_E!U47+TO!U47-NRG_E!U47-DL!U47</f>
        <v>438.84402407566648</v>
      </c>
      <c r="V47" s="10">
        <f>NRGSUP!V47-TI_E!V47+TO!V47-NRG_E!V47-DL!V47</f>
        <v>380.97394668959578</v>
      </c>
      <c r="W47" s="10">
        <f>NRGSUP!W47-TI_E!W47+TO!W47-NRG_E!W47-DL!W47</f>
        <v>346.32304385210676</v>
      </c>
      <c r="X47" s="10">
        <f>NRGSUP!X47-TI_E!X47+TO!X47-NRG_E!X47-DL!X47</f>
        <v>215.66001719690462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-0.77626827171109625</v>
      </c>
      <c r="D48" s="10">
        <f>NRGSUP!D48-TI_E!D48+TO!D48-NRG_E!D48-DL!D48</f>
        <v>8.5984522787185824E-5</v>
      </c>
      <c r="E48" s="10">
        <f>NRGSUP!E48-TI_E!E48+TO!E48-NRG_E!E48-DL!E48</f>
        <v>0</v>
      </c>
      <c r="F48" s="10">
        <f>NRGSUP!F48-TI_E!F48+TO!F48-NRG_E!F48-DL!F48</f>
        <v>-0.77626827171108914</v>
      </c>
      <c r="G48" s="10">
        <f>NRGSUP!G48-TI_E!G48+TO!G48-NRG_E!G48-DL!G48</f>
        <v>0</v>
      </c>
      <c r="H48" s="10">
        <f>NRGSUP!H48-TI_E!H48+TO!H48-NRG_E!H48-DL!H48</f>
        <v>0.12347377472055143</v>
      </c>
      <c r="I48" s="10">
        <f>NRGSUP!I48-TI_E!I48+TO!I48-NRG_E!I48-DL!I48</f>
        <v>0.76766981943249846</v>
      </c>
      <c r="J48" s="10">
        <f>NRGSUP!J48-TI_E!J48+TO!J48-NRG_E!J48-DL!J48</f>
        <v>-6.6036113499571059E-2</v>
      </c>
      <c r="K48" s="10">
        <f>NRGSUP!K48-TI_E!K48+TO!K48-NRG_E!K48-DL!K48</f>
        <v>-0.54024075666381322</v>
      </c>
      <c r="L48" s="10">
        <f>NRGSUP!L48-TI_E!L48+TO!L48-NRG_E!L48-DL!L48</f>
        <v>-0.21582115219260345</v>
      </c>
      <c r="M48" s="10">
        <f>NRGSUP!M48-TI_E!M48+TO!M48-NRG_E!M48-DL!M48</f>
        <v>0.16689595872743013</v>
      </c>
      <c r="N48" s="10">
        <f>NRGSUP!N48-TI_E!N48+TO!N48-NRG_E!N48-DL!N48</f>
        <v>-0.70490111779879072</v>
      </c>
      <c r="O48" s="10">
        <f>NRGSUP!O48-TI_E!O48+TO!O48-NRG_E!O48-DL!O48</f>
        <v>0.17231298366294823</v>
      </c>
      <c r="P48" s="10">
        <f>NRGSUP!P48-TI_E!P48+TO!P48-NRG_E!P48-DL!P48</f>
        <v>0</v>
      </c>
      <c r="Q48" s="10">
        <f>NRGSUP!Q48-TI_E!Q48+TO!Q48-NRG_E!Q48-DL!Q48</f>
        <v>0</v>
      </c>
      <c r="R48" s="10">
        <f>NRGSUP!R48-TI_E!R48+TO!R48-NRG_E!R48-DL!R48</f>
        <v>0</v>
      </c>
      <c r="S48" s="10">
        <f>NRGSUP!S48-TI_E!S48+TO!S48-NRG_E!S48-DL!S48</f>
        <v>0</v>
      </c>
      <c r="T48" s="10">
        <f>NRGSUP!T48-TI_E!T48+TO!T48-NRG_E!T48-DL!T48</f>
        <v>7.1054273576010019E-15</v>
      </c>
      <c r="U48" s="10">
        <f>NRGSUP!U48-TI_E!U48+TO!U48-NRG_E!U48-DL!U48</f>
        <v>7.1054273576010019E-15</v>
      </c>
      <c r="V48" s="10">
        <f>NRGSUP!V48-TI_E!V48+TO!V48-NRG_E!V48-DL!V48</f>
        <v>-5.1202063628546881</v>
      </c>
      <c r="W48" s="10">
        <f>NRGSUP!W48-TI_E!W48+TO!W48-NRG_E!W48-DL!W48</f>
        <v>18.468529664660362</v>
      </c>
      <c r="X48" s="10">
        <f>NRGSUP!X48-TI_E!X48+TO!X48-NRG_E!X48-DL!X48</f>
        <v>-36.638693035253667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0.96018916595012893</v>
      </c>
      <c r="D49" s="10">
        <f>NRGSUP!D49-TI_E!D49+TO!D49-NRG_E!D49-DL!D49</f>
        <v>0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0.9601891659501689</v>
      </c>
      <c r="D50" s="10">
        <f>NRGSUP!D50-TI_E!D50+TO!D50-NRG_E!D50-DL!D50</f>
        <v>0</v>
      </c>
      <c r="E50" s="10">
        <f>NRGSUP!E50-TI_E!E50+TO!E50-NRG_E!E50-DL!E50</f>
        <v>0.9601891659501689</v>
      </c>
      <c r="F50" s="10">
        <f>NRGSUP!F50-TI_E!F50+TO!F50-NRG_E!F50-DL!F50</f>
        <v>0.96018916595011206</v>
      </c>
      <c r="G50" s="10">
        <f>NRGSUP!G50-TI_E!G50+TO!G50-NRG_E!G50-DL!G50</f>
        <v>0.96018916595011206</v>
      </c>
      <c r="H50" s="10">
        <f>NRGSUP!H50-TI_E!H50+TO!H50-NRG_E!H50-DL!H50</f>
        <v>0</v>
      </c>
      <c r="I50" s="10">
        <f>NRGSUP!I50-TI_E!I50+TO!I50-NRG_E!I50-DL!I50</f>
        <v>0.9601891659501689</v>
      </c>
      <c r="J50" s="10">
        <f>NRGSUP!J50-TI_E!J50+TO!J50-NRG_E!J50-DL!J50</f>
        <v>0</v>
      </c>
      <c r="K50" s="10">
        <f>NRGSUP!K50-TI_E!K50+TO!K50-NRG_E!K50-DL!K50</f>
        <v>0</v>
      </c>
      <c r="L50" s="10">
        <f>NRGSUP!L50-TI_E!L50+TO!L50-NRG_E!L50-DL!L50</f>
        <v>0</v>
      </c>
      <c r="M50" s="10">
        <f>NRGSUP!M50-TI_E!M50+TO!M50-NRG_E!M50-DL!M50</f>
        <v>0</v>
      </c>
      <c r="N50" s="10">
        <f>NRGSUP!N50-TI_E!N50+TO!N50-NRG_E!N50-DL!N50</f>
        <v>0</v>
      </c>
      <c r="O50" s="10">
        <f>NRGSUP!O50-TI_E!O50+TO!O50-NRG_E!O50-DL!O50</f>
        <v>0</v>
      </c>
      <c r="P50" s="10">
        <f>NRGSUP!P50-TI_E!P50+TO!P50-NRG_E!P50-DL!P50</f>
        <v>0</v>
      </c>
      <c r="Q50" s="10">
        <f>NRGSUP!Q50-TI_E!Q50+TO!Q50-NRG_E!Q50-DL!Q50</f>
        <v>0</v>
      </c>
      <c r="R50" s="10">
        <f>NRGSUP!R50-TI_E!R50+TO!R50-NRG_E!R50-DL!R50</f>
        <v>0</v>
      </c>
      <c r="S50" s="10">
        <f>NRGSUP!S50-TI_E!S50+TO!S50-NRG_E!S50-DL!S50</f>
        <v>0</v>
      </c>
      <c r="T50" s="10">
        <f>NRGSUP!T50-TI_E!T50+TO!T50-NRG_E!T50-DL!T50</f>
        <v>189.9159071367153</v>
      </c>
      <c r="U50" s="10">
        <f>NRGSUP!U50-TI_E!U50+TO!U50-NRG_E!U50-DL!U50</f>
        <v>0</v>
      </c>
      <c r="V50" s="10">
        <f>NRGSUP!V50-TI_E!V50+TO!V50-NRG_E!V50-DL!V50</f>
        <v>-649.49097162510725</v>
      </c>
      <c r="W50" s="10">
        <f>NRGSUP!W50-TI_E!W50+TO!W50-NRG_E!W50-DL!W50</f>
        <v>0</v>
      </c>
      <c r="X50" s="10">
        <f>NRGSUP!X50-TI_E!X50+TO!X50-NRG_E!X50-DL!X50</f>
        <v>-1042.5883920894239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511.006018916595</v>
      </c>
      <c r="D51" s="37">
        <f>NRGSUP!D51-TI_E!D51+TO!D51-NRG_E!D51-DL!D51</f>
        <v>570.82975064488392</v>
      </c>
      <c r="E51" s="37">
        <f>NRGSUP!E51-TI_E!E51+TO!E51-NRG_E!E51-DL!E51</f>
        <v>547.14101461736891</v>
      </c>
      <c r="F51" s="37">
        <f>NRGSUP!F51-TI_E!F51+TO!F51-NRG_E!F51-DL!F51</f>
        <v>548.02235597592437</v>
      </c>
      <c r="G51" s="37">
        <f>NRGSUP!G51-TI_E!G51+TO!G51-NRG_E!G51-DL!G51</f>
        <v>600.27944969905411</v>
      </c>
      <c r="H51" s="37">
        <f>NRGSUP!H51-TI_E!H51+TO!H51-NRG_E!H51-DL!H51</f>
        <v>610.55460017196901</v>
      </c>
      <c r="I51" s="37">
        <f>NRGSUP!I51-TI_E!I51+TO!I51-NRG_E!I51-DL!I51</f>
        <v>653.80481513327607</v>
      </c>
      <c r="J51" s="37">
        <f>NRGSUP!J51-TI_E!J51+TO!J51-NRG_E!J51-DL!J51</f>
        <v>619.47549441100603</v>
      </c>
      <c r="K51" s="37">
        <f>NRGSUP!K51-TI_E!K51+TO!K51-NRG_E!K51-DL!K51</f>
        <v>592.77730008598439</v>
      </c>
      <c r="L51" s="37">
        <f>NRGSUP!L51-TI_E!L51+TO!L51-NRG_E!L51-DL!L51</f>
        <v>536.97334479793608</v>
      </c>
      <c r="M51" s="37">
        <f>NRGSUP!M51-TI_E!M51+TO!M51-NRG_E!M51-DL!M51</f>
        <v>733.51246775580432</v>
      </c>
      <c r="N51" s="37">
        <f>NRGSUP!N51-TI_E!N51+TO!N51-NRG_E!N51-DL!N51</f>
        <v>662.36027515047317</v>
      </c>
      <c r="O51" s="37">
        <f>NRGSUP!O51-TI_E!O51+TO!O51-NRG_E!O51-DL!O51</f>
        <v>657.45915735167694</v>
      </c>
      <c r="P51" s="37">
        <f>NRGSUP!P51-TI_E!P51+TO!P51-NRG_E!P51-DL!P51</f>
        <v>599.11865864144454</v>
      </c>
      <c r="Q51" s="37">
        <f>NRGSUP!Q51-TI_E!Q51+TO!Q51-NRG_E!Q51-DL!Q51</f>
        <v>593.87360275150479</v>
      </c>
      <c r="R51" s="37">
        <f>NRGSUP!R51-TI_E!R51+TO!R51-NRG_E!R51-DL!R51</f>
        <v>530.09458297506444</v>
      </c>
      <c r="S51" s="37">
        <f>NRGSUP!S51-TI_E!S51+TO!S51-NRG_E!S51-DL!S51</f>
        <v>552.35184866723989</v>
      </c>
      <c r="T51" s="37">
        <f>NRGSUP!T51-TI_E!T51+TO!T51-NRG_E!T51-DL!T51</f>
        <v>824.07059329320703</v>
      </c>
      <c r="U51" s="37">
        <f>NRGSUP!U51-TI_E!U51+TO!U51-NRG_E!U51-DL!U51</f>
        <v>809.7377472055033</v>
      </c>
      <c r="V51" s="37">
        <f>NRGSUP!V51-TI_E!V51+TO!V51-NRG_E!V51-DL!V51</f>
        <v>798.98624247635428</v>
      </c>
      <c r="W51" s="37">
        <f>NRGSUP!W51-TI_E!W51+TO!W51-NRG_E!W51-DL!W51</f>
        <v>1187.9202923473774</v>
      </c>
      <c r="X51" s="37">
        <f>NRGSUP!X51-TI_E!X51+TO!X51-NRG_E!X51-DL!X51</f>
        <v>836.04127257093739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5294.2342218400681</v>
      </c>
      <c r="D52" s="37">
        <f t="shared" si="20"/>
        <v>4466.7049011177987</v>
      </c>
      <c r="E52" s="37">
        <f t="shared" si="20"/>
        <v>4457.437661220979</v>
      </c>
      <c r="F52" s="37">
        <f t="shared" si="20"/>
        <v>4450.4393809114354</v>
      </c>
      <c r="G52" s="37">
        <f t="shared" si="20"/>
        <v>4484.7378331900254</v>
      </c>
      <c r="H52" s="37">
        <f t="shared" si="20"/>
        <v>4472.901203783319</v>
      </c>
      <c r="I52" s="37">
        <f t="shared" si="20"/>
        <v>4842.4987962166815</v>
      </c>
      <c r="J52" s="37">
        <f t="shared" si="20"/>
        <v>4996.5866723989675</v>
      </c>
      <c r="K52" s="37">
        <f t="shared" si="20"/>
        <v>5018.4363714531364</v>
      </c>
      <c r="L52" s="37">
        <f t="shared" si="20"/>
        <v>5215.8439380911441</v>
      </c>
      <c r="M52" s="37">
        <f t="shared" si="20"/>
        <v>5445.4461736887351</v>
      </c>
      <c r="N52" s="37">
        <f t="shared" si="20"/>
        <v>6952.4739466895953</v>
      </c>
      <c r="O52" s="37">
        <f t="shared" si="20"/>
        <v>7051.277042132413</v>
      </c>
      <c r="P52" s="37">
        <f t="shared" si="20"/>
        <v>7052.9650042992271</v>
      </c>
      <c r="Q52" s="37">
        <f t="shared" si="20"/>
        <v>7097.9762682717128</v>
      </c>
      <c r="R52" s="37">
        <f t="shared" si="20"/>
        <v>7532.4577815993107</v>
      </c>
      <c r="S52" s="37">
        <f t="shared" si="20"/>
        <v>7877.5502149613076</v>
      </c>
      <c r="T52" s="37">
        <f t="shared" si="20"/>
        <v>8492.3550300945826</v>
      </c>
      <c r="U52" s="37">
        <f t="shared" si="20"/>
        <v>7971.0331040412739</v>
      </c>
      <c r="V52" s="37">
        <f t="shared" si="20"/>
        <v>8336.3742906276875</v>
      </c>
      <c r="W52" s="37">
        <f t="shared" si="20"/>
        <v>8630.0587274290592</v>
      </c>
      <c r="X52" s="37">
        <f t="shared" ref="X52" si="21">SUM(X53:X70)</f>
        <v>8999.2082545141839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-9.0949470177292824E-13</v>
      </c>
      <c r="K53" s="10">
        <f>NRGSUP!K53-TI_E!K53+TO!K53-NRG_E!K53-DL!K53</f>
        <v>-9.0949470177292824E-13</v>
      </c>
      <c r="L53" s="10">
        <f>NRGSUP!L53-TI_E!L53+TO!L53-NRG_E!L53-DL!L53</f>
        <v>-9.0949470177292824E-13</v>
      </c>
      <c r="M53" s="10">
        <f>NRGSUP!M53-TI_E!M53+TO!M53-NRG_E!M53-DL!M53</f>
        <v>9.0949470177292824E-13</v>
      </c>
      <c r="N53" s="10">
        <f>NRGSUP!N53-TI_E!N53+TO!N53-NRG_E!N53-DL!N53</f>
        <v>0</v>
      </c>
      <c r="O53" s="10">
        <f>NRGSUP!O53-TI_E!O53+TO!O53-NRG_E!O53-DL!O53</f>
        <v>-9.0949470177292824E-13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9.0949470177292824E-13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5.3262252794496989</v>
      </c>
      <c r="D57" s="10">
        <f>NRGSUP!D57-TI_E!D57+TO!D57-NRG_E!D57-DL!D57</f>
        <v>3.8214961306964752</v>
      </c>
      <c r="E57" s="10">
        <f>NRGSUP!E57-TI_E!E57+TO!E57-NRG_E!E57-DL!E57</f>
        <v>4.275322441960447</v>
      </c>
      <c r="F57" s="10">
        <f>NRGSUP!F57-TI_E!F57+TO!F57-NRG_E!F57-DL!F57</f>
        <v>4.7530524505588989</v>
      </c>
      <c r="G57" s="10">
        <f>NRGSUP!G57-TI_E!G57+TO!G57-NRG_E!G57-DL!G57</f>
        <v>4.7769561478933786</v>
      </c>
      <c r="H57" s="10">
        <f>NRGSUP!H57-TI_E!H57+TO!H57-NRG_E!H57-DL!H57</f>
        <v>5.8994840928632843</v>
      </c>
      <c r="I57" s="10">
        <f>NRGSUP!I57-TI_E!I57+TO!I57-NRG_E!I57-DL!I57</f>
        <v>5.7561478933791914</v>
      </c>
      <c r="J57" s="10">
        <f>NRGSUP!J57-TI_E!J57+TO!J57-NRG_E!J57-DL!J57</f>
        <v>8.5984522785898534</v>
      </c>
      <c r="K57" s="10">
        <f>NRGSUP!K57-TI_E!K57+TO!K57-NRG_E!K57-DL!K57</f>
        <v>9.4582975064488384</v>
      </c>
      <c r="L57" s="10">
        <f>NRGSUP!L57-TI_E!L57+TO!L57-NRG_E!L57-DL!L57</f>
        <v>9.8882201203783318</v>
      </c>
      <c r="M57" s="10">
        <f>NRGSUP!M57-TI_E!M57+TO!M57-NRG_E!M57-DL!M57</f>
        <v>10.31814273430782</v>
      </c>
      <c r="N57" s="10">
        <f>NRGSUP!N57-TI_E!N57+TO!N57-NRG_E!N57-DL!N57</f>
        <v>11.01083404987102</v>
      </c>
      <c r="O57" s="10">
        <f>NRGSUP!O57-TI_E!O57+TO!O57-NRG_E!O57-DL!O57</f>
        <v>11.08245915735168</v>
      </c>
      <c r="P57" s="10">
        <f>NRGSUP!P57-TI_E!P57+TO!P57-NRG_E!P57-DL!P57</f>
        <v>11.17798796216681</v>
      </c>
      <c r="Q57" s="10">
        <f>NRGSUP!Q57-TI_E!Q57+TO!Q57-NRG_E!Q57-DL!Q57</f>
        <v>11.17798796216681</v>
      </c>
      <c r="R57" s="10">
        <f>NRGSUP!R57-TI_E!R57+TO!R57-NRG_E!R57-DL!R57</f>
        <v>11.27351676698194</v>
      </c>
      <c r="S57" s="10">
        <f>NRGSUP!S57-TI_E!S57+TO!S57-NRG_E!S57-DL!S57</f>
        <v>11.17798796216681</v>
      </c>
      <c r="T57" s="10">
        <f>NRGSUP!T57-TI_E!T57+TO!T57-NRG_E!T57-DL!T57</f>
        <v>11.08245915735168</v>
      </c>
      <c r="U57" s="10">
        <f>NRGSUP!U57-TI_E!U57+TO!U57-NRG_E!U57-DL!U57</f>
        <v>10.9152192605331</v>
      </c>
      <c r="V57" s="10">
        <f>NRGSUP!V57-TI_E!V57+TO!V57-NRG_E!V57-DL!V57</f>
        <v>10.65253654342218</v>
      </c>
      <c r="W57" s="10">
        <f>NRGSUP!W57-TI_E!W57+TO!W57-NRG_E!W57-DL!W57</f>
        <v>10.41367153912296</v>
      </c>
      <c r="X57" s="10">
        <f>NRGSUP!X57-TI_E!X57+TO!X57-NRG_E!X57-DL!X57</f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5288.9079965606188</v>
      </c>
      <c r="D59" s="10">
        <f>NRGSUP!D59-TI_E!D59+TO!D59-NRG_E!D59-DL!D59</f>
        <v>4447.9793637145303</v>
      </c>
      <c r="E59" s="10">
        <f>NRGSUP!E59-TI_E!E59+TO!E59-NRG_E!E59-DL!E59</f>
        <v>4420.8465176268255</v>
      </c>
      <c r="F59" s="10">
        <f>NRGSUP!F59-TI_E!F59+TO!F59-NRG_E!F59-DL!F59</f>
        <v>4378.9528804815136</v>
      </c>
      <c r="G59" s="10">
        <f>NRGSUP!G59-TI_E!G59+TO!G59-NRG_E!G59-DL!G59</f>
        <v>4352.942648323301</v>
      </c>
      <c r="H59" s="10">
        <f>NRGSUP!H59-TI_E!H59+TO!H59-NRG_E!H59-DL!H59</f>
        <v>4303.6686156491824</v>
      </c>
      <c r="I59" s="10">
        <f>NRGSUP!I59-TI_E!I59+TO!I59-NRG_E!I59-DL!I59</f>
        <v>4622.6472914875321</v>
      </c>
      <c r="J59" s="10">
        <f>NRGSUP!J59-TI_E!J59+TO!J59-NRG_E!J59-DL!J59</f>
        <v>4799.6083404987094</v>
      </c>
      <c r="K59" s="10">
        <f>NRGSUP!K59-TI_E!K59+TO!K59-NRG_E!K59-DL!K59</f>
        <v>4604.9727429062759</v>
      </c>
      <c r="L59" s="10">
        <f>NRGSUP!L59-TI_E!L59+TO!L59-NRG_E!L59-DL!L59</f>
        <v>4745.4380051590715</v>
      </c>
      <c r="M59" s="10">
        <f>NRGSUP!M59-TI_E!M59+TO!M59-NRG_E!M59-DL!M59</f>
        <v>4962.2862424763534</v>
      </c>
      <c r="N59" s="10">
        <f>NRGSUP!N59-TI_E!N59+TO!N59-NRG_E!N59-DL!N59</f>
        <v>5363.7622527944968</v>
      </c>
      <c r="O59" s="10">
        <f>NRGSUP!O59-TI_E!O59+TO!O59-NRG_E!O59-DL!O59</f>
        <v>5348.7866723989664</v>
      </c>
      <c r="P59" s="10">
        <f>NRGSUP!P59-TI_E!P59+TO!P59-NRG_E!P59-DL!P59</f>
        <v>5268.2478073946695</v>
      </c>
      <c r="Q59" s="10">
        <f>NRGSUP!Q59-TI_E!Q59+TO!Q59-NRG_E!Q59-DL!Q59</f>
        <v>5149.2309544282043</v>
      </c>
      <c r="R59" s="10">
        <f>NRGSUP!R59-TI_E!R59+TO!R59-NRG_E!R59-DL!R59</f>
        <v>5329.0103181427321</v>
      </c>
      <c r="S59" s="10">
        <f>NRGSUP!S59-TI_E!S59+TO!S59-NRG_E!S59-DL!S59</f>
        <v>5345.7772141014611</v>
      </c>
      <c r="T59" s="10">
        <f>NRGSUP!T59-TI_E!T59+TO!T59-NRG_E!T59-DL!T59</f>
        <v>5250.0239036973344</v>
      </c>
      <c r="U59" s="10">
        <f>NRGSUP!U59-TI_E!U59+TO!U59-NRG_E!U59-DL!U59</f>
        <v>5091.6213241616515</v>
      </c>
      <c r="V59" s="10">
        <f>NRGSUP!V59-TI_E!V59+TO!V59-NRG_E!V59-DL!V59</f>
        <v>5140.4892519346522</v>
      </c>
      <c r="W59" s="10">
        <f>NRGSUP!W59-TI_E!W59+TO!W59-NRG_E!W59-DL!W59</f>
        <v>5566.5663800515886</v>
      </c>
      <c r="X59" s="10">
        <f>NRGSUP!X59-TI_E!X59+TO!X59-NRG_E!X59-DL!X59</f>
        <v>5475.6855546001689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1.4210854715202004E-14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-1.4210854715202004E-14</v>
      </c>
      <c r="G61" s="10">
        <f>NRGSUP!G61-TI_E!G61+TO!G61-NRG_E!G61-DL!G61</f>
        <v>-1.4210854715202004E-14</v>
      </c>
      <c r="H61" s="10">
        <f>NRGSUP!H61-TI_E!H61+TO!H61-NRG_E!H61-DL!H61</f>
        <v>8.5984522787185824E-5</v>
      </c>
      <c r="I61" s="10">
        <f>NRGSUP!I61-TI_E!I61+TO!I61-NRG_E!I61-DL!I61</f>
        <v>-7.1054273576010019E-15</v>
      </c>
      <c r="J61" s="10">
        <f>NRGSUP!J61-TI_E!J61+TO!J61-NRG_E!J61-DL!J61</f>
        <v>0</v>
      </c>
      <c r="K61" s="10">
        <f>NRGSUP!K61-TI_E!K61+TO!K61-NRG_E!K61-DL!K61</f>
        <v>77.003869303525363</v>
      </c>
      <c r="L61" s="10">
        <f>NRGSUP!L61-TI_E!L61+TO!L61-NRG_E!L61-DL!L61</f>
        <v>86.987618228718787</v>
      </c>
      <c r="M61" s="10">
        <f>NRGSUP!M61-TI_E!M61+TO!M61-NRG_E!M61-DL!M61</f>
        <v>86.987704213241585</v>
      </c>
      <c r="N61" s="10">
        <f>NRGSUP!N61-TI_E!N61+TO!N61-NRG_E!N61-DL!N61</f>
        <v>87.823645743766065</v>
      </c>
      <c r="O61" s="10">
        <f>NRGSUP!O61-TI_E!O61+TO!O61-NRG_E!O61-DL!O61</f>
        <v>101.55726569217535</v>
      </c>
      <c r="P61" s="10">
        <f>NRGSUP!P61-TI_E!P61+TO!P61-NRG_E!P61-DL!P61</f>
        <v>110.89604471195186</v>
      </c>
      <c r="Q61" s="10">
        <f>NRGSUP!Q61-TI_E!Q61+TO!Q61-NRG_E!Q61-DL!Q61</f>
        <v>124.82089423903692</v>
      </c>
      <c r="R61" s="10">
        <f>NRGSUP!R61-TI_E!R61+TO!R61-NRG_E!R61-DL!R61</f>
        <v>141.82665520206359</v>
      </c>
      <c r="S61" s="10">
        <f>NRGSUP!S61-TI_E!S61+TO!S61-NRG_E!S61-DL!S61</f>
        <v>148.92046431642297</v>
      </c>
      <c r="T61" s="10">
        <f>NRGSUP!T61-TI_E!T61+TO!T61-NRG_E!T61-DL!T61</f>
        <v>146.53198624247636</v>
      </c>
      <c r="U61" s="10">
        <f>NRGSUP!U61-TI_E!U61+TO!U61-NRG_E!U61-DL!U61</f>
        <v>147.60679277730014</v>
      </c>
      <c r="V61" s="10">
        <f>NRGSUP!V61-TI_E!V61+TO!V61-NRG_E!V61-DL!V61</f>
        <v>146.3886500429922</v>
      </c>
      <c r="W61" s="10">
        <f>NRGSUP!W61-TI_E!W61+TO!W61-NRG_E!W61-DL!W61</f>
        <v>126.32562338779023</v>
      </c>
      <c r="X61" s="10">
        <f>NRGSUP!X61-TI_E!X61+TO!X61-NRG_E!X61-DL!X61</f>
        <v>137.47970765262255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-8.5265128291212022E-14</v>
      </c>
      <c r="E62" s="10">
        <f>NRGSUP!E62-TI_E!E62+TO!E62-NRG_E!E62-DL!E62</f>
        <v>-8.5984522797843965E-5</v>
      </c>
      <c r="F62" s="10">
        <f>NRGSUP!F62-TI_E!F62+TO!F62-NRG_E!F62-DL!F62</f>
        <v>-8.5984522769422256E-5</v>
      </c>
      <c r="G62" s="10">
        <f>NRGSUP!G62-TI_E!G62+TO!G62-NRG_E!G62-DL!G62</f>
        <v>8.5265128291212022E-14</v>
      </c>
      <c r="H62" s="10">
        <f>NRGSUP!H62-TI_E!H62+TO!H62-NRG_E!H62-DL!H62</f>
        <v>0</v>
      </c>
      <c r="I62" s="10">
        <f>NRGSUP!I62-TI_E!I62+TO!I62-NRG_E!I62-DL!I62</f>
        <v>-5.6843418860808015E-14</v>
      </c>
      <c r="J62" s="10">
        <f>NRGSUP!J62-TI_E!J62+TO!J62-NRG_E!J62-DL!J62</f>
        <v>1.1368683772161603E-13</v>
      </c>
      <c r="K62" s="10">
        <f>NRGSUP!K62-TI_E!K62+TO!K62-NRG_E!K62-DL!K62</f>
        <v>-1.1368683772161603E-13</v>
      </c>
      <c r="L62" s="10">
        <f>NRGSUP!L62-TI_E!L62+TO!L62-NRG_E!L62-DL!L62</f>
        <v>1.1368683772161603E-13</v>
      </c>
      <c r="M62" s="10">
        <f>NRGSUP!M62-TI_E!M62+TO!M62-NRG_E!M62-DL!M62</f>
        <v>-1.1368683772161603E-13</v>
      </c>
      <c r="N62" s="10">
        <f>NRGSUP!N62-TI_E!N62+TO!N62-NRG_E!N62-DL!N62</f>
        <v>1.1368683772161603E-13</v>
      </c>
      <c r="O62" s="10">
        <f>NRGSUP!O62-TI_E!O62+TO!O62-NRG_E!O62-DL!O62</f>
        <v>1.1368683772161603E-13</v>
      </c>
      <c r="P62" s="10">
        <f>NRGSUP!P62-TI_E!P62+TO!P62-NRG_E!P62-DL!P62</f>
        <v>-8.5984522797843965E-5</v>
      </c>
      <c r="Q62" s="10">
        <f>NRGSUP!Q62-TI_E!Q62+TO!Q62-NRG_E!Q62-DL!Q62</f>
        <v>-8.5984522797843965E-5</v>
      </c>
      <c r="R62" s="10">
        <f>NRGSUP!R62-TI_E!R62+TO!R62-NRG_E!R62-DL!R62</f>
        <v>8.5984522797843965E-5</v>
      </c>
      <c r="S62" s="10">
        <f>NRGSUP!S62-TI_E!S62+TO!S62-NRG_E!S62-DL!S62</f>
        <v>2.2737367544323206E-13</v>
      </c>
      <c r="T62" s="10">
        <f>NRGSUP!T62-TI_E!T62+TO!T62-NRG_E!T62-DL!T62</f>
        <v>0</v>
      </c>
      <c r="U62" s="10">
        <f>NRGSUP!U62-TI_E!U62+TO!U62-NRG_E!U62-DL!U62</f>
        <v>1.1368683772161603E-13</v>
      </c>
      <c r="V62" s="10">
        <f>NRGSUP!V62-TI_E!V62+TO!V62-NRG_E!V62-DL!V62</f>
        <v>1.1368683772161603E-13</v>
      </c>
      <c r="W62" s="10">
        <f>NRGSUP!W62-TI_E!W62+TO!W62-NRG_E!W62-DL!W62</f>
        <v>-8.5984522684157128E-5</v>
      </c>
      <c r="X62" s="10">
        <f>NRGSUP!X62-TI_E!X62+TO!X62-NRG_E!X62-DL!X62</f>
        <v>1.1368683772161603E-13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8.5984522787185824E-5</v>
      </c>
      <c r="E63" s="10">
        <f>NRGSUP!E63-TI_E!E63+TO!E63-NRG_E!E63-DL!E63</f>
        <v>8.5984522776527683E-5</v>
      </c>
      <c r="F63" s="10">
        <f>NRGSUP!F63-TI_E!F63+TO!F63-NRG_E!F63-DL!F63</f>
        <v>0</v>
      </c>
      <c r="G63" s="10">
        <f>NRGSUP!G63-TI_E!G63+TO!G63-NRG_E!G63-DL!G63</f>
        <v>5.6843418860808015E-14</v>
      </c>
      <c r="H63" s="10">
        <f>NRGSUP!H63-TI_E!H63+TO!H63-NRG_E!H63-DL!H63</f>
        <v>7.9243336199483849</v>
      </c>
      <c r="I63" s="10">
        <f>NRGSUP!I63-TI_E!I63+TO!I63-NRG_E!I63-DL!I63</f>
        <v>9.1719690455718705</v>
      </c>
      <c r="J63" s="10">
        <f>NRGSUP!J63-TI_E!J63+TO!J63-NRG_E!J63-DL!J63</f>
        <v>11.126827171109227</v>
      </c>
      <c r="K63" s="10">
        <f>NRGSUP!K63-TI_E!K63+TO!K63-NRG_E!K63-DL!K63</f>
        <v>11.750214961306909</v>
      </c>
      <c r="L63" s="10">
        <f>NRGSUP!L63-TI_E!L63+TO!L63-NRG_E!L63-DL!L63</f>
        <v>11.693723129836741</v>
      </c>
      <c r="M63" s="10">
        <f>NRGSUP!M63-TI_E!M63+TO!M63-NRG_E!M63-DL!M63</f>
        <v>13.243938091143491</v>
      </c>
      <c r="N63" s="10">
        <f>NRGSUP!N63-TI_E!N63+TO!N63-NRG_E!N63-DL!N63</f>
        <v>17.672398968185803</v>
      </c>
      <c r="O63" s="10">
        <f>NRGSUP!O63-TI_E!O63+TO!O63-NRG_E!O63-DL!O63</f>
        <v>19.206964746345676</v>
      </c>
      <c r="P63" s="10">
        <f>NRGSUP!P63-TI_E!P63+TO!P63-NRG_E!P63-DL!P63</f>
        <v>19.24935511607913</v>
      </c>
      <c r="Q63" s="10">
        <f>NRGSUP!Q63-TI_E!Q63+TO!Q63-NRG_E!Q63-DL!Q63</f>
        <v>17.826311263972542</v>
      </c>
      <c r="R63" s="10">
        <f>NRGSUP!R63-TI_E!R63+TO!R63-NRG_E!R63-DL!R63</f>
        <v>18.658555460017197</v>
      </c>
      <c r="S63" s="10">
        <f>NRGSUP!S63-TI_E!S63+TO!S63-NRG_E!S63-DL!S63</f>
        <v>10.632330180567465</v>
      </c>
      <c r="T63" s="10">
        <f>NRGSUP!T63-TI_E!T63+TO!T63-NRG_E!T63-DL!T63</f>
        <v>7.6145313843508688</v>
      </c>
      <c r="U63" s="10">
        <f>NRGSUP!U63-TI_E!U63+TO!U63-NRG_E!U63-DL!U63</f>
        <v>5.7108340498709822</v>
      </c>
      <c r="V63" s="10">
        <f>NRGSUP!V63-TI_E!V63+TO!V63-NRG_E!V63-DL!V63</f>
        <v>33.630610490111792</v>
      </c>
      <c r="W63" s="10">
        <f>NRGSUP!W63-TI_E!W63+TO!W63-NRG_E!W63-DL!W63</f>
        <v>17.132674118658514</v>
      </c>
      <c r="X63" s="10">
        <f>NRGSUP!X63-TI_E!X63+TO!X63-NRG_E!X63-DL!X63</f>
        <v>29.188907996560602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12.252794496990539</v>
      </c>
      <c r="E64" s="10">
        <f>NRGSUP!E64-TI_E!E64+TO!E64-NRG_E!E64-DL!E64</f>
        <v>29.664660361134999</v>
      </c>
      <c r="F64" s="10">
        <f>NRGSUP!F64-TI_E!F64+TO!F64-NRG_E!F64-DL!F64</f>
        <v>63.198624247635422</v>
      </c>
      <c r="G64" s="10">
        <f>NRGSUP!G64-TI_E!G64+TO!G64-NRG_E!G64-DL!G64</f>
        <v>119.9484092863285</v>
      </c>
      <c r="H64" s="10">
        <f>NRGSUP!H64-TI_E!H64+TO!H64-NRG_E!H64-DL!H64</f>
        <v>147.0335339638865</v>
      </c>
      <c r="I64" s="10">
        <f>NRGSUP!I64-TI_E!I64+TO!I64-NRG_E!I64-DL!I64</f>
        <v>141.8744625967326</v>
      </c>
      <c r="J64" s="10">
        <f>NRGSUP!J64-TI_E!J64+TO!J64-NRG_E!J64-DL!J64</f>
        <v>136.0705073086844</v>
      </c>
      <c r="K64" s="10">
        <f>NRGSUP!K64-TI_E!K64+TO!K64-NRG_E!K64-DL!K64</f>
        <v>170.89423903697329</v>
      </c>
      <c r="L64" s="10">
        <f>NRGSUP!L64-TI_E!L64+TO!L64-NRG_E!L64-DL!L64</f>
        <v>199.26913155631979</v>
      </c>
      <c r="M64" s="10">
        <f>NRGSUP!M64-TI_E!M64+TO!M64-NRG_E!M64-DL!M64</f>
        <v>174.66784178847811</v>
      </c>
      <c r="N64" s="10">
        <f>NRGSUP!N64-TI_E!N64+TO!N64-NRG_E!N64-DL!N64</f>
        <v>212.55528804815131</v>
      </c>
      <c r="O64" s="10">
        <f>NRGSUP!O64-TI_E!O64+TO!O64-NRG_E!O64-DL!O64</f>
        <v>207.41805674978499</v>
      </c>
      <c r="P64" s="10">
        <f>NRGSUP!P64-TI_E!P64+TO!P64-NRG_E!P64-DL!P64</f>
        <v>159.89810834049871</v>
      </c>
      <c r="Q64" s="10">
        <f>NRGSUP!Q64-TI_E!Q64+TO!Q64-NRG_E!Q64-DL!Q64</f>
        <v>139.99114359415299</v>
      </c>
      <c r="R64" s="10">
        <f>NRGSUP!R64-TI_E!R64+TO!R64-NRG_E!R64-DL!R64</f>
        <v>109.80954428202915</v>
      </c>
      <c r="S64" s="10">
        <f>NRGSUP!S64-TI_E!S64+TO!S64-NRG_E!S64-DL!S64</f>
        <v>98.250644883920927</v>
      </c>
      <c r="T64" s="10">
        <f>NRGSUP!T64-TI_E!T64+TO!T64-NRG_E!T64-DL!T64</f>
        <v>148.48280309544276</v>
      </c>
      <c r="U64" s="10">
        <f>NRGSUP!U64-TI_E!U64+TO!U64-NRG_E!U64-DL!U64</f>
        <v>81.012037833189993</v>
      </c>
      <c r="V64" s="10">
        <f>NRGSUP!V64-TI_E!V64+TO!V64-NRG_E!V64-DL!V64</f>
        <v>97.196646603611399</v>
      </c>
      <c r="W64" s="10">
        <f>NRGSUP!W64-TI_E!W64+TO!W64-NRG_E!W64-DL!W64</f>
        <v>84.275494411006036</v>
      </c>
      <c r="X64" s="10">
        <f>NRGSUP!X64-TI_E!X64+TO!X64-NRG_E!X64-DL!X64</f>
        <v>178.35958727429065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-4.4408920985006262E-16</v>
      </c>
      <c r="E65" s="10">
        <f>NRGSUP!E65-TI_E!E65+TO!E65-NRG_E!E65-DL!E65</f>
        <v>4.4408920985006262E-16</v>
      </c>
      <c r="F65" s="10">
        <f>NRGSUP!F65-TI_E!F65+TO!F65-NRG_E!F65-DL!F65</f>
        <v>-4.4408920985006262E-16</v>
      </c>
      <c r="G65" s="10">
        <f>NRGSUP!G65-TI_E!G65+TO!G65-NRG_E!G65-DL!G65</f>
        <v>8.5984522785409467E-5</v>
      </c>
      <c r="H65" s="10">
        <f>NRGSUP!H65-TI_E!H65+TO!H65-NRG_E!H65-DL!H65</f>
        <v>1.3054170249355117</v>
      </c>
      <c r="I65" s="10">
        <f>NRGSUP!I65-TI_E!I65+TO!I65-NRG_E!I65-DL!I65</f>
        <v>7.3739466895958756</v>
      </c>
      <c r="J65" s="10">
        <f>NRGSUP!J65-TI_E!J65+TO!J65-NRG_E!J65-DL!J65</f>
        <v>4.0658641444540109</v>
      </c>
      <c r="K65" s="10">
        <f>NRGSUP!K65-TI_E!K65+TO!K65-NRG_E!K65-DL!K65</f>
        <v>3.8438521066208864</v>
      </c>
      <c r="L65" s="10">
        <f>NRGSUP!L65-TI_E!L65+TO!L65-NRG_E!L65-DL!L65</f>
        <v>9.6819432502149709</v>
      </c>
      <c r="M65" s="10">
        <f>NRGSUP!M65-TI_E!M65+TO!M65-NRG_E!M65-DL!M65</f>
        <v>14.270851246775493</v>
      </c>
      <c r="N65" s="10">
        <f>NRGSUP!N65-TI_E!N65+TO!N65-NRG_E!N65-DL!N65</f>
        <v>20.89019776440233</v>
      </c>
      <c r="O65" s="10">
        <f>NRGSUP!O65-TI_E!O65+TO!O65-NRG_E!O65-DL!O65</f>
        <v>33.766895958727389</v>
      </c>
      <c r="P65" s="10">
        <f>NRGSUP!P65-TI_E!P65+TO!P65-NRG_E!P65-DL!P65</f>
        <v>42.343938091143571</v>
      </c>
      <c r="Q65" s="10">
        <f>NRGSUP!Q65-TI_E!Q65+TO!Q65-NRG_E!Q65-DL!Q65</f>
        <v>141.1914015477214</v>
      </c>
      <c r="R65" s="10">
        <f>NRGSUP!R65-TI_E!R65+TO!R65-NRG_E!R65-DL!R65</f>
        <v>164.44067067927779</v>
      </c>
      <c r="S65" s="10">
        <f>NRGSUP!S65-TI_E!S65+TO!S65-NRG_E!S65-DL!S65</f>
        <v>241.75210662080826</v>
      </c>
      <c r="T65" s="10">
        <f>NRGSUP!T65-TI_E!T65+TO!T65-NRG_E!T65-DL!T65</f>
        <v>500.17669819432501</v>
      </c>
      <c r="U65" s="10">
        <f>NRGSUP!U65-TI_E!U65+TO!U65-NRG_E!U65-DL!U65</f>
        <v>394.71771281169435</v>
      </c>
      <c r="V65" s="10">
        <f>NRGSUP!V65-TI_E!V65+TO!V65-NRG_E!V65-DL!V65</f>
        <v>388.69148753224408</v>
      </c>
      <c r="W65" s="10">
        <f>NRGSUP!W65-TI_E!W65+TO!W65-NRG_E!W65-DL!W65</f>
        <v>409.78331900257945</v>
      </c>
      <c r="X65" s="10">
        <f>NRGSUP!X65-TI_E!X65+TO!X65-NRG_E!X65-DL!X65</f>
        <v>486.11547721410147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2.6511607910576092</v>
      </c>
      <c r="E66" s="10">
        <f>NRGSUP!E66-TI_E!E66+TO!E66-NRG_E!E66-DL!E66</f>
        <v>2.6511607910576092</v>
      </c>
      <c r="F66" s="10">
        <f>NRGSUP!F66-TI_E!F66+TO!F66-NRG_E!F66-DL!F66</f>
        <v>3.5349097162510739</v>
      </c>
      <c r="G66" s="10">
        <f>NRGSUP!G66-TI_E!G66+TO!G66-NRG_E!G66-DL!G66</f>
        <v>7.0698194325021486</v>
      </c>
      <c r="H66" s="10">
        <f>NRGSUP!H66-TI_E!H66+TO!H66-NRG_E!H66-DL!H66</f>
        <v>7.0698194325021486</v>
      </c>
      <c r="I66" s="10">
        <f>NRGSUP!I66-TI_E!I66+TO!I66-NRG_E!I66-DL!I66</f>
        <v>55.674978503869298</v>
      </c>
      <c r="J66" s="10">
        <f>NRGSUP!J66-TI_E!J66+TO!J66-NRG_E!J66-DL!J66</f>
        <v>37.11668099742046</v>
      </c>
      <c r="K66" s="10">
        <f>NRGSUP!K66-TI_E!K66+TO!K66-NRG_E!K66-DL!K66</f>
        <v>140.51306964746351</v>
      </c>
      <c r="L66" s="10">
        <f>NRGSUP!L66-TI_E!L66+TO!L66-NRG_E!L66-DL!L66</f>
        <v>152.88529664660359</v>
      </c>
      <c r="M66" s="10">
        <f>NRGSUP!M66-TI_E!M66+TO!M66-NRG_E!M66-DL!M66</f>
        <v>183.67153912295791</v>
      </c>
      <c r="N66" s="10">
        <f>NRGSUP!N66-TI_E!N66+TO!N66-NRG_E!N66-DL!N66</f>
        <v>198.00687876182289</v>
      </c>
      <c r="O66" s="10">
        <f>NRGSUP!O66-TI_E!O66+TO!O66-NRG_E!O66-DL!O66</f>
        <v>248.1805674978504</v>
      </c>
      <c r="P66" s="10">
        <f>NRGSUP!P66-TI_E!P66+TO!P66-NRG_E!P66-DL!P66</f>
        <v>318.96130696474631</v>
      </c>
      <c r="Q66" s="10">
        <f>NRGSUP!Q66-TI_E!Q66+TO!Q66-NRG_E!Q66-DL!Q66</f>
        <v>411.24505588993981</v>
      </c>
      <c r="R66" s="10">
        <f>NRGSUP!R66-TI_E!R66+TO!R66-NRG_E!R66-DL!R66</f>
        <v>654.94582975064486</v>
      </c>
      <c r="S66" s="10">
        <f>NRGSUP!S66-TI_E!S66+TO!S66-NRG_E!S66-DL!S66</f>
        <v>735.58211521926057</v>
      </c>
      <c r="T66" s="10">
        <f>NRGSUP!T66-TI_E!T66+TO!T66-NRG_E!T66-DL!T66</f>
        <v>1142.9741186586414</v>
      </c>
      <c r="U66" s="10">
        <f>NRGSUP!U66-TI_E!U66+TO!U66-NRG_E!U66-DL!U66</f>
        <v>887.89200343938091</v>
      </c>
      <c r="V66" s="10">
        <f>NRGSUP!V66-TI_E!V66+TO!V66-NRG_E!V66-DL!V66</f>
        <v>1167.7679277730008</v>
      </c>
      <c r="W66" s="10">
        <f>NRGSUP!W66-TI_E!W66+TO!W66-NRG_E!W66-DL!W66</f>
        <v>888.37411865864169</v>
      </c>
      <c r="X66" s="10">
        <f>NRGSUP!X66-TI_E!X66+TO!X66-NRG_E!X66-DL!X66</f>
        <v>1121.6542562338773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-8.5984522783633111E-5</v>
      </c>
      <c r="H69" s="10">
        <f>NRGSUP!H69-TI_E!H69+TO!H69-NRG_E!H69-DL!H69</f>
        <v>-8.5984522783633111E-5</v>
      </c>
      <c r="I69" s="10">
        <f>NRGSUP!I69-TI_E!I69+TO!I69-NRG_E!I69-DL!I69</f>
        <v>-2.8421709430404007E-14</v>
      </c>
      <c r="J69" s="10">
        <f>NRGSUP!J69-TI_E!J69+TO!J69-NRG_E!J69-DL!J69</f>
        <v>0</v>
      </c>
      <c r="K69" s="10">
        <f>NRGSUP!K69-TI_E!K69+TO!K69-NRG_E!K69-DL!K69</f>
        <v>8.5984522769422256E-5</v>
      </c>
      <c r="L69" s="10">
        <f>NRGSUP!L69-TI_E!L69+TO!L69-NRG_E!L69-DL!L69</f>
        <v>5.6843418860808015E-14</v>
      </c>
      <c r="M69" s="10">
        <f>NRGSUP!M69-TI_E!M69+TO!M69-NRG_E!M69-DL!M69</f>
        <v>-8.5984522741000546E-5</v>
      </c>
      <c r="N69" s="10">
        <f>NRGSUP!N69-TI_E!N69+TO!N69-NRG_E!N69-DL!N69</f>
        <v>1.4210854715202004E-14</v>
      </c>
      <c r="O69" s="10">
        <f>NRGSUP!O69-TI_E!O69+TO!O69-NRG_E!O69-DL!O69</f>
        <v>8.5265128291212022E-14</v>
      </c>
      <c r="P69" s="10">
        <f>NRGSUP!P69-TI_E!P69+TO!P69-NRG_E!P69-DL!P69</f>
        <v>8.5984522741000546E-5</v>
      </c>
      <c r="Q69" s="10">
        <f>NRGSUP!Q69-TI_E!Q69+TO!Q69-NRG_E!Q69-DL!Q69</f>
        <v>8.5984522783633111E-5</v>
      </c>
      <c r="R69" s="10">
        <f>NRGSUP!R69-TI_E!R69+TO!R69-NRG_E!R69-DL!R69</f>
        <v>1.4210854715202004E-14</v>
      </c>
      <c r="S69" s="10">
        <f>NRGSUP!S69-TI_E!S69+TO!S69-NRG_E!S69-DL!S69</f>
        <v>8.5984522797843965E-5</v>
      </c>
      <c r="T69" s="10">
        <f>NRGSUP!T69-TI_E!T69+TO!T69-NRG_E!T69-DL!T69</f>
        <v>-8.5984522790738538E-5</v>
      </c>
      <c r="U69" s="10">
        <f>NRGSUP!U69-TI_E!U69+TO!U69-NRG_E!U69-DL!U69</f>
        <v>-8.5984522783633111E-5</v>
      </c>
      <c r="V69" s="10">
        <f>NRGSUP!V69-TI_E!V69+TO!V69-NRG_E!V69-DL!V69</f>
        <v>-1.4210854715202004E-14</v>
      </c>
      <c r="W69" s="10">
        <f>NRGSUP!W69-TI_E!W69+TO!W69-NRG_E!W69-DL!W69</f>
        <v>64.710232158211483</v>
      </c>
      <c r="X69" s="10">
        <f>NRGSUP!X69-TI_E!X69+TO!X69-NRG_E!X69-DL!X69</f>
        <v>86.584178847807436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1040.7524505588995</v>
      </c>
      <c r="O70" s="10">
        <f>NRGSUP!O70-TI_E!O70+TO!O70-NRG_E!O70-DL!O70</f>
        <v>1081.2781599312118</v>
      </c>
      <c r="P70" s="10">
        <f>NRGSUP!P70-TI_E!P70+TO!P70-NRG_E!P70-DL!P70</f>
        <v>1122.190455717971</v>
      </c>
      <c r="Q70" s="10">
        <f>NRGSUP!Q70-TI_E!Q70+TO!Q70-NRG_E!Q70-DL!Q70</f>
        <v>1102.4925193465178</v>
      </c>
      <c r="R70" s="10">
        <f>NRGSUP!R70-TI_E!R70+TO!R70-NRG_E!R70-DL!R70</f>
        <v>1102.4926053310405</v>
      </c>
      <c r="S70" s="10">
        <f>NRGSUP!S70-TI_E!S70+TO!S70-NRG_E!S70-DL!S70</f>
        <v>1285.457265692175</v>
      </c>
      <c r="T70" s="10">
        <f>NRGSUP!T70-TI_E!T70+TO!T70-NRG_E!T70-DL!T70</f>
        <v>1285.468615649183</v>
      </c>
      <c r="U70" s="10">
        <f>NRGSUP!U70-TI_E!U70+TO!U70-NRG_E!U70-DL!U70</f>
        <v>1351.5572656921756</v>
      </c>
      <c r="V70" s="10">
        <f>NRGSUP!V70-TI_E!V70+TO!V70-NRG_E!V70-DL!V70</f>
        <v>1351.5571797076529</v>
      </c>
      <c r="W70" s="10">
        <f>NRGSUP!W70-TI_E!W70+TO!W70-NRG_E!W70-DL!W70</f>
        <v>1462.4773000859841</v>
      </c>
      <c r="X70" s="10">
        <f>NRGSUP!X70-TI_E!X70+TO!X70-NRG_E!X70-DL!X70</f>
        <v>1473.9895958727425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5.6843418860808015E-14</v>
      </c>
      <c r="E71" s="37">
        <f t="shared" si="22"/>
        <v>-1.1368683772161603E-13</v>
      </c>
      <c r="F71" s="37">
        <f t="shared" si="22"/>
        <v>-5.6843418860808015E-14</v>
      </c>
      <c r="G71" s="37">
        <f t="shared" si="22"/>
        <v>1.1368683772161603E-13</v>
      </c>
      <c r="H71" s="37">
        <f t="shared" si="22"/>
        <v>8.5984522719684264E-5</v>
      </c>
      <c r="I71" s="37">
        <f t="shared" si="22"/>
        <v>-8.5984522684157128E-5</v>
      </c>
      <c r="J71" s="37">
        <f t="shared" si="22"/>
        <v>-5.6843418860808015E-14</v>
      </c>
      <c r="K71" s="37">
        <f t="shared" si="22"/>
        <v>6.0396132539608516E-14</v>
      </c>
      <c r="L71" s="37">
        <f t="shared" si="22"/>
        <v>5.6843418860808015E-14</v>
      </c>
      <c r="M71" s="37">
        <f t="shared" si="22"/>
        <v>-3.5527136788005009E-15</v>
      </c>
      <c r="N71" s="37">
        <f t="shared" si="22"/>
        <v>1.7053025658242404E-13</v>
      </c>
      <c r="O71" s="37">
        <f t="shared" si="22"/>
        <v>-1.0658141036401503E-13</v>
      </c>
      <c r="P71" s="37">
        <f t="shared" si="22"/>
        <v>0</v>
      </c>
      <c r="Q71" s="37">
        <f t="shared" si="22"/>
        <v>-8.5984522797843965E-5</v>
      </c>
      <c r="R71" s="37">
        <f t="shared" si="22"/>
        <v>-8.5984522684157128E-5</v>
      </c>
      <c r="S71" s="37">
        <f t="shared" si="22"/>
        <v>0</v>
      </c>
      <c r="T71" s="37">
        <f t="shared" si="22"/>
        <v>8.5984522797843965E-5</v>
      </c>
      <c r="U71" s="37">
        <f t="shared" si="22"/>
        <v>0</v>
      </c>
      <c r="V71" s="37">
        <f t="shared" si="22"/>
        <v>0</v>
      </c>
      <c r="W71" s="37">
        <f t="shared" si="22"/>
        <v>85.220120378331885</v>
      </c>
      <c r="X71" s="37">
        <f t="shared" ref="X71" si="23">SUM(X72:X73)</f>
        <v>89.853912295786756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8.5984522776527683E-5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3.5527136788005009E-15</v>
      </c>
      <c r="L72" s="10">
        <f>NRGSUP!L72-TI_E!L72+TO!L72-NRG_E!L72-DL!L72</f>
        <v>0</v>
      </c>
      <c r="M72" s="10">
        <f>NRGSUP!M72-TI_E!M72+TO!M72-NRG_E!M72-DL!M72</f>
        <v>-3.5527136788005009E-15</v>
      </c>
      <c r="N72" s="10">
        <f>NRGSUP!N72-TI_E!N72+TO!N72-NRG_E!N72-DL!N72</f>
        <v>0</v>
      </c>
      <c r="O72" s="10">
        <f>NRGSUP!O72-TI_E!O72+TO!O72-NRG_E!O72-DL!O72</f>
        <v>7.1054273576010019E-15</v>
      </c>
      <c r="P72" s="10">
        <f>NRGSUP!P72-TI_E!P72+TO!P72-NRG_E!P72-DL!P72</f>
        <v>0</v>
      </c>
      <c r="Q72" s="10">
        <f>NRGSUP!Q72-TI_E!Q72+TO!Q72-NRG_E!Q72-DL!Q72</f>
        <v>0</v>
      </c>
      <c r="R72" s="10">
        <f>NRGSUP!R72-TI_E!R72+TO!R72-NRG_E!R72-DL!R72</f>
        <v>0</v>
      </c>
      <c r="S72" s="10">
        <f>NRGSUP!S72-TI_E!S72+TO!S72-NRG_E!S72-DL!S72</f>
        <v>0</v>
      </c>
      <c r="T72" s="10">
        <f>NRGSUP!T72-TI_E!T72+TO!T72-NRG_E!T72-DL!T72</f>
        <v>0</v>
      </c>
      <c r="U72" s="10">
        <f>NRGSUP!U72-TI_E!U72+TO!U72-NRG_E!U72-DL!U72</f>
        <v>0</v>
      </c>
      <c r="V72" s="10">
        <f>NRGSUP!V72-TI_E!V72+TO!V72-NRG_E!V72-DL!V72</f>
        <v>0</v>
      </c>
      <c r="W72" s="10">
        <f>NRGSUP!W72-TI_E!W72+TO!W72-NRG_E!W72-DL!W72</f>
        <v>85.220206362854682</v>
      </c>
      <c r="X72" s="10">
        <f>NRGSUP!X72-TI_E!X72+TO!X72-NRG_E!X72-DL!X72</f>
        <v>89.853826311263958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5.6843418860808015E-14</v>
      </c>
      <c r="E73" s="10">
        <f>NRGSUP!E73-TI_E!E73+TO!E73-NRG_E!E73-DL!E73</f>
        <v>-1.1368683772161603E-13</v>
      </c>
      <c r="F73" s="10">
        <f>NRGSUP!F73-TI_E!F73+TO!F73-NRG_E!F73-DL!F73</f>
        <v>-5.6843418860808015E-14</v>
      </c>
      <c r="G73" s="10">
        <f>NRGSUP!G73-TI_E!G73+TO!G73-NRG_E!G73-DL!G73</f>
        <v>1.1368683772161603E-13</v>
      </c>
      <c r="H73" s="10">
        <f>NRGSUP!H73-TI_E!H73+TO!H73-NRG_E!H73-DL!H73</f>
        <v>-5.6843418860808015E-14</v>
      </c>
      <c r="I73" s="10">
        <f>NRGSUP!I73-TI_E!I73+TO!I73-NRG_E!I73-DL!I73</f>
        <v>-8.5984522684157128E-5</v>
      </c>
      <c r="J73" s="10">
        <f>NRGSUP!J73-TI_E!J73+TO!J73-NRG_E!J73-DL!J73</f>
        <v>-5.6843418860808015E-14</v>
      </c>
      <c r="K73" s="10">
        <f>NRGSUP!K73-TI_E!K73+TO!K73-NRG_E!K73-DL!K73</f>
        <v>5.6843418860808015E-14</v>
      </c>
      <c r="L73" s="10">
        <f>NRGSUP!L73-TI_E!L73+TO!L73-NRG_E!L73-DL!L73</f>
        <v>5.6843418860808015E-14</v>
      </c>
      <c r="M73" s="10">
        <f>NRGSUP!M73-TI_E!M73+TO!M73-NRG_E!M73-DL!M73</f>
        <v>0</v>
      </c>
      <c r="N73" s="10">
        <f>NRGSUP!N73-TI_E!N73+TO!N73-NRG_E!N73-DL!N73</f>
        <v>1.7053025658242404E-13</v>
      </c>
      <c r="O73" s="10">
        <f>NRGSUP!O73-TI_E!O73+TO!O73-NRG_E!O73-DL!O73</f>
        <v>-1.1368683772161603E-13</v>
      </c>
      <c r="P73" s="10">
        <f>NRGSUP!P73-TI_E!P73+TO!P73-NRG_E!P73-DL!P73</f>
        <v>0</v>
      </c>
      <c r="Q73" s="10">
        <f>NRGSUP!Q73-TI_E!Q73+TO!Q73-NRG_E!Q73-DL!Q73</f>
        <v>-8.5984522797843965E-5</v>
      </c>
      <c r="R73" s="10">
        <f>NRGSUP!R73-TI_E!R73+TO!R73-NRG_E!R73-DL!R73</f>
        <v>-8.5984522684157128E-5</v>
      </c>
      <c r="S73" s="10">
        <f>NRGSUP!S73-TI_E!S73+TO!S73-NRG_E!S73-DL!S73</f>
        <v>0</v>
      </c>
      <c r="T73" s="10">
        <f>NRGSUP!T73-TI_E!T73+TO!T73-NRG_E!T73-DL!T73</f>
        <v>8.5984522797843965E-5</v>
      </c>
      <c r="U73" s="10">
        <f>NRGSUP!U73-TI_E!U73+TO!U73-NRG_E!U73-DL!U73</f>
        <v>0</v>
      </c>
      <c r="V73" s="10">
        <f>NRGSUP!V73-TI_E!V73+TO!V73-NRG_E!V73-DL!V73</f>
        <v>0</v>
      </c>
      <c r="W73" s="10">
        <f>NRGSUP!W73-TI_E!W73+TO!W73-NRG_E!W73-DL!W73</f>
        <v>-8.5984522797843965E-5</v>
      </c>
      <c r="X73" s="10">
        <f>NRGSUP!X73-TI_E!X73+TO!X73-NRG_E!X73-DL!X73</f>
        <v>8.5984522797843965E-5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3550.10988822012</v>
      </c>
      <c r="D75" s="37">
        <f>NRGSUP!D75-TI_E!D75+TO!D75-NRG_E!D75-DL!D75</f>
        <v>3987.0067067927775</v>
      </c>
      <c r="E75" s="37">
        <f>NRGSUP!E75-TI_E!E75+TO!E75-NRG_E!E75-DL!E75</f>
        <v>4012.276698194325</v>
      </c>
      <c r="F75" s="37">
        <f>NRGSUP!F75-TI_E!F75+TO!F75-NRG_E!F75-DL!F75</f>
        <v>4063.0075666380044</v>
      </c>
      <c r="G75" s="37">
        <f>NRGSUP!G75-TI_E!G75+TO!G75-NRG_E!G75-DL!G75</f>
        <v>4090.9524505589011</v>
      </c>
      <c r="H75" s="37">
        <f>NRGSUP!H75-TI_E!H75+TO!H75-NRG_E!H75-DL!H75</f>
        <v>4173.9515047291479</v>
      </c>
      <c r="I75" s="37">
        <f>NRGSUP!I75-TI_E!I75+TO!I75-NRG_E!I75-DL!I75</f>
        <v>4179.8748065348236</v>
      </c>
      <c r="J75" s="37">
        <f>NRGSUP!J75-TI_E!J75+TO!J75-NRG_E!J75-DL!J75</f>
        <v>4093.2693035253651</v>
      </c>
      <c r="K75" s="37">
        <f>NRGSUP!K75-TI_E!K75+TO!K75-NRG_E!K75-DL!K75</f>
        <v>4062.5298366294069</v>
      </c>
      <c r="L75" s="37">
        <f>NRGSUP!L75-TI_E!L75+TO!L75-NRG_E!L75-DL!L75</f>
        <v>4260.0313843508175</v>
      </c>
      <c r="M75" s="37">
        <f>NRGSUP!M75-TI_E!M75+TO!M75-NRG_E!M75-DL!M75</f>
        <v>5141.4445399828028</v>
      </c>
      <c r="N75" s="37">
        <f>NRGSUP!N75-TI_E!N75+TO!N75-NRG_E!N75-DL!N75</f>
        <v>4134.6612209802233</v>
      </c>
      <c r="O75" s="37">
        <f>NRGSUP!O75-TI_E!O75+TO!O75-NRG_E!O75-DL!O75</f>
        <v>4499.0446259673254</v>
      </c>
      <c r="P75" s="37">
        <f>NRGSUP!P75-TI_E!P75+TO!P75-NRG_E!P75-DL!P75</f>
        <v>4456.0522785898547</v>
      </c>
      <c r="Q75" s="37">
        <f>NRGSUP!Q75-TI_E!Q75+TO!Q75-NRG_E!Q75-DL!Q75</f>
        <v>4174.1187446259664</v>
      </c>
      <c r="R75" s="37">
        <f>NRGSUP!R75-TI_E!R75+TO!R75-NRG_E!R75-DL!R75</f>
        <v>4192.7007738607026</v>
      </c>
      <c r="S75" s="37">
        <f>NRGSUP!S75-TI_E!S75+TO!S75-NRG_E!S75-DL!S75</f>
        <v>4430.2092863284597</v>
      </c>
      <c r="T75" s="37">
        <f>NRGSUP!T75-TI_E!T75+TO!T75-NRG_E!T75-DL!T75</f>
        <v>4373.125021496131</v>
      </c>
      <c r="U75" s="37">
        <f>NRGSUP!U75-TI_E!U75+TO!U75-NRG_E!U75-DL!U75</f>
        <v>4388.1723129836628</v>
      </c>
      <c r="V75" s="37">
        <f>NRGSUP!V75-TI_E!V75+TO!V75-NRG_E!V75-DL!V75</f>
        <v>4327.3622527944954</v>
      </c>
      <c r="W75" s="37">
        <f>NRGSUP!W75-TI_E!W75+TO!W75-NRG_E!W75-DL!W75</f>
        <v>4084.0260533104042</v>
      </c>
      <c r="X75" s="37">
        <f>NRGSUP!X75-TI_E!X75+TO!X75-NRG_E!X75-DL!X75</f>
        <v>4691.2678417884772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11068.393637145318</v>
      </c>
      <c r="D76" s="40">
        <f>NRGSUP!D76-TI_E!D76+TO!D76-NRG_E!D76-DL!D76</f>
        <v>11375.281083404994</v>
      </c>
      <c r="E76" s="40">
        <f>NRGSUP!E76-TI_E!E76+TO!E76-NRG_E!E76-DL!E76</f>
        <v>11257.667325881335</v>
      </c>
      <c r="F76" s="40">
        <f>NRGSUP!F76-TI_E!F76+TO!F76-NRG_E!F76-DL!F76</f>
        <v>11130.079191745483</v>
      </c>
      <c r="G76" s="40">
        <f>NRGSUP!G76-TI_E!G76+TO!G76-NRG_E!G76-DL!G76</f>
        <v>11209.126483233014</v>
      </c>
      <c r="H76" s="40">
        <f>NRGSUP!H76-TI_E!H76+TO!H76-NRG_E!H76-DL!H76</f>
        <v>11237.952880481511</v>
      </c>
      <c r="I76" s="40">
        <f>NRGSUP!I76-TI_E!I76+TO!I76-NRG_E!I76-DL!I76</f>
        <v>11247.336371453144</v>
      </c>
      <c r="J76" s="40">
        <f>NRGSUP!J76-TI_E!J76+TO!J76-NRG_E!J76-DL!J76</f>
        <v>11271.014187446259</v>
      </c>
      <c r="K76" s="40">
        <f>NRGSUP!K76-TI_E!K76+TO!K76-NRG_E!K76-DL!K76</f>
        <v>11061.882545141869</v>
      </c>
      <c r="L76" s="40">
        <f>NRGSUP!L76-TI_E!L76+TO!L76-NRG_E!L76-DL!L76</f>
        <v>10609.259157351671</v>
      </c>
      <c r="M76" s="40">
        <f>NRGSUP!M76-TI_E!M76+TO!M76-NRG_E!M76-DL!M76</f>
        <v>11282.503009458293</v>
      </c>
      <c r="N76" s="40">
        <f>NRGSUP!N76-TI_E!N76+TO!N76-NRG_E!N76-DL!N76</f>
        <v>10716.121152192602</v>
      </c>
      <c r="O76" s="40">
        <f>NRGSUP!O76-TI_E!O76+TO!O76-NRG_E!O76-DL!O76</f>
        <v>10944.625967325883</v>
      </c>
      <c r="P76" s="40">
        <f>NRGSUP!P76-TI_E!P76+TO!P76-NRG_E!P76-DL!P76</f>
        <v>10749.429320722265</v>
      </c>
      <c r="Q76" s="40">
        <f>NRGSUP!Q76-TI_E!Q76+TO!Q76-NRG_E!Q76-DL!Q76</f>
        <v>10506.485468615647</v>
      </c>
      <c r="R76" s="40">
        <f>NRGSUP!R76-TI_E!R76+TO!R76-NRG_E!R76-DL!R76</f>
        <v>10736.005760963026</v>
      </c>
      <c r="S76" s="40">
        <f>NRGSUP!S76-TI_E!S76+TO!S76-NRG_E!S76-DL!S76</f>
        <v>10962.651590713669</v>
      </c>
      <c r="T76" s="40">
        <f>NRGSUP!T76-TI_E!T76+TO!T76-NRG_E!T76-DL!T76</f>
        <v>10941.874462596737</v>
      </c>
      <c r="U76" s="40">
        <f>NRGSUP!U76-TI_E!U76+TO!U76-NRG_E!U76-DL!U76</f>
        <v>10968.357695614783</v>
      </c>
      <c r="V76" s="40">
        <f>NRGSUP!V76-TI_E!V76+TO!V76-NRG_E!V76-DL!V76</f>
        <v>10731.728288908002</v>
      </c>
      <c r="W76" s="40">
        <f>NRGSUP!W76-TI_E!W76+TO!W76-NRG_E!W76-DL!W76</f>
        <v>10598.796216680992</v>
      </c>
      <c r="X76" s="40">
        <f>NRGSUP!X76-TI_E!X76+TO!X76-NRG_E!X76-DL!X76</f>
        <v>11004.729148753222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3173.8030094582973</v>
      </c>
      <c r="D2" s="31">
        <f t="shared" si="0"/>
        <v>3314.8343078245912</v>
      </c>
      <c r="E2" s="31">
        <f t="shared" si="0"/>
        <v>3543.7079105760959</v>
      </c>
      <c r="F2" s="31">
        <f t="shared" si="0"/>
        <v>2556.0303525365425</v>
      </c>
      <c r="G2" s="31">
        <f t="shared" si="0"/>
        <v>2599.6202923473775</v>
      </c>
      <c r="H2" s="31">
        <f t="shared" si="0"/>
        <v>2586.6800515907139</v>
      </c>
      <c r="I2" s="31">
        <f t="shared" si="0"/>
        <v>2440.9534823731724</v>
      </c>
      <c r="J2" s="31">
        <f t="shared" si="0"/>
        <v>2480.289251934651</v>
      </c>
      <c r="K2" s="31">
        <f t="shared" si="0"/>
        <v>2394.5757523645743</v>
      </c>
      <c r="L2" s="31">
        <f t="shared" si="0"/>
        <v>1758.8297506448837</v>
      </c>
      <c r="M2" s="31">
        <f t="shared" si="0"/>
        <v>2116.932588134136</v>
      </c>
      <c r="N2" s="31">
        <f t="shared" si="0"/>
        <v>1931.7238177128118</v>
      </c>
      <c r="O2" s="31">
        <f t="shared" si="0"/>
        <v>1824.9273430782457</v>
      </c>
      <c r="P2" s="31">
        <f t="shared" si="0"/>
        <v>2079.0963886500431</v>
      </c>
      <c r="Q2" s="31">
        <f t="shared" si="0"/>
        <v>1976.9902837489251</v>
      </c>
      <c r="R2" s="31">
        <f t="shared" si="0"/>
        <v>1784.3916595012895</v>
      </c>
      <c r="S2" s="31">
        <f t="shared" si="0"/>
        <v>2185.4521926053308</v>
      </c>
      <c r="T2" s="31">
        <f t="shared" si="0"/>
        <v>2387.6395528804806</v>
      </c>
      <c r="U2" s="31">
        <f t="shared" si="0"/>
        <v>2177.227257093723</v>
      </c>
      <c r="V2" s="31">
        <f t="shared" si="0"/>
        <v>2295.8488392089421</v>
      </c>
      <c r="W2" s="31">
        <f t="shared" si="0"/>
        <v>1713.3932932072228</v>
      </c>
      <c r="X2" s="31">
        <f t="shared" ref="X2" si="1">SUM(X3,X17,X22,X25,X26,X51,X52,X71,X74,X75,X76)</f>
        <v>2084.6815993121236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14.084264832330179</v>
      </c>
      <c r="D3" s="34">
        <f t="shared" si="2"/>
        <v>14.084264832330179</v>
      </c>
      <c r="E3" s="34">
        <f t="shared" si="2"/>
        <v>14.75494411006019</v>
      </c>
      <c r="F3" s="34">
        <f t="shared" si="2"/>
        <v>14.084264832330179</v>
      </c>
      <c r="G3" s="34">
        <f t="shared" si="2"/>
        <v>16.766981943250219</v>
      </c>
      <c r="H3" s="34">
        <f t="shared" si="2"/>
        <v>16.096302665520209</v>
      </c>
      <c r="I3" s="34">
        <f t="shared" si="2"/>
        <v>14.75494411006019</v>
      </c>
      <c r="J3" s="34">
        <f t="shared" si="2"/>
        <v>20.791057609630261</v>
      </c>
      <c r="K3" s="34">
        <f t="shared" si="2"/>
        <v>18.108340498710231</v>
      </c>
      <c r="L3" s="34">
        <f t="shared" si="2"/>
        <v>11.40154772141014</v>
      </c>
      <c r="M3" s="34">
        <f t="shared" si="2"/>
        <v>15.4256233877902</v>
      </c>
      <c r="N3" s="34">
        <f t="shared" si="2"/>
        <v>14.75494411006019</v>
      </c>
      <c r="O3" s="34">
        <f t="shared" si="2"/>
        <v>12.74290627687016</v>
      </c>
      <c r="P3" s="34">
        <f t="shared" si="2"/>
        <v>14.084264832330179</v>
      </c>
      <c r="Q3" s="34">
        <f t="shared" si="2"/>
        <v>14.75494411006019</v>
      </c>
      <c r="R3" s="34">
        <f t="shared" si="2"/>
        <v>12.74290627687016</v>
      </c>
      <c r="S3" s="34">
        <f t="shared" si="2"/>
        <v>14.084264832330179</v>
      </c>
      <c r="T3" s="34">
        <f t="shared" si="2"/>
        <v>15.4256233877902</v>
      </c>
      <c r="U3" s="34">
        <f t="shared" si="2"/>
        <v>13.41358555460017</v>
      </c>
      <c r="V3" s="34">
        <f t="shared" si="2"/>
        <v>14.084264832330179</v>
      </c>
      <c r="W3" s="34">
        <f t="shared" si="2"/>
        <v>12.072226999140151</v>
      </c>
      <c r="X3" s="34">
        <f t="shared" ref="X3" si="3">SUM(X4,X8,X11)</f>
        <v>15.4256233877902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14.084264832330179</v>
      </c>
      <c r="D11" s="29">
        <f t="shared" si="8"/>
        <v>14.084264832330179</v>
      </c>
      <c r="E11" s="29">
        <f t="shared" si="8"/>
        <v>14.75494411006019</v>
      </c>
      <c r="F11" s="29">
        <f t="shared" si="8"/>
        <v>14.084264832330179</v>
      </c>
      <c r="G11" s="29">
        <f t="shared" si="8"/>
        <v>16.766981943250219</v>
      </c>
      <c r="H11" s="29">
        <f t="shared" si="8"/>
        <v>16.096302665520209</v>
      </c>
      <c r="I11" s="29">
        <f t="shared" si="8"/>
        <v>14.75494411006019</v>
      </c>
      <c r="J11" s="29">
        <f t="shared" si="8"/>
        <v>20.791057609630261</v>
      </c>
      <c r="K11" s="29">
        <f t="shared" si="8"/>
        <v>18.108340498710231</v>
      </c>
      <c r="L11" s="29">
        <f t="shared" si="8"/>
        <v>11.40154772141014</v>
      </c>
      <c r="M11" s="29">
        <f t="shared" si="8"/>
        <v>15.4256233877902</v>
      </c>
      <c r="N11" s="29">
        <f t="shared" si="8"/>
        <v>14.75494411006019</v>
      </c>
      <c r="O11" s="29">
        <f t="shared" si="8"/>
        <v>12.74290627687016</v>
      </c>
      <c r="P11" s="29">
        <f t="shared" si="8"/>
        <v>14.084264832330179</v>
      </c>
      <c r="Q11" s="29">
        <f t="shared" si="8"/>
        <v>14.75494411006019</v>
      </c>
      <c r="R11" s="29">
        <f t="shared" si="8"/>
        <v>12.74290627687016</v>
      </c>
      <c r="S11" s="29">
        <f t="shared" si="8"/>
        <v>14.084264832330179</v>
      </c>
      <c r="T11" s="29">
        <f t="shared" si="8"/>
        <v>15.4256233877902</v>
      </c>
      <c r="U11" s="29">
        <f t="shared" si="8"/>
        <v>13.41358555460017</v>
      </c>
      <c r="V11" s="29">
        <f t="shared" si="8"/>
        <v>14.084264832330179</v>
      </c>
      <c r="W11" s="29">
        <f t="shared" si="8"/>
        <v>12.072226999140151</v>
      </c>
      <c r="X11" s="29">
        <f t="shared" ref="X11" si="9">SUM(X12:X16)</f>
        <v>15.4256233877902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14.084264832330179</v>
      </c>
      <c r="D13" s="10">
        <f>TI_NRG_FC_IND_NE!D13+FC_TRA_NE!D13+FC_OTH_NE!D13</f>
        <v>14.084264832330179</v>
      </c>
      <c r="E13" s="10">
        <f>TI_NRG_FC_IND_NE!E13+FC_TRA_NE!E13+FC_OTH_NE!E13</f>
        <v>14.75494411006019</v>
      </c>
      <c r="F13" s="10">
        <f>TI_NRG_FC_IND_NE!F13+FC_TRA_NE!F13+FC_OTH_NE!F13</f>
        <v>14.084264832330179</v>
      </c>
      <c r="G13" s="10">
        <f>TI_NRG_FC_IND_NE!G13+FC_TRA_NE!G13+FC_OTH_NE!G13</f>
        <v>16.766981943250219</v>
      </c>
      <c r="H13" s="10">
        <f>TI_NRG_FC_IND_NE!H13+FC_TRA_NE!H13+FC_OTH_NE!H13</f>
        <v>16.096302665520209</v>
      </c>
      <c r="I13" s="10">
        <f>TI_NRG_FC_IND_NE!I13+FC_TRA_NE!I13+FC_OTH_NE!I13</f>
        <v>14.75494411006019</v>
      </c>
      <c r="J13" s="10">
        <f>TI_NRG_FC_IND_NE!J13+FC_TRA_NE!J13+FC_OTH_NE!J13</f>
        <v>20.791057609630261</v>
      </c>
      <c r="K13" s="10">
        <f>TI_NRG_FC_IND_NE!K13+FC_TRA_NE!K13+FC_OTH_NE!K13</f>
        <v>18.108340498710231</v>
      </c>
      <c r="L13" s="10">
        <f>TI_NRG_FC_IND_NE!L13+FC_TRA_NE!L13+FC_OTH_NE!L13</f>
        <v>11.40154772141014</v>
      </c>
      <c r="M13" s="10">
        <f>TI_NRG_FC_IND_NE!M13+FC_TRA_NE!M13+FC_OTH_NE!M13</f>
        <v>15.4256233877902</v>
      </c>
      <c r="N13" s="10">
        <f>TI_NRG_FC_IND_NE!N13+FC_TRA_NE!N13+FC_OTH_NE!N13</f>
        <v>14.75494411006019</v>
      </c>
      <c r="O13" s="10">
        <f>TI_NRG_FC_IND_NE!O13+FC_TRA_NE!O13+FC_OTH_NE!O13</f>
        <v>12.74290627687016</v>
      </c>
      <c r="P13" s="10">
        <f>TI_NRG_FC_IND_NE!P13+FC_TRA_NE!P13+FC_OTH_NE!P13</f>
        <v>14.084264832330179</v>
      </c>
      <c r="Q13" s="10">
        <f>TI_NRG_FC_IND_NE!Q13+FC_TRA_NE!Q13+FC_OTH_NE!Q13</f>
        <v>14.75494411006019</v>
      </c>
      <c r="R13" s="10">
        <f>TI_NRG_FC_IND_NE!R13+FC_TRA_NE!R13+FC_OTH_NE!R13</f>
        <v>12.74290627687016</v>
      </c>
      <c r="S13" s="10">
        <f>TI_NRG_FC_IND_NE!S13+FC_TRA_NE!S13+FC_OTH_NE!S13</f>
        <v>14.084264832330179</v>
      </c>
      <c r="T13" s="10">
        <f>TI_NRG_FC_IND_NE!T13+FC_TRA_NE!T13+FC_OTH_NE!T13</f>
        <v>15.4256233877902</v>
      </c>
      <c r="U13" s="10">
        <f>TI_NRG_FC_IND_NE!U13+FC_TRA_NE!U13+FC_OTH_NE!U13</f>
        <v>13.41358555460017</v>
      </c>
      <c r="V13" s="10">
        <f>TI_NRG_FC_IND_NE!V13+FC_TRA_NE!V13+FC_OTH_NE!V13</f>
        <v>14.084264832330179</v>
      </c>
      <c r="W13" s="10">
        <f>TI_NRG_FC_IND_NE!W13+FC_TRA_NE!W13+FC_OTH_NE!W13</f>
        <v>12.072226999140151</v>
      </c>
      <c r="X13" s="10">
        <f>TI_NRG_FC_IND_NE!X13+FC_TRA_NE!X13+FC_OTH_NE!X13</f>
        <v>15.4256233877902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3159.7187446259672</v>
      </c>
      <c r="D26" s="37">
        <f t="shared" si="14"/>
        <v>3300.7500429922611</v>
      </c>
      <c r="E26" s="37">
        <f t="shared" si="14"/>
        <v>3528.9529664660358</v>
      </c>
      <c r="F26" s="37">
        <f t="shared" si="14"/>
        <v>2541.9460877042125</v>
      </c>
      <c r="G26" s="37">
        <f t="shared" si="14"/>
        <v>2582.8533104041271</v>
      </c>
      <c r="H26" s="37">
        <f t="shared" si="14"/>
        <v>2570.5837489251935</v>
      </c>
      <c r="I26" s="37">
        <f t="shared" si="14"/>
        <v>2426.1985382631124</v>
      </c>
      <c r="J26" s="37">
        <f t="shared" si="14"/>
        <v>2459.4981943250209</v>
      </c>
      <c r="K26" s="37">
        <f t="shared" si="14"/>
        <v>2376.4674118658641</v>
      </c>
      <c r="L26" s="37">
        <f t="shared" si="14"/>
        <v>1642.5270851246773</v>
      </c>
      <c r="M26" s="37">
        <f t="shared" si="14"/>
        <v>1994.2197764402408</v>
      </c>
      <c r="N26" s="37">
        <f t="shared" si="14"/>
        <v>1820.2792777300085</v>
      </c>
      <c r="O26" s="37">
        <f t="shared" si="14"/>
        <v>1716.3761822871882</v>
      </c>
      <c r="P26" s="37">
        <f t="shared" si="14"/>
        <v>1971.1170249355114</v>
      </c>
      <c r="Q26" s="37">
        <f t="shared" si="14"/>
        <v>1871.2637145313843</v>
      </c>
      <c r="R26" s="37">
        <f t="shared" si="14"/>
        <v>1673.7123817712809</v>
      </c>
      <c r="S26" s="37">
        <f t="shared" si="14"/>
        <v>2075.8391229578674</v>
      </c>
      <c r="T26" s="37">
        <f t="shared" si="14"/>
        <v>2126.0516766981937</v>
      </c>
      <c r="U26" s="37">
        <f t="shared" si="14"/>
        <v>1818.6073086844367</v>
      </c>
      <c r="V26" s="37">
        <f t="shared" si="14"/>
        <v>1943.0463456577813</v>
      </c>
      <c r="W26" s="37">
        <f t="shared" si="14"/>
        <v>1326.6069647463457</v>
      </c>
      <c r="X26" s="37">
        <f t="shared" ref="X26" si="15">SUM(X27,X33)</f>
        <v>1711.1317282889081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3159.7187446259672</v>
      </c>
      <c r="D33" s="29">
        <f t="shared" si="18"/>
        <v>3300.7500429922611</v>
      </c>
      <c r="E33" s="29">
        <f t="shared" si="18"/>
        <v>3528.9529664660358</v>
      </c>
      <c r="F33" s="29">
        <f t="shared" si="18"/>
        <v>2541.9460877042125</v>
      </c>
      <c r="G33" s="29">
        <f t="shared" si="18"/>
        <v>2582.8533104041271</v>
      </c>
      <c r="H33" s="29">
        <f t="shared" si="18"/>
        <v>2570.5837489251935</v>
      </c>
      <c r="I33" s="29">
        <f t="shared" si="18"/>
        <v>2426.1985382631124</v>
      </c>
      <c r="J33" s="29">
        <f t="shared" si="18"/>
        <v>2459.4981943250209</v>
      </c>
      <c r="K33" s="29">
        <f t="shared" si="18"/>
        <v>2376.4674118658641</v>
      </c>
      <c r="L33" s="29">
        <f t="shared" si="18"/>
        <v>1642.5270851246773</v>
      </c>
      <c r="M33" s="29">
        <f t="shared" si="18"/>
        <v>1994.2197764402408</v>
      </c>
      <c r="N33" s="29">
        <f t="shared" si="18"/>
        <v>1820.2792777300085</v>
      </c>
      <c r="O33" s="29">
        <f t="shared" si="18"/>
        <v>1716.3761822871882</v>
      </c>
      <c r="P33" s="29">
        <f t="shared" si="18"/>
        <v>1971.1170249355114</v>
      </c>
      <c r="Q33" s="29">
        <f t="shared" si="18"/>
        <v>1871.2637145313843</v>
      </c>
      <c r="R33" s="29">
        <f t="shared" si="18"/>
        <v>1673.7123817712809</v>
      </c>
      <c r="S33" s="29">
        <f t="shared" si="18"/>
        <v>2075.8391229578674</v>
      </c>
      <c r="T33" s="29">
        <f t="shared" si="18"/>
        <v>2126.0516766981937</v>
      </c>
      <c r="U33" s="29">
        <f t="shared" si="18"/>
        <v>1818.6073086844367</v>
      </c>
      <c r="V33" s="29">
        <f t="shared" si="18"/>
        <v>1943.0463456577813</v>
      </c>
      <c r="W33" s="29">
        <f t="shared" si="18"/>
        <v>1326.6069647463457</v>
      </c>
      <c r="X33" s="29">
        <f t="shared" ref="X33" si="19">SUM(X34:X50)</f>
        <v>1711.1317282889081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14.407222699914019</v>
      </c>
      <c r="D35" s="10">
        <f>TI_NRG_FC_IND_NE!D35+FC_TRA_NE!D35+FC_OTH_NE!D35</f>
        <v>212.7830610490112</v>
      </c>
      <c r="E35" s="10">
        <f>TI_NRG_FC_IND_NE!E35+FC_TRA_NE!E35+FC_OTH_NE!E35</f>
        <v>294.79312123817709</v>
      </c>
      <c r="F35" s="10">
        <f>TI_NRG_FC_IND_NE!F35+FC_TRA_NE!F35+FC_OTH_NE!F35</f>
        <v>264.87050730868441</v>
      </c>
      <c r="G35" s="10">
        <f>TI_NRG_FC_IND_NE!G35+FC_TRA_NE!G35+FC_OTH_NE!G35</f>
        <v>262.65408426483231</v>
      </c>
      <c r="H35" s="10">
        <f>TI_NRG_FC_IND_NE!H35+FC_TRA_NE!H35+FC_OTH_NE!H35</f>
        <v>350.20541702493551</v>
      </c>
      <c r="I35" s="10">
        <f>TI_NRG_FC_IND_NE!I35+FC_TRA_NE!I35+FC_OTH_NE!I35</f>
        <v>376.80326741186582</v>
      </c>
      <c r="J35" s="10">
        <f>TI_NRG_FC_IND_NE!J35+FC_TRA_NE!J35+FC_OTH_NE!J35</f>
        <v>398.96818572656917</v>
      </c>
      <c r="K35" s="10">
        <f>TI_NRG_FC_IND_NE!K35+FC_TRA_NE!K35+FC_OTH_NE!K35</f>
        <v>362.39613069647459</v>
      </c>
      <c r="L35" s="10">
        <f>TI_NRG_FC_IND_NE!L35+FC_TRA_NE!L35+FC_OTH_NE!L35</f>
        <v>325.82398968185731</v>
      </c>
      <c r="M35" s="10">
        <f>TI_NRG_FC_IND_NE!M35+FC_TRA_NE!M35+FC_OTH_NE!M35</f>
        <v>370.15382631126403</v>
      </c>
      <c r="N35" s="10">
        <f>TI_NRG_FC_IND_NE!N35+FC_TRA_NE!N35+FC_OTH_NE!N35</f>
        <v>393.42699914015469</v>
      </c>
      <c r="O35" s="10">
        <f>TI_NRG_FC_IND_NE!O35+FC_TRA_NE!O35+FC_OTH_NE!O35</f>
        <v>380.1280309544282</v>
      </c>
      <c r="P35" s="10">
        <f>TI_NRG_FC_IND_NE!P35+FC_TRA_NE!P35+FC_OTH_NE!P35</f>
        <v>342.44772141014607</v>
      </c>
      <c r="Q35" s="10">
        <f>TI_NRG_FC_IND_NE!Q35+FC_TRA_NE!Q35+FC_OTH_NE!Q35</f>
        <v>379.01977644024072</v>
      </c>
      <c r="R35" s="10">
        <f>TI_NRG_FC_IND_NE!R35+FC_TRA_NE!R35+FC_OTH_NE!R35</f>
        <v>291.46844368013751</v>
      </c>
      <c r="S35" s="10">
        <f>TI_NRG_FC_IND_NE!S35+FC_TRA_NE!S35+FC_OTH_NE!S35</f>
        <v>407.83413585554598</v>
      </c>
      <c r="T35" s="10">
        <f>TI_NRG_FC_IND_NE!T35+FC_TRA_NE!T35+FC_OTH_NE!T35</f>
        <v>507.61994840928628</v>
      </c>
      <c r="U35" s="10">
        <f>TI_NRG_FC_IND_NE!U35+FC_TRA_NE!U35+FC_OTH_NE!U35</f>
        <v>486.56147893379188</v>
      </c>
      <c r="V35" s="10">
        <f>TI_NRG_FC_IND_NE!V35+FC_TRA_NE!V35+FC_OTH_NE!V35</f>
        <v>487.66981943250221</v>
      </c>
      <c r="W35" s="10">
        <f>TI_NRG_FC_IND_NE!W35+FC_TRA_NE!W35+FC_OTH_NE!W35</f>
        <v>165.8720550300946</v>
      </c>
      <c r="X35" s="10">
        <f>TI_NRG_FC_IND_NE!X35+FC_TRA_NE!X35+FC_OTH_NE!X35</f>
        <v>441.05081685296648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465.45331040412719</v>
      </c>
      <c r="D36" s="10">
        <f>TI_NRG_FC_IND_NE!D36+FC_TRA_NE!D36+FC_OTH_NE!D36</f>
        <v>541.14600171969039</v>
      </c>
      <c r="E36" s="10">
        <f>TI_NRG_FC_IND_NE!E36+FC_TRA_NE!E36+FC_OTH_NE!E36</f>
        <v>682.36362854686149</v>
      </c>
      <c r="F36" s="10">
        <f>TI_NRG_FC_IND_NE!F36+FC_TRA_NE!F36+FC_OTH_NE!F36</f>
        <v>390.89045571797072</v>
      </c>
      <c r="G36" s="10">
        <f>TI_NRG_FC_IND_NE!G36+FC_TRA_NE!G36+FC_OTH_NE!G36</f>
        <v>427.04213241616509</v>
      </c>
      <c r="H36" s="10">
        <f>TI_NRG_FC_IND_NE!H36+FC_TRA_NE!H36+FC_OTH_NE!H36</f>
        <v>539.95408426483232</v>
      </c>
      <c r="I36" s="10">
        <f>TI_NRG_FC_IND_NE!I36+FC_TRA_NE!I36+FC_OTH_NE!I36</f>
        <v>649.83946689595871</v>
      </c>
      <c r="J36" s="10">
        <f>TI_NRG_FC_IND_NE!J36+FC_TRA_NE!J36+FC_OTH_NE!J36</f>
        <v>707.94092863284595</v>
      </c>
      <c r="K36" s="10">
        <f>TI_NRG_FC_IND_NE!K36+FC_TRA_NE!K36+FC_OTH_NE!K36</f>
        <v>645.90464316423038</v>
      </c>
      <c r="L36" s="10">
        <f>TI_NRG_FC_IND_NE!L36+FC_TRA_NE!L36+FC_OTH_NE!L36</f>
        <v>316.31848667239888</v>
      </c>
      <c r="M36" s="10">
        <f>TI_NRG_FC_IND_NE!M36+FC_TRA_NE!M36+FC_OTH_NE!M36</f>
        <v>563.1386930352536</v>
      </c>
      <c r="N36" s="10">
        <f>TI_NRG_FC_IND_NE!N36+FC_TRA_NE!N36+FC_OTH_NE!N36</f>
        <v>650.8539982803095</v>
      </c>
      <c r="O36" s="10">
        <f>TI_NRG_FC_IND_NE!O36+FC_TRA_NE!O36+FC_OTH_NE!O36</f>
        <v>538.82777300085979</v>
      </c>
      <c r="P36" s="10">
        <f>TI_NRG_FC_IND_NE!P36+FC_TRA_NE!P36+FC_OTH_NE!P36</f>
        <v>794.76268271711092</v>
      </c>
      <c r="Q36" s="10">
        <f>TI_NRG_FC_IND_NE!Q36+FC_TRA_NE!Q36+FC_OTH_NE!Q36</f>
        <v>702.5668099742046</v>
      </c>
      <c r="R36" s="10">
        <f>TI_NRG_FC_IND_NE!R36+FC_TRA_NE!R36+FC_OTH_NE!R36</f>
        <v>647.17893379191742</v>
      </c>
      <c r="S36" s="10">
        <f>TI_NRG_FC_IND_NE!S36+FC_TRA_NE!S36+FC_OTH_NE!S36</f>
        <v>891.3419604471195</v>
      </c>
      <c r="T36" s="10">
        <f>TI_NRG_FC_IND_NE!T36+FC_TRA_NE!T36+FC_OTH_NE!T36</f>
        <v>705.74075666380043</v>
      </c>
      <c r="U36" s="10">
        <f>TI_NRG_FC_IND_NE!U36+FC_TRA_NE!U36+FC_OTH_NE!U36</f>
        <v>561.02347377472051</v>
      </c>
      <c r="V36" s="10">
        <f>TI_NRG_FC_IND_NE!V36+FC_TRA_NE!V36+FC_OTH_NE!V36</f>
        <v>632.12622527944961</v>
      </c>
      <c r="W36" s="10">
        <f>TI_NRG_FC_IND_NE!W36+FC_TRA_NE!W36+FC_OTH_NE!W36</f>
        <v>598.41031814273424</v>
      </c>
      <c r="X36" s="10">
        <f>TI_NRG_FC_IND_NE!X36+FC_TRA_NE!X36+FC_OTH_NE!X36</f>
        <v>626.87059329320721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1827.0636285468615</v>
      </c>
      <c r="D42" s="10">
        <f>TI_NRG_FC_IND_NE!D42+FC_TRA_NE!D42+FC_OTH_NE!D42</f>
        <v>1691.0170249355115</v>
      </c>
      <c r="E42" s="10">
        <f>TI_NRG_FC_IND_NE!E42+FC_TRA_NE!E42+FC_OTH_NE!E42</f>
        <v>1573.0391229578674</v>
      </c>
      <c r="F42" s="10">
        <f>TI_NRG_FC_IND_NE!F42+FC_TRA_NE!F42+FC_OTH_NE!F42</f>
        <v>1035.2297506448838</v>
      </c>
      <c r="G42" s="10">
        <f>TI_NRG_FC_IND_NE!G42+FC_TRA_NE!G42+FC_OTH_NE!G42</f>
        <v>900.24600171969053</v>
      </c>
      <c r="H42" s="10">
        <f>TI_NRG_FC_IND_NE!H42+FC_TRA_NE!H42+FC_OTH_NE!H42</f>
        <v>816.27979363714519</v>
      </c>
      <c r="I42" s="10">
        <f>TI_NRG_FC_IND_NE!I42+FC_TRA_NE!I42+FC_OTH_NE!I42</f>
        <v>522.92914875322447</v>
      </c>
      <c r="J42" s="10">
        <f>TI_NRG_FC_IND_NE!J42+FC_TRA_NE!J42+FC_OTH_NE!J42</f>
        <v>444.27721410146171</v>
      </c>
      <c r="K42" s="10">
        <f>TI_NRG_FC_IND_NE!K42+FC_TRA_NE!K42+FC_OTH_NE!K42</f>
        <v>386.8826311263972</v>
      </c>
      <c r="L42" s="10">
        <f>TI_NRG_FC_IND_NE!L42+FC_TRA_NE!L42+FC_OTH_NE!L42</f>
        <v>426.20859845227852</v>
      </c>
      <c r="M42" s="10">
        <f>TI_NRG_FC_IND_NE!M42+FC_TRA_NE!M42+FC_OTH_NE!M42</f>
        <v>526.11779879621668</v>
      </c>
      <c r="N42" s="10">
        <f>TI_NRG_FC_IND_NE!N42+FC_TRA_NE!N42+FC_OTH_NE!N42</f>
        <v>319.92209802235601</v>
      </c>
      <c r="O42" s="10">
        <f>TI_NRG_FC_IND_NE!O42+FC_TRA_NE!O42+FC_OTH_NE!O42</f>
        <v>382.63112639724852</v>
      </c>
      <c r="P42" s="10">
        <f>TI_NRG_FC_IND_NE!P42+FC_TRA_NE!P42+FC_OTH_NE!P42</f>
        <v>382.63112639724852</v>
      </c>
      <c r="Q42" s="10">
        <f>TI_NRG_FC_IND_NE!Q42+FC_TRA_NE!Q42+FC_OTH_NE!Q42</f>
        <v>342.24230438521062</v>
      </c>
      <c r="R42" s="10">
        <f>TI_NRG_FC_IND_NE!R42+FC_TRA_NE!R42+FC_OTH_NE!R42</f>
        <v>254.02459157351669</v>
      </c>
      <c r="S42" s="10">
        <f>TI_NRG_FC_IND_NE!S42+FC_TRA_NE!S42+FC_OTH_NE!S42</f>
        <v>255.08744625967319</v>
      </c>
      <c r="T42" s="10">
        <f>TI_NRG_FC_IND_NE!T42+FC_TRA_NE!T42+FC_OTH_NE!T42</f>
        <v>308.83490971625099</v>
      </c>
      <c r="U42" s="10">
        <f>TI_NRG_FC_IND_NE!U42+FC_TRA_NE!U42+FC_OTH_NE!U42</f>
        <v>306.83809114359411</v>
      </c>
      <c r="V42" s="10">
        <f>TI_NRG_FC_IND_NE!V42+FC_TRA_NE!V42+FC_OTH_NE!V42</f>
        <v>348.30266552020629</v>
      </c>
      <c r="W42" s="10">
        <f>TI_NRG_FC_IND_NE!W42+FC_TRA_NE!W42+FC_OTH_NE!W42</f>
        <v>147.38383490971631</v>
      </c>
      <c r="X42" s="10">
        <f>TI_NRG_FC_IND_NE!X42+FC_TRA_NE!X42+FC_OTH_NE!X42</f>
        <v>347.41324161650903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34.737747205503013</v>
      </c>
      <c r="D44" s="10">
        <f>TI_NRG_FC_IND_NE!D44+FC_TRA_NE!D44+FC_OTH_NE!D44</f>
        <v>60.791057609630258</v>
      </c>
      <c r="E44" s="10">
        <f>TI_NRG_FC_IND_NE!E44+FC_TRA_NE!E44+FC_OTH_NE!E44</f>
        <v>71.405331040412719</v>
      </c>
      <c r="F44" s="10">
        <f>TI_NRG_FC_IND_NE!F44+FC_TRA_NE!F44+FC_OTH_NE!F44</f>
        <v>51.141702493551158</v>
      </c>
      <c r="G44" s="10">
        <f>TI_NRG_FC_IND_NE!G44+FC_TRA_NE!G44+FC_OTH_NE!G44</f>
        <v>21.228632846087699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5.7609630266552019</v>
      </c>
      <c r="D45" s="10">
        <f>TI_NRG_FC_IND_NE!D45+FC_TRA_NE!D45+FC_OTH_NE!D45</f>
        <v>8.6414445399828033</v>
      </c>
      <c r="E45" s="10">
        <f>TI_NRG_FC_IND_NE!E45+FC_TRA_NE!E45+FC_OTH_NE!E45</f>
        <v>9.6016337059329313</v>
      </c>
      <c r="F45" s="10">
        <f>TI_NRG_FC_IND_NE!F45+FC_TRA_NE!F45+FC_OTH_NE!F45</f>
        <v>22.083662940670681</v>
      </c>
      <c r="G45" s="10">
        <f>TI_NRG_FC_IND_NE!G45+FC_TRA_NE!G45+FC_OTH_NE!G45</f>
        <v>20.163370593293209</v>
      </c>
      <c r="H45" s="10">
        <f>TI_NRG_FC_IND_NE!H45+FC_TRA_NE!H45+FC_OTH_NE!H45</f>
        <v>16.32269991401548</v>
      </c>
      <c r="I45" s="10">
        <f>TI_NRG_FC_IND_NE!I45+FC_TRA_NE!I45+FC_OTH_NE!I45</f>
        <v>12.48211521926053</v>
      </c>
      <c r="J45" s="10">
        <f>TI_NRG_FC_IND_NE!J45+FC_TRA_NE!J45+FC_OTH_NE!J45</f>
        <v>6.7211521926053308</v>
      </c>
      <c r="K45" s="10">
        <f>TI_NRG_FC_IND_NE!K45+FC_TRA_NE!K45+FC_OTH_NE!K45</f>
        <v>3.8406706792777299</v>
      </c>
      <c r="L45" s="10">
        <f>TI_NRG_FC_IND_NE!L45+FC_TRA_NE!L45+FC_OTH_NE!L45</f>
        <v>2.8804815133276009</v>
      </c>
      <c r="M45" s="10">
        <f>TI_NRG_FC_IND_NE!M45+FC_TRA_NE!M45+FC_OTH_NE!M45</f>
        <v>0.96018916595012893</v>
      </c>
      <c r="N45" s="10">
        <f>TI_NRG_FC_IND_NE!N45+FC_TRA_NE!N45+FC_OTH_NE!N45</f>
        <v>0</v>
      </c>
      <c r="O45" s="10">
        <f>TI_NRG_FC_IND_NE!O45+FC_TRA_NE!O45+FC_OTH_NE!O45</f>
        <v>0</v>
      </c>
      <c r="P45" s="10">
        <f>TI_NRG_FC_IND_NE!P45+FC_TRA_NE!P45+FC_OTH_NE!P45</f>
        <v>0</v>
      </c>
      <c r="Q45" s="10">
        <f>TI_NRG_FC_IND_NE!Q45+FC_TRA_NE!Q45+FC_OTH_NE!Q45</f>
        <v>0</v>
      </c>
      <c r="R45" s="10">
        <f>TI_NRG_FC_IND_NE!R45+FC_TRA_NE!R45+FC_OTH_NE!R45</f>
        <v>0.96018916595012893</v>
      </c>
      <c r="S45" s="10">
        <f>TI_NRG_FC_IND_NE!S45+FC_TRA_NE!S45+FC_OTH_NE!S45</f>
        <v>3.0888220120378329</v>
      </c>
      <c r="T45" s="10">
        <f>TI_NRG_FC_IND_NE!T45+FC_TRA_NE!T45+FC_OTH_NE!T45</f>
        <v>0</v>
      </c>
      <c r="U45" s="10">
        <f>TI_NRG_FC_IND_NE!U45+FC_TRA_NE!U45+FC_OTH_NE!U45</f>
        <v>0</v>
      </c>
      <c r="V45" s="10">
        <f>TI_NRG_FC_IND_NE!V45+FC_TRA_NE!V45+FC_OTH_NE!V45</f>
        <v>0</v>
      </c>
      <c r="W45" s="10">
        <f>TI_NRG_FC_IND_NE!W45+FC_TRA_NE!W45+FC_OTH_NE!W45</f>
        <v>0</v>
      </c>
      <c r="X45" s="10">
        <f>TI_NRG_FC_IND_NE!X45+FC_TRA_NE!X45+FC_OTH_NE!X45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341.81719690455719</v>
      </c>
      <c r="D46" s="10">
        <f>TI_NRG_FC_IND_NE!D46+FC_TRA_NE!D46+FC_OTH_NE!D46</f>
        <v>365.82115219260527</v>
      </c>
      <c r="E46" s="10">
        <f>TI_NRG_FC_IND_NE!E46+FC_TRA_NE!E46+FC_OTH_NE!E46</f>
        <v>397.50644883920899</v>
      </c>
      <c r="F46" s="10">
        <f>TI_NRG_FC_IND_NE!F46+FC_TRA_NE!F46+FC_OTH_NE!F46</f>
        <v>343.73740326741182</v>
      </c>
      <c r="G46" s="10">
        <f>TI_NRG_FC_IND_NE!G46+FC_TRA_NE!G46+FC_OTH_NE!G46</f>
        <v>427.27145313843511</v>
      </c>
      <c r="H46" s="10">
        <f>TI_NRG_FC_IND_NE!H46+FC_TRA_NE!H46+FC_OTH_NE!H46</f>
        <v>381.18374892519353</v>
      </c>
      <c r="I46" s="10">
        <f>TI_NRG_FC_IND_NE!I46+FC_TRA_NE!I46+FC_OTH_NE!I46</f>
        <v>398.4666380051591</v>
      </c>
      <c r="J46" s="10">
        <f>TI_NRG_FC_IND_NE!J46+FC_TRA_NE!J46+FC_OTH_NE!J46</f>
        <v>400.38693035253652</v>
      </c>
      <c r="K46" s="10">
        <f>TI_NRG_FC_IND_NE!K46+FC_TRA_NE!K46+FC_OTH_NE!K46</f>
        <v>441.67377472055023</v>
      </c>
      <c r="L46" s="10">
        <f>TI_NRG_FC_IND_NE!L46+FC_TRA_NE!L46+FC_OTH_NE!L46</f>
        <v>105.61771281169391</v>
      </c>
      <c r="M46" s="10">
        <f>TI_NRG_FC_IND_NE!M46+FC_TRA_NE!M46+FC_OTH_NE!M46</f>
        <v>111.3786758383491</v>
      </c>
      <c r="N46" s="10">
        <f>TI_NRG_FC_IND_NE!N46+FC_TRA_NE!N46+FC_OTH_NE!N46</f>
        <v>96.015993121238154</v>
      </c>
      <c r="O46" s="10">
        <f>TI_NRG_FC_IND_NE!O46+FC_TRA_NE!O46+FC_OTH_NE!O46</f>
        <v>44.167325881341363</v>
      </c>
      <c r="P46" s="10">
        <f>TI_NRG_FC_IND_NE!P46+FC_TRA_NE!P46+FC_OTH_NE!P46</f>
        <v>42.247119518486677</v>
      </c>
      <c r="Q46" s="10">
        <f>TI_NRG_FC_IND_NE!Q46+FC_TRA_NE!Q46+FC_OTH_NE!Q46</f>
        <v>46.087704213241622</v>
      </c>
      <c r="R46" s="10">
        <f>TI_NRG_FC_IND_NE!R46+FC_TRA_NE!R46+FC_OTH_NE!R46</f>
        <v>67.211177987962174</v>
      </c>
      <c r="S46" s="10">
        <f>TI_NRG_FC_IND_NE!S46+FC_TRA_NE!S46+FC_OTH_NE!S46</f>
        <v>105.61771281169391</v>
      </c>
      <c r="T46" s="10">
        <f>TI_NRG_FC_IND_NE!T46+FC_TRA_NE!T46+FC_OTH_NE!T46</f>
        <v>120.8560619088564</v>
      </c>
      <c r="U46" s="10">
        <f>TI_NRG_FC_IND_NE!U46+FC_TRA_NE!U46+FC_OTH_NE!U46</f>
        <v>13.184264832330181</v>
      </c>
      <c r="V46" s="10">
        <f>TI_NRG_FC_IND_NE!V46+FC_TRA_NE!V46+FC_OTH_NE!V46</f>
        <v>43.947635425623382</v>
      </c>
      <c r="W46" s="10">
        <f>TI_NRG_FC_IND_NE!W46+FC_TRA_NE!W46+FC_OTH_NE!W46</f>
        <v>43.592777300085977</v>
      </c>
      <c r="X46" s="10">
        <f>TI_NRG_FC_IND_NE!X46+FC_TRA_NE!X46+FC_OTH_NE!X46</f>
        <v>63.657093723129833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467.5981943250215</v>
      </c>
      <c r="D47" s="10">
        <f>TI_NRG_FC_IND_NE!D47+FC_TRA_NE!D47+FC_OTH_NE!D47</f>
        <v>420.55030094582969</v>
      </c>
      <c r="E47" s="10">
        <f>TI_NRG_FC_IND_NE!E47+FC_TRA_NE!E47+FC_OTH_NE!E47</f>
        <v>499.2834909716251</v>
      </c>
      <c r="F47" s="10">
        <f>TI_NRG_FC_IND_NE!F47+FC_TRA_NE!F47+FC_OTH_NE!F47</f>
        <v>433.0324161650903</v>
      </c>
      <c r="G47" s="10">
        <f>TI_NRG_FC_IND_NE!G47+FC_TRA_NE!G47+FC_OTH_NE!G47</f>
        <v>523.28744625967317</v>
      </c>
      <c r="H47" s="10">
        <f>TI_NRG_FC_IND_NE!H47+FC_TRA_NE!H47+FC_OTH_NE!H47</f>
        <v>466.63800515907133</v>
      </c>
      <c r="I47" s="10">
        <f>TI_NRG_FC_IND_NE!I47+FC_TRA_NE!I47+FC_OTH_NE!I47</f>
        <v>464.7177128116939</v>
      </c>
      <c r="J47" s="10">
        <f>TI_NRG_FC_IND_NE!J47+FC_TRA_NE!J47+FC_OTH_NE!J47</f>
        <v>501.20378331900253</v>
      </c>
      <c r="K47" s="10">
        <f>TI_NRG_FC_IND_NE!K47+FC_TRA_NE!K47+FC_OTH_NE!K47</f>
        <v>535.76956147893372</v>
      </c>
      <c r="L47" s="10">
        <f>TI_NRG_FC_IND_NE!L47+FC_TRA_NE!L47+FC_OTH_NE!L47</f>
        <v>465.67781599312121</v>
      </c>
      <c r="M47" s="10">
        <f>TI_NRG_FC_IND_NE!M47+FC_TRA_NE!M47+FC_OTH_NE!M47</f>
        <v>422.47059329320717</v>
      </c>
      <c r="N47" s="10">
        <f>TI_NRG_FC_IND_NE!N47+FC_TRA_NE!N47+FC_OTH_NE!N47</f>
        <v>360.06018916595008</v>
      </c>
      <c r="O47" s="10">
        <f>TI_NRG_FC_IND_NE!O47+FC_TRA_NE!O47+FC_OTH_NE!O47</f>
        <v>370.62192605331029</v>
      </c>
      <c r="P47" s="10">
        <f>TI_NRG_FC_IND_NE!P47+FC_TRA_NE!P47+FC_OTH_NE!P47</f>
        <v>409.02837489251931</v>
      </c>
      <c r="Q47" s="10">
        <f>TI_NRG_FC_IND_NE!Q47+FC_TRA_NE!Q47+FC_OTH_NE!Q47</f>
        <v>401.34711951848669</v>
      </c>
      <c r="R47" s="10">
        <f>TI_NRG_FC_IND_NE!R47+FC_TRA_NE!R47+FC_OTH_NE!R47</f>
        <v>412.86904557179707</v>
      </c>
      <c r="S47" s="10">
        <f>TI_NRG_FC_IND_NE!S47+FC_TRA_NE!S47+FC_OTH_NE!S47</f>
        <v>412.86904557179707</v>
      </c>
      <c r="T47" s="10">
        <f>TI_NRG_FC_IND_NE!T47+FC_TRA_NE!T47+FC_OTH_NE!T47</f>
        <v>482.99999999999989</v>
      </c>
      <c r="U47" s="10">
        <f>TI_NRG_FC_IND_NE!U47+FC_TRA_NE!U47+FC_OTH_NE!U47</f>
        <v>451</v>
      </c>
      <c r="V47" s="10">
        <f>TI_NRG_FC_IND_NE!V47+FC_TRA_NE!V47+FC_OTH_NE!V47</f>
        <v>430.99999999999989</v>
      </c>
      <c r="W47" s="10">
        <f>TI_NRG_FC_IND_NE!W47+FC_TRA_NE!W47+FC_OTH_NE!W47</f>
        <v>371.3479793637145</v>
      </c>
      <c r="X47" s="10">
        <f>TI_NRG_FC_IND_NE!X47+FC_TRA_NE!X47+FC_OTH_NE!X47</f>
        <v>232.13998280309539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0.96018916595012893</v>
      </c>
      <c r="D49" s="10">
        <f>TI_NRG_FC_IND_NE!D49+FC_TRA_NE!D49+FC_OTH_NE!D49</f>
        <v>0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1.920292347377472</v>
      </c>
      <c r="D50" s="10">
        <f>TI_NRG_FC_IND_NE!D50+FC_TRA_NE!D50+FC_OTH_NE!D50</f>
        <v>0</v>
      </c>
      <c r="E50" s="10">
        <f>TI_NRG_FC_IND_NE!E50+FC_TRA_NE!E50+FC_OTH_NE!E50</f>
        <v>0.96018916595012893</v>
      </c>
      <c r="F50" s="10">
        <f>TI_NRG_FC_IND_NE!F50+FC_TRA_NE!F50+FC_OTH_NE!F50</f>
        <v>0.96018916595012893</v>
      </c>
      <c r="G50" s="10">
        <f>TI_NRG_FC_IND_NE!G50+FC_TRA_NE!G50+FC_OTH_NE!G50</f>
        <v>0.96018916595012893</v>
      </c>
      <c r="H50" s="10">
        <f>TI_NRG_FC_IND_NE!H50+FC_TRA_NE!H50+FC_OTH_NE!H50</f>
        <v>0</v>
      </c>
      <c r="I50" s="10">
        <f>TI_NRG_FC_IND_NE!I50+FC_TRA_NE!I50+FC_OTH_NE!I50</f>
        <v>0.96018916595012893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0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0</v>
      </c>
      <c r="E51" s="37">
        <f>TI_NRG_FC_IND_NE!E51+FC_TRA_NE!E51+FC_OTH_NE!E51</f>
        <v>0</v>
      </c>
      <c r="F51" s="37">
        <f>TI_NRG_FC_IND_NE!F51+FC_TRA_NE!F51+FC_OTH_NE!F51</f>
        <v>0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0</v>
      </c>
      <c r="L51" s="37">
        <f>TI_NRG_FC_IND_NE!L51+FC_TRA_NE!L51+FC_OTH_NE!L51</f>
        <v>104.90111779879619</v>
      </c>
      <c r="M51" s="37">
        <f>TI_NRG_FC_IND_NE!M51+FC_TRA_NE!M51+FC_OTH_NE!M51</f>
        <v>107.28718830610489</v>
      </c>
      <c r="N51" s="37">
        <f>TI_NRG_FC_IND_NE!N51+FC_TRA_NE!N51+FC_OTH_NE!N51</f>
        <v>96.689595872742899</v>
      </c>
      <c r="O51" s="37">
        <f>TI_NRG_FC_IND_NE!O51+FC_TRA_NE!O51+FC_OTH_NE!O51</f>
        <v>95.808254514187439</v>
      </c>
      <c r="P51" s="37">
        <f>TI_NRG_FC_IND_NE!P51+FC_TRA_NE!P51+FC_OTH_NE!P51</f>
        <v>93.895098882201196</v>
      </c>
      <c r="Q51" s="37">
        <f>TI_NRG_FC_IND_NE!Q51+FC_TRA_NE!Q51+FC_OTH_NE!Q51</f>
        <v>90.971625107480648</v>
      </c>
      <c r="R51" s="37">
        <f>TI_NRG_FC_IND_NE!R51+FC_TRA_NE!R51+FC_OTH_NE!R51</f>
        <v>97.936371453138435</v>
      </c>
      <c r="S51" s="37">
        <f>TI_NRG_FC_IND_NE!S51+FC_TRA_NE!S51+FC_OTH_NE!S51</f>
        <v>95.52880481513327</v>
      </c>
      <c r="T51" s="37">
        <f>TI_NRG_FC_IND_NE!T51+FC_TRA_NE!T51+FC_OTH_NE!T51</f>
        <v>246.16225279449699</v>
      </c>
      <c r="U51" s="37">
        <f>TI_NRG_FC_IND_NE!U51+FC_TRA_NE!U51+FC_OTH_NE!U51</f>
        <v>345.20636285468612</v>
      </c>
      <c r="V51" s="37">
        <f>TI_NRG_FC_IND_NE!V51+FC_TRA_NE!V51+FC_OTH_NE!V51</f>
        <v>338.71822871883057</v>
      </c>
      <c r="W51" s="37">
        <f>TI_NRG_FC_IND_NE!W51+FC_TRA_NE!W51+FC_OTH_NE!W51</f>
        <v>374.7141014617369</v>
      </c>
      <c r="X51" s="37">
        <f>TI_NRG_FC_IND_NE!X51+FC_TRA_NE!X51+FC_OTH_NE!X51</f>
        <v>358.12424763542549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3002.8944110060183</v>
      </c>
      <c r="D2" s="31">
        <f t="shared" si="0"/>
        <v>3132.4037833190018</v>
      </c>
      <c r="E2" s="31">
        <f t="shared" si="0"/>
        <v>3344.9546861564913</v>
      </c>
      <c r="F2" s="31">
        <f t="shared" si="0"/>
        <v>2384.1616509028368</v>
      </c>
      <c r="G2" s="31">
        <f t="shared" si="0"/>
        <v>2386.464660361135</v>
      </c>
      <c r="H2" s="31">
        <f t="shared" si="0"/>
        <v>2395.6080825451422</v>
      </c>
      <c r="I2" s="31">
        <f t="shared" si="0"/>
        <v>2241.2400687876179</v>
      </c>
      <c r="J2" s="31">
        <f t="shared" si="0"/>
        <v>2280.5758383490966</v>
      </c>
      <c r="K2" s="31">
        <f t="shared" si="0"/>
        <v>2173.738865004299</v>
      </c>
      <c r="L2" s="31">
        <f t="shared" si="0"/>
        <v>1706.0208942390366</v>
      </c>
      <c r="M2" s="31">
        <f t="shared" si="0"/>
        <v>2061.2432502149613</v>
      </c>
      <c r="N2" s="31">
        <f t="shared" si="0"/>
        <v>1883.7158211521928</v>
      </c>
      <c r="O2" s="31">
        <f t="shared" si="0"/>
        <v>1802.8436801375749</v>
      </c>
      <c r="P2" s="31">
        <f t="shared" si="0"/>
        <v>2057.9728288907995</v>
      </c>
      <c r="Q2" s="31">
        <f t="shared" si="0"/>
        <v>1953.9464316423043</v>
      </c>
      <c r="R2" s="31">
        <f t="shared" si="0"/>
        <v>1750.7860705073083</v>
      </c>
      <c r="S2" s="31">
        <f t="shared" si="0"/>
        <v>2132.6433361994837</v>
      </c>
      <c r="T2" s="31">
        <f t="shared" si="0"/>
        <v>2327.2115219260522</v>
      </c>
      <c r="U2" s="31">
        <f t="shared" si="0"/>
        <v>2177.227257093723</v>
      </c>
      <c r="V2" s="31">
        <f t="shared" si="0"/>
        <v>2295.8488392089421</v>
      </c>
      <c r="W2" s="31">
        <f t="shared" si="0"/>
        <v>1713.3932932072228</v>
      </c>
      <c r="X2" s="31">
        <f t="shared" ref="X2" si="1">SUM(X3,X17,X22,X25,X26,X51,X52,X71,X74,X75,X76)</f>
        <v>2084.6815993121236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14.084264832330179</v>
      </c>
      <c r="D3" s="34">
        <f t="shared" si="2"/>
        <v>14.084264832330179</v>
      </c>
      <c r="E3" s="34">
        <f t="shared" si="2"/>
        <v>14.75494411006019</v>
      </c>
      <c r="F3" s="34">
        <f t="shared" si="2"/>
        <v>14.084264832330179</v>
      </c>
      <c r="G3" s="34">
        <f t="shared" si="2"/>
        <v>16.766981943250219</v>
      </c>
      <c r="H3" s="34">
        <f t="shared" si="2"/>
        <v>16.096302665520209</v>
      </c>
      <c r="I3" s="34">
        <f t="shared" si="2"/>
        <v>14.75494411006019</v>
      </c>
      <c r="J3" s="34">
        <f t="shared" si="2"/>
        <v>20.791057609630261</v>
      </c>
      <c r="K3" s="34">
        <f t="shared" si="2"/>
        <v>18.108340498710231</v>
      </c>
      <c r="L3" s="34">
        <f t="shared" si="2"/>
        <v>11.40154772141014</v>
      </c>
      <c r="M3" s="34">
        <f t="shared" si="2"/>
        <v>15.4256233877902</v>
      </c>
      <c r="N3" s="34">
        <f t="shared" si="2"/>
        <v>14.75494411006019</v>
      </c>
      <c r="O3" s="34">
        <f t="shared" si="2"/>
        <v>12.74290627687016</v>
      </c>
      <c r="P3" s="34">
        <f t="shared" si="2"/>
        <v>14.084264832330179</v>
      </c>
      <c r="Q3" s="34">
        <f t="shared" si="2"/>
        <v>14.75494411006019</v>
      </c>
      <c r="R3" s="34">
        <f t="shared" si="2"/>
        <v>12.74290627687016</v>
      </c>
      <c r="S3" s="34">
        <f t="shared" si="2"/>
        <v>14.084264832330179</v>
      </c>
      <c r="T3" s="34">
        <f t="shared" si="2"/>
        <v>15.4256233877902</v>
      </c>
      <c r="U3" s="34">
        <f t="shared" si="2"/>
        <v>13.41358555460017</v>
      </c>
      <c r="V3" s="34">
        <f t="shared" si="2"/>
        <v>14.084264832330179</v>
      </c>
      <c r="W3" s="34">
        <f t="shared" si="2"/>
        <v>12.072226999140151</v>
      </c>
      <c r="X3" s="34">
        <f t="shared" ref="X3" si="3">SUM(X4,X8,X11)</f>
        <v>15.4256233877902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14.084264832330179</v>
      </c>
      <c r="D11" s="29">
        <f t="shared" si="8"/>
        <v>14.084264832330179</v>
      </c>
      <c r="E11" s="29">
        <f t="shared" si="8"/>
        <v>14.75494411006019</v>
      </c>
      <c r="F11" s="29">
        <f t="shared" si="8"/>
        <v>14.084264832330179</v>
      </c>
      <c r="G11" s="29">
        <f t="shared" si="8"/>
        <v>16.766981943250219</v>
      </c>
      <c r="H11" s="29">
        <f t="shared" si="8"/>
        <v>16.096302665520209</v>
      </c>
      <c r="I11" s="29">
        <f t="shared" si="8"/>
        <v>14.75494411006019</v>
      </c>
      <c r="J11" s="29">
        <f t="shared" si="8"/>
        <v>20.791057609630261</v>
      </c>
      <c r="K11" s="29">
        <f t="shared" si="8"/>
        <v>18.108340498710231</v>
      </c>
      <c r="L11" s="29">
        <f t="shared" si="8"/>
        <v>11.40154772141014</v>
      </c>
      <c r="M11" s="29">
        <f t="shared" si="8"/>
        <v>15.4256233877902</v>
      </c>
      <c r="N11" s="29">
        <f t="shared" si="8"/>
        <v>14.75494411006019</v>
      </c>
      <c r="O11" s="29">
        <f t="shared" si="8"/>
        <v>12.74290627687016</v>
      </c>
      <c r="P11" s="29">
        <f t="shared" si="8"/>
        <v>14.084264832330179</v>
      </c>
      <c r="Q11" s="29">
        <f t="shared" si="8"/>
        <v>14.75494411006019</v>
      </c>
      <c r="R11" s="29">
        <f t="shared" si="8"/>
        <v>12.74290627687016</v>
      </c>
      <c r="S11" s="29">
        <f t="shared" si="8"/>
        <v>14.084264832330179</v>
      </c>
      <c r="T11" s="29">
        <f t="shared" si="8"/>
        <v>15.4256233877902</v>
      </c>
      <c r="U11" s="29">
        <f t="shared" si="8"/>
        <v>13.41358555460017</v>
      </c>
      <c r="V11" s="29">
        <f t="shared" si="8"/>
        <v>14.084264832330179</v>
      </c>
      <c r="W11" s="29">
        <f t="shared" si="8"/>
        <v>12.072226999140151</v>
      </c>
      <c r="X11" s="29">
        <f t="shared" ref="X11" si="9">SUM(X12:X16)</f>
        <v>15.4256233877902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14.084264832330179</v>
      </c>
      <c r="D13" s="10">
        <v>14.084264832330179</v>
      </c>
      <c r="E13" s="10">
        <v>14.75494411006019</v>
      </c>
      <c r="F13" s="10">
        <v>14.084264832330179</v>
      </c>
      <c r="G13" s="10">
        <v>16.766981943250219</v>
      </c>
      <c r="H13" s="10">
        <v>16.096302665520209</v>
      </c>
      <c r="I13" s="10">
        <v>14.75494411006019</v>
      </c>
      <c r="J13" s="10">
        <v>20.791057609630261</v>
      </c>
      <c r="K13" s="10">
        <v>18.108340498710231</v>
      </c>
      <c r="L13" s="10">
        <v>11.40154772141014</v>
      </c>
      <c r="M13" s="10">
        <v>15.4256233877902</v>
      </c>
      <c r="N13" s="10">
        <v>14.75494411006019</v>
      </c>
      <c r="O13" s="10">
        <v>12.74290627687016</v>
      </c>
      <c r="P13" s="10">
        <v>14.084264832330179</v>
      </c>
      <c r="Q13" s="10">
        <v>14.75494411006019</v>
      </c>
      <c r="R13" s="10">
        <v>12.74290627687016</v>
      </c>
      <c r="S13" s="10">
        <v>14.084264832330179</v>
      </c>
      <c r="T13" s="10">
        <v>15.4256233877902</v>
      </c>
      <c r="U13" s="10">
        <v>13.41358555460017</v>
      </c>
      <c r="V13" s="10">
        <v>14.084264832330179</v>
      </c>
      <c r="W13" s="10">
        <v>12.072226999140151</v>
      </c>
      <c r="X13" s="10">
        <v>15.4256233877902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2988.8101461736883</v>
      </c>
      <c r="D26" s="37">
        <f t="shared" si="14"/>
        <v>3118.3195184866718</v>
      </c>
      <c r="E26" s="37">
        <f t="shared" si="14"/>
        <v>3330.1997420464313</v>
      </c>
      <c r="F26" s="37">
        <f t="shared" si="14"/>
        <v>2370.0773860705067</v>
      </c>
      <c r="G26" s="37">
        <f t="shared" si="14"/>
        <v>2369.6976784178846</v>
      </c>
      <c r="H26" s="37">
        <f t="shared" si="14"/>
        <v>2379.5117798796218</v>
      </c>
      <c r="I26" s="37">
        <f t="shared" si="14"/>
        <v>2226.4851246775579</v>
      </c>
      <c r="J26" s="37">
        <f t="shared" si="14"/>
        <v>2259.7847807394664</v>
      </c>
      <c r="K26" s="37">
        <f t="shared" si="14"/>
        <v>2155.6305245055887</v>
      </c>
      <c r="L26" s="37">
        <f t="shared" si="14"/>
        <v>1589.7182287188302</v>
      </c>
      <c r="M26" s="37">
        <f t="shared" si="14"/>
        <v>1938.5304385210661</v>
      </c>
      <c r="N26" s="37">
        <f t="shared" si="14"/>
        <v>1772.2712811693896</v>
      </c>
      <c r="O26" s="37">
        <f t="shared" si="14"/>
        <v>1694.2925193465173</v>
      </c>
      <c r="P26" s="37">
        <f t="shared" si="14"/>
        <v>1949.9934651762678</v>
      </c>
      <c r="Q26" s="37">
        <f t="shared" si="14"/>
        <v>1848.2198624247635</v>
      </c>
      <c r="R26" s="37">
        <f t="shared" si="14"/>
        <v>1640.1067927772997</v>
      </c>
      <c r="S26" s="37">
        <f t="shared" si="14"/>
        <v>2023.0302665520203</v>
      </c>
      <c r="T26" s="37">
        <f t="shared" si="14"/>
        <v>2065.6236457437653</v>
      </c>
      <c r="U26" s="37">
        <f t="shared" si="14"/>
        <v>1818.6073086844367</v>
      </c>
      <c r="V26" s="37">
        <f t="shared" si="14"/>
        <v>1943.0463456577813</v>
      </c>
      <c r="W26" s="37">
        <f t="shared" si="14"/>
        <v>1326.6069647463457</v>
      </c>
      <c r="X26" s="37">
        <f t="shared" ref="X26" si="15">SUM(X27,X33)</f>
        <v>1711.1317282889081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2988.8101461736883</v>
      </c>
      <c r="D33" s="29">
        <f t="shared" si="18"/>
        <v>3118.3195184866718</v>
      </c>
      <c r="E33" s="29">
        <f t="shared" si="18"/>
        <v>3330.1997420464313</v>
      </c>
      <c r="F33" s="29">
        <f t="shared" si="18"/>
        <v>2370.0773860705067</v>
      </c>
      <c r="G33" s="29">
        <f t="shared" si="18"/>
        <v>2369.6976784178846</v>
      </c>
      <c r="H33" s="29">
        <f t="shared" si="18"/>
        <v>2379.5117798796218</v>
      </c>
      <c r="I33" s="29">
        <f t="shared" si="18"/>
        <v>2226.4851246775579</v>
      </c>
      <c r="J33" s="29">
        <f t="shared" si="18"/>
        <v>2259.7847807394664</v>
      </c>
      <c r="K33" s="29">
        <f t="shared" si="18"/>
        <v>2155.6305245055887</v>
      </c>
      <c r="L33" s="29">
        <f t="shared" si="18"/>
        <v>1589.7182287188302</v>
      </c>
      <c r="M33" s="29">
        <f t="shared" si="18"/>
        <v>1938.5304385210661</v>
      </c>
      <c r="N33" s="29">
        <f t="shared" si="18"/>
        <v>1772.2712811693896</v>
      </c>
      <c r="O33" s="29">
        <f t="shared" si="18"/>
        <v>1694.2925193465173</v>
      </c>
      <c r="P33" s="29">
        <f t="shared" si="18"/>
        <v>1949.9934651762678</v>
      </c>
      <c r="Q33" s="29">
        <f t="shared" si="18"/>
        <v>1848.2198624247635</v>
      </c>
      <c r="R33" s="29">
        <f t="shared" si="18"/>
        <v>1640.1067927772997</v>
      </c>
      <c r="S33" s="29">
        <f t="shared" si="18"/>
        <v>2023.0302665520203</v>
      </c>
      <c r="T33" s="29">
        <f t="shared" si="18"/>
        <v>2065.6236457437653</v>
      </c>
      <c r="U33" s="29">
        <f t="shared" si="18"/>
        <v>1818.6073086844367</v>
      </c>
      <c r="V33" s="29">
        <f t="shared" si="18"/>
        <v>1943.0463456577813</v>
      </c>
      <c r="W33" s="29">
        <f t="shared" si="18"/>
        <v>1326.6069647463457</v>
      </c>
      <c r="X33" s="29">
        <f t="shared" ref="X33" si="19">SUM(X34:X50)</f>
        <v>1711.1317282889081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14.407222699914019</v>
      </c>
      <c r="D35" s="10">
        <v>212.7830610490112</v>
      </c>
      <c r="E35" s="10">
        <v>294.79312123817709</v>
      </c>
      <c r="F35" s="10">
        <v>264.87050730868441</v>
      </c>
      <c r="G35" s="10">
        <v>262.65408426483231</v>
      </c>
      <c r="H35" s="10">
        <v>350.20541702493551</v>
      </c>
      <c r="I35" s="10">
        <v>376.80326741186582</v>
      </c>
      <c r="J35" s="10">
        <v>398.96818572656917</v>
      </c>
      <c r="K35" s="10">
        <v>362.39613069647459</v>
      </c>
      <c r="L35" s="10">
        <v>325.82398968185731</v>
      </c>
      <c r="M35" s="10">
        <v>370.15382631126403</v>
      </c>
      <c r="N35" s="10">
        <v>393.42699914015469</v>
      </c>
      <c r="O35" s="10">
        <v>380.1280309544282</v>
      </c>
      <c r="P35" s="10">
        <v>342.44772141014607</v>
      </c>
      <c r="Q35" s="10">
        <v>379.01977644024072</v>
      </c>
      <c r="R35" s="10">
        <v>291.46844368013751</v>
      </c>
      <c r="S35" s="10">
        <v>407.83413585554598</v>
      </c>
      <c r="T35" s="10">
        <v>507.61994840928628</v>
      </c>
      <c r="U35" s="10">
        <v>486.56147893379188</v>
      </c>
      <c r="V35" s="10">
        <v>487.66981943250221</v>
      </c>
      <c r="W35" s="10">
        <v>165.8720550300946</v>
      </c>
      <c r="X35" s="10">
        <v>441.05081685296648</v>
      </c>
    </row>
    <row r="36" spans="1:24" ht="11.25" customHeight="1" x14ac:dyDescent="0.2">
      <c r="A36" s="41" t="s">
        <v>59</v>
      </c>
      <c r="B36" s="9" t="s">
        <v>60</v>
      </c>
      <c r="C36" s="10">
        <v>465.45331040412719</v>
      </c>
      <c r="D36" s="10">
        <v>541.14600171969039</v>
      </c>
      <c r="E36" s="10">
        <v>682.36362854686149</v>
      </c>
      <c r="F36" s="10">
        <v>390.89045571797072</v>
      </c>
      <c r="G36" s="10">
        <v>427.04213241616509</v>
      </c>
      <c r="H36" s="10">
        <v>539.95408426483232</v>
      </c>
      <c r="I36" s="10">
        <v>649.83946689595871</v>
      </c>
      <c r="J36" s="10">
        <v>707.94092863284595</v>
      </c>
      <c r="K36" s="10">
        <v>645.90464316423038</v>
      </c>
      <c r="L36" s="10">
        <v>316.31848667239888</v>
      </c>
      <c r="M36" s="10">
        <v>563.1386930352536</v>
      </c>
      <c r="N36" s="10">
        <v>650.8539982803095</v>
      </c>
      <c r="O36" s="10">
        <v>538.82777300085979</v>
      </c>
      <c r="P36" s="10">
        <v>794.76268271711092</v>
      </c>
      <c r="Q36" s="10">
        <v>702.5668099742046</v>
      </c>
      <c r="R36" s="10">
        <v>647.17893379191742</v>
      </c>
      <c r="S36" s="10">
        <v>891.3419604471195</v>
      </c>
      <c r="T36" s="10">
        <v>705.74075666380043</v>
      </c>
      <c r="U36" s="10">
        <v>561.02347377472051</v>
      </c>
      <c r="V36" s="10">
        <v>632.12622527944961</v>
      </c>
      <c r="W36" s="10">
        <v>598.41031814273424</v>
      </c>
      <c r="X36" s="10">
        <v>626.87059329320721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1827.0636285468615</v>
      </c>
      <c r="D42" s="10">
        <v>1691.0170249355115</v>
      </c>
      <c r="E42" s="10">
        <v>1573.0391229578674</v>
      </c>
      <c r="F42" s="10">
        <v>1035.2297506448838</v>
      </c>
      <c r="G42" s="10">
        <v>900.24600171969053</v>
      </c>
      <c r="H42" s="10">
        <v>816.27979363714519</v>
      </c>
      <c r="I42" s="10">
        <v>522.92914875322447</v>
      </c>
      <c r="J42" s="10">
        <v>444.27721410146171</v>
      </c>
      <c r="K42" s="10">
        <v>386.8826311263972</v>
      </c>
      <c r="L42" s="10">
        <v>426.20859845227852</v>
      </c>
      <c r="M42" s="10">
        <v>526.11779879621668</v>
      </c>
      <c r="N42" s="10">
        <v>319.92209802235601</v>
      </c>
      <c r="O42" s="10">
        <v>382.63112639724852</v>
      </c>
      <c r="P42" s="10">
        <v>382.63112639724852</v>
      </c>
      <c r="Q42" s="10">
        <v>342.24230438521062</v>
      </c>
      <c r="R42" s="10">
        <v>254.02459157351669</v>
      </c>
      <c r="S42" s="10">
        <v>255.08744625967319</v>
      </c>
      <c r="T42" s="10">
        <v>308.83490971625099</v>
      </c>
      <c r="U42" s="10">
        <v>306.83809114359411</v>
      </c>
      <c r="V42" s="10">
        <v>348.30266552020629</v>
      </c>
      <c r="W42" s="10">
        <v>147.38383490971631</v>
      </c>
      <c r="X42" s="10">
        <v>347.41324161650903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34.737747205503013</v>
      </c>
      <c r="D44" s="10">
        <v>60.791057609630258</v>
      </c>
      <c r="E44" s="10">
        <v>71.405331040412719</v>
      </c>
      <c r="F44" s="10">
        <v>51.141702493551158</v>
      </c>
      <c r="G44" s="10">
        <v>21.228632846087699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5.7609630266552019</v>
      </c>
      <c r="D45" s="10">
        <v>8.6414445399828033</v>
      </c>
      <c r="E45" s="10">
        <v>9.6016337059329313</v>
      </c>
      <c r="F45" s="10">
        <v>22.083662940670681</v>
      </c>
      <c r="G45" s="10">
        <v>20.163370593293209</v>
      </c>
      <c r="H45" s="10">
        <v>16.32269991401548</v>
      </c>
      <c r="I45" s="10">
        <v>12.48211521926053</v>
      </c>
      <c r="J45" s="10">
        <v>6.7211521926053308</v>
      </c>
      <c r="K45" s="10">
        <v>3.8406706792777299</v>
      </c>
      <c r="L45" s="10">
        <v>2.8804815133276009</v>
      </c>
      <c r="M45" s="10">
        <v>0.96018916595012893</v>
      </c>
      <c r="N45" s="10">
        <v>0</v>
      </c>
      <c r="O45" s="10">
        <v>0</v>
      </c>
      <c r="P45" s="10">
        <v>0</v>
      </c>
      <c r="Q45" s="10">
        <v>0</v>
      </c>
      <c r="R45" s="10">
        <v>0.96018916595012893</v>
      </c>
      <c r="S45" s="10">
        <v>3.0888220120378329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170.9085984522786</v>
      </c>
      <c r="D46" s="10">
        <v>183.39062768701629</v>
      </c>
      <c r="E46" s="10">
        <v>198.75322441960449</v>
      </c>
      <c r="F46" s="10">
        <v>171.86870163370591</v>
      </c>
      <c r="G46" s="10">
        <v>214.11582115219261</v>
      </c>
      <c r="H46" s="10">
        <v>190.11177987962171</v>
      </c>
      <c r="I46" s="10">
        <v>198.75322441960449</v>
      </c>
      <c r="J46" s="10">
        <v>200.67351676698189</v>
      </c>
      <c r="K46" s="10">
        <v>220.83688736027511</v>
      </c>
      <c r="L46" s="10">
        <v>52.808856405846953</v>
      </c>
      <c r="M46" s="10">
        <v>55.689337919174548</v>
      </c>
      <c r="N46" s="10">
        <v>48.007996560619077</v>
      </c>
      <c r="O46" s="10">
        <v>22.083662940670681</v>
      </c>
      <c r="P46" s="10">
        <v>21.123559759243339</v>
      </c>
      <c r="Q46" s="10">
        <v>23.043852106620811</v>
      </c>
      <c r="R46" s="10">
        <v>33.605588993981087</v>
      </c>
      <c r="S46" s="10">
        <v>52.808856405846953</v>
      </c>
      <c r="T46" s="10">
        <v>60.428030954428202</v>
      </c>
      <c r="U46" s="10">
        <v>13.184264832330181</v>
      </c>
      <c r="V46" s="10">
        <v>43.947635425623382</v>
      </c>
      <c r="W46" s="10">
        <v>43.592777300085977</v>
      </c>
      <c r="X46" s="10">
        <v>63.657093723129833</v>
      </c>
    </row>
    <row r="47" spans="1:24" ht="11.25" customHeight="1" x14ac:dyDescent="0.2">
      <c r="A47" s="41" t="s">
        <v>81</v>
      </c>
      <c r="B47" s="9" t="s">
        <v>82</v>
      </c>
      <c r="C47" s="10">
        <v>467.5981943250215</v>
      </c>
      <c r="D47" s="10">
        <v>420.55030094582969</v>
      </c>
      <c r="E47" s="10">
        <v>499.2834909716251</v>
      </c>
      <c r="F47" s="10">
        <v>433.0324161650903</v>
      </c>
      <c r="G47" s="10">
        <v>523.28744625967317</v>
      </c>
      <c r="H47" s="10">
        <v>466.63800515907133</v>
      </c>
      <c r="I47" s="10">
        <v>464.7177128116939</v>
      </c>
      <c r="J47" s="10">
        <v>501.20378331900253</v>
      </c>
      <c r="K47" s="10">
        <v>535.76956147893372</v>
      </c>
      <c r="L47" s="10">
        <v>465.67781599312121</v>
      </c>
      <c r="M47" s="10">
        <v>422.47059329320717</v>
      </c>
      <c r="N47" s="10">
        <v>360.06018916595008</v>
      </c>
      <c r="O47" s="10">
        <v>370.62192605331029</v>
      </c>
      <c r="P47" s="10">
        <v>409.02837489251931</v>
      </c>
      <c r="Q47" s="10">
        <v>401.34711951848669</v>
      </c>
      <c r="R47" s="10">
        <v>412.86904557179707</v>
      </c>
      <c r="S47" s="10">
        <v>412.86904557179707</v>
      </c>
      <c r="T47" s="10">
        <v>482.99999999999989</v>
      </c>
      <c r="U47" s="10">
        <v>451</v>
      </c>
      <c r="V47" s="10">
        <v>430.99999999999989</v>
      </c>
      <c r="W47" s="10">
        <v>371.3479793637145</v>
      </c>
      <c r="X47" s="10">
        <v>232.13998280309539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1.920292347377472</v>
      </c>
      <c r="D50" s="10">
        <v>0</v>
      </c>
      <c r="E50" s="10">
        <v>0.96018916595012893</v>
      </c>
      <c r="F50" s="10">
        <v>0.96018916595012893</v>
      </c>
      <c r="G50" s="10">
        <v>0.96018916595012893</v>
      </c>
      <c r="H50" s="10">
        <v>0</v>
      </c>
      <c r="I50" s="10">
        <v>0.96018916595012893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104.90111779879619</v>
      </c>
      <c r="M51" s="37">
        <v>107.28718830610489</v>
      </c>
      <c r="N51" s="37">
        <v>96.689595872742899</v>
      </c>
      <c r="O51" s="37">
        <v>95.808254514187439</v>
      </c>
      <c r="P51" s="37">
        <v>93.895098882201196</v>
      </c>
      <c r="Q51" s="37">
        <v>90.971625107480648</v>
      </c>
      <c r="R51" s="37">
        <v>97.936371453138435</v>
      </c>
      <c r="S51" s="37">
        <v>95.52880481513327</v>
      </c>
      <c r="T51" s="37">
        <v>246.16225279449699</v>
      </c>
      <c r="U51" s="37">
        <v>345.20636285468612</v>
      </c>
      <c r="V51" s="37">
        <v>338.71822871883057</v>
      </c>
      <c r="W51" s="37">
        <v>374.7141014617369</v>
      </c>
      <c r="X51" s="37">
        <v>358.12424763542549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2988.8101461736883</v>
      </c>
      <c r="D2" s="31">
        <f t="shared" si="0"/>
        <v>3118.3195184866718</v>
      </c>
      <c r="E2" s="31">
        <f t="shared" si="0"/>
        <v>3330.1997420464313</v>
      </c>
      <c r="F2" s="31">
        <f t="shared" si="0"/>
        <v>2370.0773860705067</v>
      </c>
      <c r="G2" s="31">
        <f t="shared" si="0"/>
        <v>2369.6976784178846</v>
      </c>
      <c r="H2" s="31">
        <f t="shared" si="0"/>
        <v>2379.5117798796218</v>
      </c>
      <c r="I2" s="31">
        <f t="shared" si="0"/>
        <v>2226.4851246775579</v>
      </c>
      <c r="J2" s="31">
        <f t="shared" si="0"/>
        <v>2259.7847807394664</v>
      </c>
      <c r="K2" s="31">
        <f t="shared" si="0"/>
        <v>2155.6305245055887</v>
      </c>
      <c r="L2" s="31">
        <f t="shared" si="0"/>
        <v>1694.6193465176264</v>
      </c>
      <c r="M2" s="31">
        <f t="shared" si="0"/>
        <v>2045.8176268271709</v>
      </c>
      <c r="N2" s="31">
        <f t="shared" si="0"/>
        <v>1868.9608770421326</v>
      </c>
      <c r="O2" s="31">
        <f t="shared" si="0"/>
        <v>1790.1007738607047</v>
      </c>
      <c r="P2" s="31">
        <f t="shared" si="0"/>
        <v>2043.888564058469</v>
      </c>
      <c r="Q2" s="31">
        <f t="shared" si="0"/>
        <v>1939.1914875322441</v>
      </c>
      <c r="R2" s="31">
        <f t="shared" si="0"/>
        <v>1738.0431642304382</v>
      </c>
      <c r="S2" s="31">
        <f t="shared" si="0"/>
        <v>2118.5590713671536</v>
      </c>
      <c r="T2" s="31">
        <f t="shared" si="0"/>
        <v>2311.7858985382622</v>
      </c>
      <c r="U2" s="31">
        <f t="shared" si="0"/>
        <v>2163.8136715391229</v>
      </c>
      <c r="V2" s="31">
        <f t="shared" si="0"/>
        <v>2281.764574376612</v>
      </c>
      <c r="W2" s="31">
        <f t="shared" si="0"/>
        <v>1701.3210662080826</v>
      </c>
      <c r="X2" s="31">
        <f t="shared" ref="X2" si="1">SUM(X3,X17,X22,X25,X26,X51,X52,X71,X74,X75,X76)</f>
        <v>2069.2559759243336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2988.8101461736883</v>
      </c>
      <c r="D26" s="37">
        <f t="shared" si="14"/>
        <v>3118.3195184866718</v>
      </c>
      <c r="E26" s="37">
        <f t="shared" si="14"/>
        <v>3330.1997420464313</v>
      </c>
      <c r="F26" s="37">
        <f t="shared" si="14"/>
        <v>2370.0773860705067</v>
      </c>
      <c r="G26" s="37">
        <f t="shared" si="14"/>
        <v>2369.6976784178846</v>
      </c>
      <c r="H26" s="37">
        <f t="shared" si="14"/>
        <v>2379.5117798796218</v>
      </c>
      <c r="I26" s="37">
        <f t="shared" si="14"/>
        <v>2226.4851246775579</v>
      </c>
      <c r="J26" s="37">
        <f t="shared" si="14"/>
        <v>2259.7847807394664</v>
      </c>
      <c r="K26" s="37">
        <f t="shared" si="14"/>
        <v>2155.6305245055887</v>
      </c>
      <c r="L26" s="37">
        <f t="shared" si="14"/>
        <v>1589.7182287188302</v>
      </c>
      <c r="M26" s="37">
        <f t="shared" si="14"/>
        <v>1938.5304385210661</v>
      </c>
      <c r="N26" s="37">
        <f t="shared" si="14"/>
        <v>1772.2712811693896</v>
      </c>
      <c r="O26" s="37">
        <f t="shared" si="14"/>
        <v>1694.2925193465173</v>
      </c>
      <c r="P26" s="37">
        <f t="shared" si="14"/>
        <v>1949.9934651762678</v>
      </c>
      <c r="Q26" s="37">
        <f t="shared" si="14"/>
        <v>1848.2198624247635</v>
      </c>
      <c r="R26" s="37">
        <f t="shared" si="14"/>
        <v>1640.1067927772997</v>
      </c>
      <c r="S26" s="37">
        <f t="shared" si="14"/>
        <v>2023.0302665520203</v>
      </c>
      <c r="T26" s="37">
        <f t="shared" si="14"/>
        <v>2065.6236457437653</v>
      </c>
      <c r="U26" s="37">
        <f t="shared" si="14"/>
        <v>1818.6073086844367</v>
      </c>
      <c r="V26" s="37">
        <f t="shared" si="14"/>
        <v>1943.0463456577813</v>
      </c>
      <c r="W26" s="37">
        <f t="shared" si="14"/>
        <v>1326.6069647463457</v>
      </c>
      <c r="X26" s="37">
        <f t="shared" ref="X26" si="15">SUM(X27,X33)</f>
        <v>1711.1317282889081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2988.8101461736883</v>
      </c>
      <c r="D33" s="29">
        <f t="shared" si="18"/>
        <v>3118.3195184866718</v>
      </c>
      <c r="E33" s="29">
        <f t="shared" si="18"/>
        <v>3330.1997420464313</v>
      </c>
      <c r="F33" s="29">
        <f t="shared" si="18"/>
        <v>2370.0773860705067</v>
      </c>
      <c r="G33" s="29">
        <f t="shared" si="18"/>
        <v>2369.6976784178846</v>
      </c>
      <c r="H33" s="29">
        <f t="shared" si="18"/>
        <v>2379.5117798796218</v>
      </c>
      <c r="I33" s="29">
        <f t="shared" si="18"/>
        <v>2226.4851246775579</v>
      </c>
      <c r="J33" s="29">
        <f t="shared" si="18"/>
        <v>2259.7847807394664</v>
      </c>
      <c r="K33" s="29">
        <f t="shared" si="18"/>
        <v>2155.6305245055887</v>
      </c>
      <c r="L33" s="29">
        <f t="shared" si="18"/>
        <v>1589.7182287188302</v>
      </c>
      <c r="M33" s="29">
        <f t="shared" si="18"/>
        <v>1938.5304385210661</v>
      </c>
      <c r="N33" s="29">
        <f t="shared" si="18"/>
        <v>1772.2712811693896</v>
      </c>
      <c r="O33" s="29">
        <f t="shared" si="18"/>
        <v>1694.2925193465173</v>
      </c>
      <c r="P33" s="29">
        <f t="shared" si="18"/>
        <v>1949.9934651762678</v>
      </c>
      <c r="Q33" s="29">
        <f t="shared" si="18"/>
        <v>1848.2198624247635</v>
      </c>
      <c r="R33" s="29">
        <f t="shared" si="18"/>
        <v>1640.1067927772997</v>
      </c>
      <c r="S33" s="29">
        <f t="shared" si="18"/>
        <v>2023.0302665520203</v>
      </c>
      <c r="T33" s="29">
        <f t="shared" si="18"/>
        <v>2065.6236457437653</v>
      </c>
      <c r="U33" s="29">
        <f t="shared" si="18"/>
        <v>1818.6073086844367</v>
      </c>
      <c r="V33" s="29">
        <f t="shared" si="18"/>
        <v>1943.0463456577813</v>
      </c>
      <c r="W33" s="29">
        <f t="shared" si="18"/>
        <v>1326.6069647463457</v>
      </c>
      <c r="X33" s="29">
        <f t="shared" ref="X33" si="19">SUM(X34:X50)</f>
        <v>1711.1317282889081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14.407222699914019</v>
      </c>
      <c r="D35" s="10">
        <v>212.7830610490112</v>
      </c>
      <c r="E35" s="10">
        <v>294.79312123817709</v>
      </c>
      <c r="F35" s="10">
        <v>264.87050730868441</v>
      </c>
      <c r="G35" s="10">
        <v>262.65408426483231</v>
      </c>
      <c r="H35" s="10">
        <v>350.20541702493551</v>
      </c>
      <c r="I35" s="10">
        <v>376.80326741186582</v>
      </c>
      <c r="J35" s="10">
        <v>398.96818572656917</v>
      </c>
      <c r="K35" s="10">
        <v>362.39613069647459</v>
      </c>
      <c r="L35" s="10">
        <v>325.82398968185731</v>
      </c>
      <c r="M35" s="10">
        <v>370.15382631126403</v>
      </c>
      <c r="N35" s="10">
        <v>393.42699914015469</v>
      </c>
      <c r="O35" s="10">
        <v>380.1280309544282</v>
      </c>
      <c r="P35" s="10">
        <v>342.44772141014607</v>
      </c>
      <c r="Q35" s="10">
        <v>379.01977644024072</v>
      </c>
      <c r="R35" s="10">
        <v>291.46844368013751</v>
      </c>
      <c r="S35" s="10">
        <v>407.83413585554598</v>
      </c>
      <c r="T35" s="10">
        <v>507.61994840928628</v>
      </c>
      <c r="U35" s="10">
        <v>486.56147893379188</v>
      </c>
      <c r="V35" s="10">
        <v>487.66981943250221</v>
      </c>
      <c r="W35" s="10">
        <v>165.8720550300946</v>
      </c>
      <c r="X35" s="10">
        <v>441.05081685296648</v>
      </c>
    </row>
    <row r="36" spans="1:24" ht="11.25" customHeight="1" x14ac:dyDescent="0.2">
      <c r="A36" s="41" t="s">
        <v>59</v>
      </c>
      <c r="B36" s="9" t="s">
        <v>60</v>
      </c>
      <c r="C36" s="10">
        <v>465.45331040412719</v>
      </c>
      <c r="D36" s="10">
        <v>541.14600171969039</v>
      </c>
      <c r="E36" s="10">
        <v>682.36362854686149</v>
      </c>
      <c r="F36" s="10">
        <v>390.89045571797072</v>
      </c>
      <c r="G36" s="10">
        <v>427.04213241616509</v>
      </c>
      <c r="H36" s="10">
        <v>539.95408426483232</v>
      </c>
      <c r="I36" s="10">
        <v>649.83946689595871</v>
      </c>
      <c r="J36" s="10">
        <v>707.94092863284595</v>
      </c>
      <c r="K36" s="10">
        <v>645.90464316423038</v>
      </c>
      <c r="L36" s="10">
        <v>316.31848667239888</v>
      </c>
      <c r="M36" s="10">
        <v>563.1386930352536</v>
      </c>
      <c r="N36" s="10">
        <v>650.8539982803095</v>
      </c>
      <c r="O36" s="10">
        <v>538.82777300085979</v>
      </c>
      <c r="P36" s="10">
        <v>794.76268271711092</v>
      </c>
      <c r="Q36" s="10">
        <v>702.5668099742046</v>
      </c>
      <c r="R36" s="10">
        <v>647.17893379191742</v>
      </c>
      <c r="S36" s="10">
        <v>891.3419604471195</v>
      </c>
      <c r="T36" s="10">
        <v>705.74075666380043</v>
      </c>
      <c r="U36" s="10">
        <v>561.02347377472051</v>
      </c>
      <c r="V36" s="10">
        <v>632.12622527944961</v>
      </c>
      <c r="W36" s="10">
        <v>598.41031814273424</v>
      </c>
      <c r="X36" s="10">
        <v>626.87059329320721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1827.0636285468615</v>
      </c>
      <c r="D42" s="10">
        <v>1691.0170249355115</v>
      </c>
      <c r="E42" s="10">
        <v>1573.0391229578674</v>
      </c>
      <c r="F42" s="10">
        <v>1035.2297506448838</v>
      </c>
      <c r="G42" s="10">
        <v>900.24600171969053</v>
      </c>
      <c r="H42" s="10">
        <v>816.27979363714519</v>
      </c>
      <c r="I42" s="10">
        <v>522.92914875322447</v>
      </c>
      <c r="J42" s="10">
        <v>444.27721410146171</v>
      </c>
      <c r="K42" s="10">
        <v>386.8826311263972</v>
      </c>
      <c r="L42" s="10">
        <v>426.20859845227852</v>
      </c>
      <c r="M42" s="10">
        <v>526.11779879621668</v>
      </c>
      <c r="N42" s="10">
        <v>319.92209802235601</v>
      </c>
      <c r="O42" s="10">
        <v>382.63112639724852</v>
      </c>
      <c r="P42" s="10">
        <v>382.63112639724852</v>
      </c>
      <c r="Q42" s="10">
        <v>342.24230438521062</v>
      </c>
      <c r="R42" s="10">
        <v>254.02459157351669</v>
      </c>
      <c r="S42" s="10">
        <v>255.08744625967319</v>
      </c>
      <c r="T42" s="10">
        <v>308.83490971625099</v>
      </c>
      <c r="U42" s="10">
        <v>306.83809114359411</v>
      </c>
      <c r="V42" s="10">
        <v>348.30266552020629</v>
      </c>
      <c r="W42" s="10">
        <v>147.38383490971631</v>
      </c>
      <c r="X42" s="10">
        <v>347.41324161650903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34.737747205503013</v>
      </c>
      <c r="D44" s="10">
        <v>60.791057609630258</v>
      </c>
      <c r="E44" s="10">
        <v>71.405331040412719</v>
      </c>
      <c r="F44" s="10">
        <v>51.141702493551158</v>
      </c>
      <c r="G44" s="10">
        <v>21.228632846087699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5.7609630266552019</v>
      </c>
      <c r="D45" s="10">
        <v>8.6414445399828033</v>
      </c>
      <c r="E45" s="10">
        <v>9.6016337059329313</v>
      </c>
      <c r="F45" s="10">
        <v>22.083662940670681</v>
      </c>
      <c r="G45" s="10">
        <v>20.163370593293209</v>
      </c>
      <c r="H45" s="10">
        <v>16.32269991401548</v>
      </c>
      <c r="I45" s="10">
        <v>12.48211521926053</v>
      </c>
      <c r="J45" s="10">
        <v>6.7211521926053308</v>
      </c>
      <c r="K45" s="10">
        <v>3.8406706792777299</v>
      </c>
      <c r="L45" s="10">
        <v>2.8804815133276009</v>
      </c>
      <c r="M45" s="10">
        <v>0.96018916595012893</v>
      </c>
      <c r="N45" s="10">
        <v>0</v>
      </c>
      <c r="O45" s="10">
        <v>0</v>
      </c>
      <c r="P45" s="10">
        <v>0</v>
      </c>
      <c r="Q45" s="10">
        <v>0</v>
      </c>
      <c r="R45" s="10">
        <v>0.96018916595012893</v>
      </c>
      <c r="S45" s="10">
        <v>3.0888220120378329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170.9085984522786</v>
      </c>
      <c r="D46" s="10">
        <v>183.39062768701629</v>
      </c>
      <c r="E46" s="10">
        <v>198.75322441960449</v>
      </c>
      <c r="F46" s="10">
        <v>171.86870163370591</v>
      </c>
      <c r="G46" s="10">
        <v>214.11582115219261</v>
      </c>
      <c r="H46" s="10">
        <v>190.11177987962171</v>
      </c>
      <c r="I46" s="10">
        <v>198.75322441960449</v>
      </c>
      <c r="J46" s="10">
        <v>200.67351676698189</v>
      </c>
      <c r="K46" s="10">
        <v>220.83688736027511</v>
      </c>
      <c r="L46" s="10">
        <v>52.808856405846953</v>
      </c>
      <c r="M46" s="10">
        <v>55.689337919174548</v>
      </c>
      <c r="N46" s="10">
        <v>48.007996560619077</v>
      </c>
      <c r="O46" s="10">
        <v>22.083662940670681</v>
      </c>
      <c r="P46" s="10">
        <v>21.123559759243339</v>
      </c>
      <c r="Q46" s="10">
        <v>23.043852106620811</v>
      </c>
      <c r="R46" s="10">
        <v>33.605588993981087</v>
      </c>
      <c r="S46" s="10">
        <v>52.808856405846953</v>
      </c>
      <c r="T46" s="10">
        <v>60.428030954428202</v>
      </c>
      <c r="U46" s="10">
        <v>13.184264832330181</v>
      </c>
      <c r="V46" s="10">
        <v>43.947635425623382</v>
      </c>
      <c r="W46" s="10">
        <v>43.592777300085977</v>
      </c>
      <c r="X46" s="10">
        <v>63.657093723129833</v>
      </c>
    </row>
    <row r="47" spans="1:24" ht="11.25" customHeight="1" x14ac:dyDescent="0.2">
      <c r="A47" s="41" t="s">
        <v>81</v>
      </c>
      <c r="B47" s="9" t="s">
        <v>82</v>
      </c>
      <c r="C47" s="10">
        <v>467.5981943250215</v>
      </c>
      <c r="D47" s="10">
        <v>420.55030094582969</v>
      </c>
      <c r="E47" s="10">
        <v>499.2834909716251</v>
      </c>
      <c r="F47" s="10">
        <v>433.0324161650903</v>
      </c>
      <c r="G47" s="10">
        <v>523.28744625967317</v>
      </c>
      <c r="H47" s="10">
        <v>466.63800515907133</v>
      </c>
      <c r="I47" s="10">
        <v>464.7177128116939</v>
      </c>
      <c r="J47" s="10">
        <v>501.20378331900253</v>
      </c>
      <c r="K47" s="10">
        <v>535.76956147893372</v>
      </c>
      <c r="L47" s="10">
        <v>465.67781599312121</v>
      </c>
      <c r="M47" s="10">
        <v>422.47059329320717</v>
      </c>
      <c r="N47" s="10">
        <v>360.06018916595008</v>
      </c>
      <c r="O47" s="10">
        <v>370.62192605331029</v>
      </c>
      <c r="P47" s="10">
        <v>409.02837489251931</v>
      </c>
      <c r="Q47" s="10">
        <v>401.34711951848669</v>
      </c>
      <c r="R47" s="10">
        <v>412.86904557179707</v>
      </c>
      <c r="S47" s="10">
        <v>412.86904557179707</v>
      </c>
      <c r="T47" s="10">
        <v>482.99999999999989</v>
      </c>
      <c r="U47" s="10">
        <v>451</v>
      </c>
      <c r="V47" s="10">
        <v>430.99999999999989</v>
      </c>
      <c r="W47" s="10">
        <v>371.3479793637145</v>
      </c>
      <c r="X47" s="10">
        <v>232.13998280309539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1.920292347377472</v>
      </c>
      <c r="D50" s="10">
        <v>0</v>
      </c>
      <c r="E50" s="10">
        <v>0.96018916595012893</v>
      </c>
      <c r="F50" s="10">
        <v>0.96018916595012893</v>
      </c>
      <c r="G50" s="10">
        <v>0.96018916595012893</v>
      </c>
      <c r="H50" s="10">
        <v>0</v>
      </c>
      <c r="I50" s="10">
        <v>0.96018916595012893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104.90111779879619</v>
      </c>
      <c r="M51" s="37">
        <v>107.28718830610489</v>
      </c>
      <c r="N51" s="37">
        <v>96.689595872742899</v>
      </c>
      <c r="O51" s="37">
        <v>95.808254514187439</v>
      </c>
      <c r="P51" s="37">
        <v>93.895098882201196</v>
      </c>
      <c r="Q51" s="37">
        <v>90.971625107480648</v>
      </c>
      <c r="R51" s="37">
        <v>97.936371453138435</v>
      </c>
      <c r="S51" s="37">
        <v>95.52880481513327</v>
      </c>
      <c r="T51" s="37">
        <v>246.16225279449699</v>
      </c>
      <c r="U51" s="37">
        <v>345.20636285468612</v>
      </c>
      <c r="V51" s="37">
        <v>338.71822871883057</v>
      </c>
      <c r="W51" s="37">
        <v>374.7141014617369</v>
      </c>
      <c r="X51" s="37">
        <v>358.12424763542549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2341.6619088564057</v>
      </c>
      <c r="D2" s="31">
        <f t="shared" si="0"/>
        <v>2505.737145313843</v>
      </c>
      <c r="E2" s="31">
        <f t="shared" si="0"/>
        <v>2621.6012037833189</v>
      </c>
      <c r="F2" s="31">
        <f t="shared" si="0"/>
        <v>1742.13241616509</v>
      </c>
      <c r="G2" s="31">
        <f t="shared" si="0"/>
        <v>1611.1708512467758</v>
      </c>
      <c r="H2" s="31">
        <f t="shared" si="0"/>
        <v>1706.4392949269131</v>
      </c>
      <c r="I2" s="31">
        <f t="shared" si="0"/>
        <v>1549.571883061049</v>
      </c>
      <c r="J2" s="31">
        <f t="shared" si="0"/>
        <v>1551.1863284608767</v>
      </c>
      <c r="K2" s="31">
        <f t="shared" si="0"/>
        <v>1395.1834049871022</v>
      </c>
      <c r="L2" s="31">
        <f t="shared" si="0"/>
        <v>1173.2521926053307</v>
      </c>
      <c r="M2" s="31">
        <f t="shared" si="0"/>
        <v>1566.6975064488392</v>
      </c>
      <c r="N2" s="31">
        <f t="shared" si="0"/>
        <v>1460.8926913155633</v>
      </c>
      <c r="O2" s="31">
        <f t="shared" si="0"/>
        <v>1397.3951848667239</v>
      </c>
      <c r="P2" s="31">
        <f t="shared" si="0"/>
        <v>1613.7366294067065</v>
      </c>
      <c r="Q2" s="31">
        <f t="shared" si="0"/>
        <v>1514.8005159071365</v>
      </c>
      <c r="R2" s="31">
        <f t="shared" si="0"/>
        <v>1290.60834049871</v>
      </c>
      <c r="S2" s="31">
        <f t="shared" si="0"/>
        <v>1649.792347377472</v>
      </c>
      <c r="T2" s="31">
        <f t="shared" si="0"/>
        <v>1768.3578675838344</v>
      </c>
      <c r="U2" s="31">
        <f t="shared" si="0"/>
        <v>1699.6294067067927</v>
      </c>
      <c r="V2" s="31">
        <f t="shared" si="0"/>
        <v>1806.8169389509885</v>
      </c>
      <c r="W2" s="31">
        <f t="shared" si="0"/>
        <v>1286.380309544282</v>
      </c>
      <c r="X2" s="31">
        <f t="shared" ref="X2" si="1">SUM(X3,X17,X22,X25,X26,X51,X52,X71,X74,X75,X76)</f>
        <v>1773.4588993981083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2341.6619088564057</v>
      </c>
      <c r="D26" s="37">
        <f t="shared" si="14"/>
        <v>2505.737145313843</v>
      </c>
      <c r="E26" s="37">
        <f t="shared" si="14"/>
        <v>2621.6012037833189</v>
      </c>
      <c r="F26" s="37">
        <f t="shared" si="14"/>
        <v>1742.13241616509</v>
      </c>
      <c r="G26" s="37">
        <f t="shared" si="14"/>
        <v>1611.1708512467758</v>
      </c>
      <c r="H26" s="37">
        <f t="shared" si="14"/>
        <v>1706.4392949269131</v>
      </c>
      <c r="I26" s="37">
        <f t="shared" si="14"/>
        <v>1549.571883061049</v>
      </c>
      <c r="J26" s="37">
        <f t="shared" si="14"/>
        <v>1551.1863284608767</v>
      </c>
      <c r="K26" s="37">
        <f t="shared" si="14"/>
        <v>1395.1834049871022</v>
      </c>
      <c r="L26" s="37">
        <f t="shared" si="14"/>
        <v>1068.3510748065346</v>
      </c>
      <c r="M26" s="37">
        <f t="shared" si="14"/>
        <v>1459.4103181427342</v>
      </c>
      <c r="N26" s="37">
        <f t="shared" si="14"/>
        <v>1364.2030954428203</v>
      </c>
      <c r="O26" s="37">
        <f t="shared" si="14"/>
        <v>1301.5869303525365</v>
      </c>
      <c r="P26" s="37">
        <f t="shared" si="14"/>
        <v>1519.8415305245053</v>
      </c>
      <c r="Q26" s="37">
        <f t="shared" si="14"/>
        <v>1423.8288907996559</v>
      </c>
      <c r="R26" s="37">
        <f t="shared" si="14"/>
        <v>1192.6719690455716</v>
      </c>
      <c r="S26" s="37">
        <f t="shared" si="14"/>
        <v>1554.2635425623387</v>
      </c>
      <c r="T26" s="37">
        <f t="shared" si="14"/>
        <v>1522.1956147893375</v>
      </c>
      <c r="U26" s="37">
        <f t="shared" si="14"/>
        <v>1354.4230438521065</v>
      </c>
      <c r="V26" s="37">
        <f t="shared" si="14"/>
        <v>1468.0987102321581</v>
      </c>
      <c r="W26" s="37">
        <f t="shared" si="14"/>
        <v>911.66620808254515</v>
      </c>
      <c r="X26" s="37">
        <f t="shared" ref="X26" si="15">SUM(X27,X33)</f>
        <v>1415.3346517626828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2341.6619088564057</v>
      </c>
      <c r="D33" s="29">
        <f t="shared" si="18"/>
        <v>2505.737145313843</v>
      </c>
      <c r="E33" s="29">
        <f t="shared" si="18"/>
        <v>2621.6012037833189</v>
      </c>
      <c r="F33" s="29">
        <f t="shared" si="18"/>
        <v>1742.13241616509</v>
      </c>
      <c r="G33" s="29">
        <f t="shared" si="18"/>
        <v>1611.1708512467758</v>
      </c>
      <c r="H33" s="29">
        <f t="shared" si="18"/>
        <v>1706.4392949269131</v>
      </c>
      <c r="I33" s="29">
        <f t="shared" si="18"/>
        <v>1549.571883061049</v>
      </c>
      <c r="J33" s="29">
        <f t="shared" si="18"/>
        <v>1551.1863284608767</v>
      </c>
      <c r="K33" s="29">
        <f t="shared" si="18"/>
        <v>1395.1834049871022</v>
      </c>
      <c r="L33" s="29">
        <f t="shared" si="18"/>
        <v>1068.3510748065346</v>
      </c>
      <c r="M33" s="29">
        <f t="shared" si="18"/>
        <v>1459.4103181427342</v>
      </c>
      <c r="N33" s="29">
        <f t="shared" si="18"/>
        <v>1364.2030954428203</v>
      </c>
      <c r="O33" s="29">
        <f t="shared" si="18"/>
        <v>1301.5869303525365</v>
      </c>
      <c r="P33" s="29">
        <f t="shared" si="18"/>
        <v>1519.8415305245053</v>
      </c>
      <c r="Q33" s="29">
        <f t="shared" si="18"/>
        <v>1423.8288907996559</v>
      </c>
      <c r="R33" s="29">
        <f t="shared" si="18"/>
        <v>1192.6719690455716</v>
      </c>
      <c r="S33" s="29">
        <f t="shared" si="18"/>
        <v>1554.2635425623387</v>
      </c>
      <c r="T33" s="29">
        <f t="shared" si="18"/>
        <v>1522.1956147893375</v>
      </c>
      <c r="U33" s="29">
        <f t="shared" si="18"/>
        <v>1354.4230438521065</v>
      </c>
      <c r="V33" s="29">
        <f t="shared" si="18"/>
        <v>1468.0987102321581</v>
      </c>
      <c r="W33" s="29">
        <f t="shared" si="18"/>
        <v>911.66620808254515</v>
      </c>
      <c r="X33" s="29">
        <f t="shared" ref="X33" si="19">SUM(X34:X50)</f>
        <v>1415.3346517626828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14.407222699914019</v>
      </c>
      <c r="D35" s="10">
        <v>212.7830610490112</v>
      </c>
      <c r="E35" s="10">
        <v>294.79312123817709</v>
      </c>
      <c r="F35" s="10">
        <v>264.87050730868441</v>
      </c>
      <c r="G35" s="10">
        <v>262.65408426483231</v>
      </c>
      <c r="H35" s="10">
        <v>350.20541702493551</v>
      </c>
      <c r="I35" s="10">
        <v>376.80326741186582</v>
      </c>
      <c r="J35" s="10">
        <v>398.96818572656917</v>
      </c>
      <c r="K35" s="10">
        <v>362.39613069647459</v>
      </c>
      <c r="L35" s="10">
        <v>325.82398968185731</v>
      </c>
      <c r="M35" s="10">
        <v>370.15382631126403</v>
      </c>
      <c r="N35" s="10">
        <v>393.42699914015469</v>
      </c>
      <c r="O35" s="10">
        <v>380.1280309544282</v>
      </c>
      <c r="P35" s="10">
        <v>342.44772141014607</v>
      </c>
      <c r="Q35" s="10">
        <v>379.01977644024072</v>
      </c>
      <c r="R35" s="10">
        <v>291.46844368013751</v>
      </c>
      <c r="S35" s="10">
        <v>407.83413585554598</v>
      </c>
      <c r="T35" s="10">
        <v>507.61994840928628</v>
      </c>
      <c r="U35" s="10">
        <v>486.56147893379188</v>
      </c>
      <c r="V35" s="10">
        <v>487.66981943250221</v>
      </c>
      <c r="W35" s="10">
        <v>165.8720550300946</v>
      </c>
      <c r="X35" s="10">
        <v>441.05081685296648</v>
      </c>
    </row>
    <row r="36" spans="1:24" ht="11.25" customHeight="1" x14ac:dyDescent="0.2">
      <c r="A36" s="41" t="s">
        <v>59</v>
      </c>
      <c r="B36" s="9" t="s">
        <v>60</v>
      </c>
      <c r="C36" s="10">
        <v>465.45331040412719</v>
      </c>
      <c r="D36" s="10">
        <v>541.14600171969039</v>
      </c>
      <c r="E36" s="10">
        <v>682.36362854686149</v>
      </c>
      <c r="F36" s="10">
        <v>390.89045571797072</v>
      </c>
      <c r="G36" s="10">
        <v>427.04213241616509</v>
      </c>
      <c r="H36" s="10">
        <v>539.95408426483232</v>
      </c>
      <c r="I36" s="10">
        <v>649.83946689595871</v>
      </c>
      <c r="J36" s="10">
        <v>707.94092863284595</v>
      </c>
      <c r="K36" s="10">
        <v>645.90464316423038</v>
      </c>
      <c r="L36" s="10">
        <v>316.31848667239888</v>
      </c>
      <c r="M36" s="10">
        <v>563.1386930352536</v>
      </c>
      <c r="N36" s="10">
        <v>650.8539982803095</v>
      </c>
      <c r="O36" s="10">
        <v>538.82777300085979</v>
      </c>
      <c r="P36" s="10">
        <v>794.76268271711092</v>
      </c>
      <c r="Q36" s="10">
        <v>702.5668099742046</v>
      </c>
      <c r="R36" s="10">
        <v>647.17893379191742</v>
      </c>
      <c r="S36" s="10">
        <v>891.3419604471195</v>
      </c>
      <c r="T36" s="10">
        <v>705.74075666380043</v>
      </c>
      <c r="U36" s="10">
        <v>561.02347377472051</v>
      </c>
      <c r="V36" s="10">
        <v>632.12622527944961</v>
      </c>
      <c r="W36" s="10">
        <v>598.41031814273424</v>
      </c>
      <c r="X36" s="10">
        <v>626.87059329320721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1827.0636285468615</v>
      </c>
      <c r="D42" s="10">
        <v>1691.0170249355115</v>
      </c>
      <c r="E42" s="10">
        <v>1573.0391229578674</v>
      </c>
      <c r="F42" s="10">
        <v>1035.2297506448838</v>
      </c>
      <c r="G42" s="10">
        <v>900.24600171969053</v>
      </c>
      <c r="H42" s="10">
        <v>816.27979363714519</v>
      </c>
      <c r="I42" s="10">
        <v>522.92914875322447</v>
      </c>
      <c r="J42" s="10">
        <v>444.27721410146171</v>
      </c>
      <c r="K42" s="10">
        <v>386.8826311263972</v>
      </c>
      <c r="L42" s="10">
        <v>426.20859845227852</v>
      </c>
      <c r="M42" s="10">
        <v>526.11779879621668</v>
      </c>
      <c r="N42" s="10">
        <v>319.92209802235601</v>
      </c>
      <c r="O42" s="10">
        <v>382.63112639724852</v>
      </c>
      <c r="P42" s="10">
        <v>382.63112639724852</v>
      </c>
      <c r="Q42" s="10">
        <v>342.24230438521062</v>
      </c>
      <c r="R42" s="10">
        <v>254.02459157351669</v>
      </c>
      <c r="S42" s="10">
        <v>255.08744625967319</v>
      </c>
      <c r="T42" s="10">
        <v>308.83490971625099</v>
      </c>
      <c r="U42" s="10">
        <v>306.83809114359411</v>
      </c>
      <c r="V42" s="10">
        <v>348.30266552020629</v>
      </c>
      <c r="W42" s="10">
        <v>147.38383490971631</v>
      </c>
      <c r="X42" s="10">
        <v>347.41324161650903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34.737747205503013</v>
      </c>
      <c r="D44" s="10">
        <v>60.791057609630258</v>
      </c>
      <c r="E44" s="10">
        <v>71.405331040412719</v>
      </c>
      <c r="F44" s="10">
        <v>51.141702493551158</v>
      </c>
      <c r="G44" s="10">
        <v>21.228632846087699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104.90111779879619</v>
      </c>
      <c r="M51" s="37">
        <v>107.28718830610489</v>
      </c>
      <c r="N51" s="37">
        <v>96.689595872742899</v>
      </c>
      <c r="O51" s="37">
        <v>95.808254514187439</v>
      </c>
      <c r="P51" s="37">
        <v>93.895098882201196</v>
      </c>
      <c r="Q51" s="37">
        <v>90.971625107480648</v>
      </c>
      <c r="R51" s="37">
        <v>97.936371453138435</v>
      </c>
      <c r="S51" s="37">
        <v>95.52880481513327</v>
      </c>
      <c r="T51" s="37">
        <v>246.16225279449699</v>
      </c>
      <c r="U51" s="37">
        <v>345.20636285468612</v>
      </c>
      <c r="V51" s="37">
        <v>338.71822871883057</v>
      </c>
      <c r="W51" s="37">
        <v>374.7141014617369</v>
      </c>
      <c r="X51" s="37">
        <v>358.12424763542549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170.9085984522786</v>
      </c>
      <c r="D2" s="31">
        <f t="shared" si="0"/>
        <v>182.43052450558901</v>
      </c>
      <c r="E2" s="31">
        <f t="shared" si="0"/>
        <v>198.75322441960449</v>
      </c>
      <c r="F2" s="31">
        <f t="shared" si="0"/>
        <v>171.86870163370591</v>
      </c>
      <c r="G2" s="31">
        <f t="shared" si="0"/>
        <v>213.1556319862425</v>
      </c>
      <c r="H2" s="31">
        <f t="shared" si="0"/>
        <v>191.07196904557179</v>
      </c>
      <c r="I2" s="31">
        <f t="shared" si="0"/>
        <v>199.7134135855546</v>
      </c>
      <c r="J2" s="31">
        <f t="shared" si="0"/>
        <v>199.7134135855546</v>
      </c>
      <c r="K2" s="31">
        <f t="shared" si="0"/>
        <v>220.83688736027511</v>
      </c>
      <c r="L2" s="31">
        <f t="shared" si="0"/>
        <v>52.808856405846953</v>
      </c>
      <c r="M2" s="31">
        <f t="shared" si="0"/>
        <v>55.689337919174548</v>
      </c>
      <c r="N2" s="31">
        <f t="shared" si="0"/>
        <v>48.007996560619077</v>
      </c>
      <c r="O2" s="31">
        <f t="shared" si="0"/>
        <v>22.083662940670681</v>
      </c>
      <c r="P2" s="31">
        <f t="shared" si="0"/>
        <v>21.123559759243339</v>
      </c>
      <c r="Q2" s="31">
        <f t="shared" si="0"/>
        <v>23.043852106620811</v>
      </c>
      <c r="R2" s="31">
        <f t="shared" si="0"/>
        <v>33.605588993981087</v>
      </c>
      <c r="S2" s="31">
        <f t="shared" si="0"/>
        <v>52.808856405846953</v>
      </c>
      <c r="T2" s="31">
        <f t="shared" si="0"/>
        <v>60.428030954428202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170.9085984522786</v>
      </c>
      <c r="D26" s="37">
        <f t="shared" si="14"/>
        <v>182.43052450558901</v>
      </c>
      <c r="E26" s="37">
        <f t="shared" si="14"/>
        <v>198.75322441960449</v>
      </c>
      <c r="F26" s="37">
        <f t="shared" si="14"/>
        <v>171.86870163370591</v>
      </c>
      <c r="G26" s="37">
        <f t="shared" si="14"/>
        <v>213.1556319862425</v>
      </c>
      <c r="H26" s="37">
        <f t="shared" si="14"/>
        <v>191.07196904557179</v>
      </c>
      <c r="I26" s="37">
        <f t="shared" si="14"/>
        <v>199.7134135855546</v>
      </c>
      <c r="J26" s="37">
        <f t="shared" si="14"/>
        <v>199.7134135855546</v>
      </c>
      <c r="K26" s="37">
        <f t="shared" si="14"/>
        <v>220.83688736027511</v>
      </c>
      <c r="L26" s="37">
        <f t="shared" si="14"/>
        <v>52.808856405846953</v>
      </c>
      <c r="M26" s="37">
        <f t="shared" si="14"/>
        <v>55.689337919174548</v>
      </c>
      <c r="N26" s="37">
        <f t="shared" si="14"/>
        <v>48.007996560619077</v>
      </c>
      <c r="O26" s="37">
        <f t="shared" si="14"/>
        <v>22.083662940670681</v>
      </c>
      <c r="P26" s="37">
        <f t="shared" si="14"/>
        <v>21.123559759243339</v>
      </c>
      <c r="Q26" s="37">
        <f t="shared" si="14"/>
        <v>23.043852106620811</v>
      </c>
      <c r="R26" s="37">
        <f t="shared" si="14"/>
        <v>33.605588993981087</v>
      </c>
      <c r="S26" s="37">
        <f t="shared" si="14"/>
        <v>52.808856405846953</v>
      </c>
      <c r="T26" s="37">
        <f t="shared" si="14"/>
        <v>60.428030954428202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170.9085984522786</v>
      </c>
      <c r="D33" s="29">
        <f t="shared" si="18"/>
        <v>182.43052450558901</v>
      </c>
      <c r="E33" s="29">
        <f t="shared" si="18"/>
        <v>198.75322441960449</v>
      </c>
      <c r="F33" s="29">
        <f t="shared" si="18"/>
        <v>171.86870163370591</v>
      </c>
      <c r="G33" s="29">
        <f t="shared" si="18"/>
        <v>213.1556319862425</v>
      </c>
      <c r="H33" s="29">
        <f t="shared" si="18"/>
        <v>191.07196904557179</v>
      </c>
      <c r="I33" s="29">
        <f t="shared" si="18"/>
        <v>199.7134135855546</v>
      </c>
      <c r="J33" s="29">
        <f t="shared" si="18"/>
        <v>199.7134135855546</v>
      </c>
      <c r="K33" s="29">
        <f t="shared" si="18"/>
        <v>220.83688736027511</v>
      </c>
      <c r="L33" s="29">
        <f t="shared" si="18"/>
        <v>52.808856405846953</v>
      </c>
      <c r="M33" s="29">
        <f t="shared" si="18"/>
        <v>55.689337919174548</v>
      </c>
      <c r="N33" s="29">
        <f t="shared" si="18"/>
        <v>48.007996560619077</v>
      </c>
      <c r="O33" s="29">
        <f t="shared" si="18"/>
        <v>22.083662940670681</v>
      </c>
      <c r="P33" s="29">
        <f t="shared" si="18"/>
        <v>21.123559759243339</v>
      </c>
      <c r="Q33" s="29">
        <f t="shared" si="18"/>
        <v>23.043852106620811</v>
      </c>
      <c r="R33" s="29">
        <f t="shared" si="18"/>
        <v>33.605588993981087</v>
      </c>
      <c r="S33" s="29">
        <f t="shared" si="18"/>
        <v>52.808856405846953</v>
      </c>
      <c r="T33" s="29">
        <f t="shared" si="18"/>
        <v>60.428030954428202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170.9085984522786</v>
      </c>
      <c r="D46" s="10">
        <v>182.43052450558901</v>
      </c>
      <c r="E46" s="10">
        <v>198.75322441960449</v>
      </c>
      <c r="F46" s="10">
        <v>171.86870163370591</v>
      </c>
      <c r="G46" s="10">
        <v>213.1556319862425</v>
      </c>
      <c r="H46" s="10">
        <v>191.07196904557179</v>
      </c>
      <c r="I46" s="10">
        <v>199.7134135855546</v>
      </c>
      <c r="J46" s="10">
        <v>199.7134135855546</v>
      </c>
      <c r="K46" s="10">
        <v>220.83688736027511</v>
      </c>
      <c r="L46" s="10">
        <v>52.808856405846953</v>
      </c>
      <c r="M46" s="10">
        <v>55.689337919174548</v>
      </c>
      <c r="N46" s="10">
        <v>48.007996560619077</v>
      </c>
      <c r="O46" s="10">
        <v>22.083662940670681</v>
      </c>
      <c r="P46" s="10">
        <v>21.123559759243339</v>
      </c>
      <c r="Q46" s="10">
        <v>23.043852106620811</v>
      </c>
      <c r="R46" s="10">
        <v>33.605588993981087</v>
      </c>
      <c r="S46" s="10">
        <v>52.808856405846953</v>
      </c>
      <c r="T46" s="10">
        <v>60.428030954428202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32238.294067067927</v>
      </c>
      <c r="D2" s="31">
        <f t="shared" si="0"/>
        <v>31873.953482373458</v>
      </c>
      <c r="E2" s="31">
        <f t="shared" si="0"/>
        <v>31862.523559759426</v>
      </c>
      <c r="F2" s="31">
        <f t="shared" si="0"/>
        <v>32158.613757523839</v>
      </c>
      <c r="G2" s="31">
        <f t="shared" si="0"/>
        <v>31946.122012038053</v>
      </c>
      <c r="H2" s="31">
        <f t="shared" si="0"/>
        <v>31541.737231298637</v>
      </c>
      <c r="I2" s="31">
        <f t="shared" si="0"/>
        <v>31684.009888220433</v>
      </c>
      <c r="J2" s="31">
        <f t="shared" si="0"/>
        <v>31767.105588994349</v>
      </c>
      <c r="K2" s="31">
        <f t="shared" si="0"/>
        <v>31068.663886500581</v>
      </c>
      <c r="L2" s="31">
        <f t="shared" si="0"/>
        <v>30257.495786758664</v>
      </c>
      <c r="M2" s="31">
        <f t="shared" si="0"/>
        <v>32470.569475494704</v>
      </c>
      <c r="N2" s="31">
        <f t="shared" si="0"/>
        <v>32064.666552020961</v>
      </c>
      <c r="O2" s="31">
        <f t="shared" si="0"/>
        <v>32311.572141014865</v>
      </c>
      <c r="P2" s="31">
        <f t="shared" si="0"/>
        <v>31671.578847807537</v>
      </c>
      <c r="Q2" s="31">
        <f t="shared" si="0"/>
        <v>30928.82527944996</v>
      </c>
      <c r="R2" s="31">
        <f t="shared" si="0"/>
        <v>31510.948323302007</v>
      </c>
      <c r="S2" s="31">
        <f t="shared" si="0"/>
        <v>32037.681427343392</v>
      </c>
      <c r="T2" s="31">
        <f t="shared" si="0"/>
        <v>31862.285065348507</v>
      </c>
      <c r="U2" s="31">
        <f t="shared" si="0"/>
        <v>31729.198452278801</v>
      </c>
      <c r="V2" s="31">
        <f t="shared" si="0"/>
        <v>31304.163972485243</v>
      </c>
      <c r="W2" s="31">
        <f t="shared" si="0"/>
        <v>31019.20911435959</v>
      </c>
      <c r="X2" s="31">
        <f t="shared" ref="X2" si="1">SUM(X3,X17,X22,X25,X26,X51,X52,X71,X74,X75,X76)</f>
        <v>32156.109888220431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502.91410146173678</v>
      </c>
      <c r="D3" s="34">
        <f t="shared" si="2"/>
        <v>397.65391229607417</v>
      </c>
      <c r="E3" s="34">
        <f t="shared" si="2"/>
        <v>419.20610490130588</v>
      </c>
      <c r="F3" s="34">
        <f t="shared" si="2"/>
        <v>393.4325021498114</v>
      </c>
      <c r="G3" s="34">
        <f t="shared" si="2"/>
        <v>433.17893379213473</v>
      </c>
      <c r="H3" s="34">
        <f t="shared" si="2"/>
        <v>443.16294067095453</v>
      </c>
      <c r="I3" s="34">
        <f t="shared" si="2"/>
        <v>429.7226999143362</v>
      </c>
      <c r="J3" s="34">
        <f t="shared" si="2"/>
        <v>425.45382631163579</v>
      </c>
      <c r="K3" s="34">
        <f t="shared" si="2"/>
        <v>420.5551160792628</v>
      </c>
      <c r="L3" s="34">
        <f t="shared" si="2"/>
        <v>316.04376612237809</v>
      </c>
      <c r="M3" s="34">
        <f t="shared" si="2"/>
        <v>369.7282029237702</v>
      </c>
      <c r="N3" s="34">
        <f t="shared" si="2"/>
        <v>415.9190025798614</v>
      </c>
      <c r="O3" s="34">
        <f t="shared" si="2"/>
        <v>402.12622527969847</v>
      </c>
      <c r="P3" s="34">
        <f t="shared" si="2"/>
        <v>369.0871883062473</v>
      </c>
      <c r="Q3" s="34">
        <f t="shared" si="2"/>
        <v>368.736973345058</v>
      </c>
      <c r="R3" s="34">
        <f t="shared" si="2"/>
        <v>390.6950988823998</v>
      </c>
      <c r="S3" s="34">
        <f t="shared" si="2"/>
        <v>372.26517626859174</v>
      </c>
      <c r="T3" s="34">
        <f t="shared" si="2"/>
        <v>374.30627687043506</v>
      </c>
      <c r="U3" s="34">
        <f t="shared" si="2"/>
        <v>370.80679277751005</v>
      </c>
      <c r="V3" s="34">
        <f t="shared" si="2"/>
        <v>345.08701633735041</v>
      </c>
      <c r="W3" s="34">
        <f t="shared" si="2"/>
        <v>292.53938091161075</v>
      </c>
      <c r="X3" s="34">
        <f t="shared" ref="X3" si="3">SUM(X4,X8,X11)</f>
        <v>320.03774720581748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314.35451418744623</v>
      </c>
      <c r="D4" s="29">
        <f t="shared" si="4"/>
        <v>263.03138435081678</v>
      </c>
      <c r="E4" s="29">
        <f t="shared" si="4"/>
        <v>284.20223559759245</v>
      </c>
      <c r="F4" s="29">
        <f t="shared" si="4"/>
        <v>263.03138435081684</v>
      </c>
      <c r="G4" s="29">
        <f t="shared" si="4"/>
        <v>303.44849527085125</v>
      </c>
      <c r="H4" s="29">
        <f t="shared" si="4"/>
        <v>307.2976784178847</v>
      </c>
      <c r="I4" s="29">
        <f t="shared" si="4"/>
        <v>316.27919174548583</v>
      </c>
      <c r="J4" s="29">
        <f t="shared" si="4"/>
        <v>304.73155631986242</v>
      </c>
      <c r="K4" s="29">
        <f t="shared" si="4"/>
        <v>309.2223559759243</v>
      </c>
      <c r="L4" s="29">
        <f t="shared" si="4"/>
        <v>247.63447979363715</v>
      </c>
      <c r="M4" s="29">
        <f t="shared" si="4"/>
        <v>276.50378331900254</v>
      </c>
      <c r="N4" s="29">
        <f t="shared" si="4"/>
        <v>322.69458297506452</v>
      </c>
      <c r="O4" s="29">
        <f t="shared" si="4"/>
        <v>316.27927773000863</v>
      </c>
      <c r="P4" s="29">
        <f t="shared" si="4"/>
        <v>290.61771281169388</v>
      </c>
      <c r="Q4" s="29">
        <f t="shared" si="4"/>
        <v>283.56070507308681</v>
      </c>
      <c r="R4" s="29">
        <f t="shared" si="4"/>
        <v>302.16543422184009</v>
      </c>
      <c r="S4" s="29">
        <f t="shared" si="4"/>
        <v>279.71143594153051</v>
      </c>
      <c r="T4" s="29">
        <f t="shared" si="4"/>
        <v>279.06981943250219</v>
      </c>
      <c r="U4" s="29">
        <f t="shared" si="4"/>
        <v>267.52218400687877</v>
      </c>
      <c r="V4" s="29">
        <f t="shared" si="4"/>
        <v>243.14376612209804</v>
      </c>
      <c r="W4" s="29">
        <f t="shared" si="4"/>
        <v>204.00971625107479</v>
      </c>
      <c r="X4" s="29">
        <f t="shared" ref="X4" si="5">SUM(X5:X7)</f>
        <v>218.76517626827166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0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314.35451418744623</v>
      </c>
      <c r="D7" s="10">
        <f>FC_IND_E!D7+FC_TRA_E!D7+FC_OTH_E!D7</f>
        <v>263.03138435081678</v>
      </c>
      <c r="E7" s="10">
        <f>FC_IND_E!E7+FC_TRA_E!E7+FC_OTH_E!E7</f>
        <v>284.20223559759245</v>
      </c>
      <c r="F7" s="10">
        <f>FC_IND_E!F7+FC_TRA_E!F7+FC_OTH_E!F7</f>
        <v>263.03138435081684</v>
      </c>
      <c r="G7" s="10">
        <f>FC_IND_E!G7+FC_TRA_E!G7+FC_OTH_E!G7</f>
        <v>303.44849527085125</v>
      </c>
      <c r="H7" s="10">
        <f>FC_IND_E!H7+FC_TRA_E!H7+FC_OTH_E!H7</f>
        <v>307.2976784178847</v>
      </c>
      <c r="I7" s="10">
        <f>FC_IND_E!I7+FC_TRA_E!I7+FC_OTH_E!I7</f>
        <v>316.27919174548583</v>
      </c>
      <c r="J7" s="10">
        <f>FC_IND_E!J7+FC_TRA_E!J7+FC_OTH_E!J7</f>
        <v>304.73155631986242</v>
      </c>
      <c r="K7" s="10">
        <f>FC_IND_E!K7+FC_TRA_E!K7+FC_OTH_E!K7</f>
        <v>309.2223559759243</v>
      </c>
      <c r="L7" s="10">
        <f>FC_IND_E!L7+FC_TRA_E!L7+FC_OTH_E!L7</f>
        <v>247.63447979363715</v>
      </c>
      <c r="M7" s="10">
        <f>FC_IND_E!M7+FC_TRA_E!M7+FC_OTH_E!M7</f>
        <v>276.50378331900254</v>
      </c>
      <c r="N7" s="10">
        <f>FC_IND_E!N7+FC_TRA_E!N7+FC_OTH_E!N7</f>
        <v>322.69458297506452</v>
      </c>
      <c r="O7" s="10">
        <f>FC_IND_E!O7+FC_TRA_E!O7+FC_OTH_E!O7</f>
        <v>316.27927773000863</v>
      </c>
      <c r="P7" s="10">
        <f>FC_IND_E!P7+FC_TRA_E!P7+FC_OTH_E!P7</f>
        <v>290.61771281169388</v>
      </c>
      <c r="Q7" s="10">
        <f>FC_IND_E!Q7+FC_TRA_E!Q7+FC_OTH_E!Q7</f>
        <v>283.56070507308681</v>
      </c>
      <c r="R7" s="10">
        <f>FC_IND_E!R7+FC_TRA_E!R7+FC_OTH_E!R7</f>
        <v>302.16543422184009</v>
      </c>
      <c r="S7" s="10">
        <f>FC_IND_E!S7+FC_TRA_E!S7+FC_OTH_E!S7</f>
        <v>279.71143594153051</v>
      </c>
      <c r="T7" s="10">
        <f>FC_IND_E!T7+FC_TRA_E!T7+FC_OTH_E!T7</f>
        <v>279.06981943250219</v>
      </c>
      <c r="U7" s="10">
        <f>FC_IND_E!U7+FC_TRA_E!U7+FC_OTH_E!U7</f>
        <v>267.52218400687877</v>
      </c>
      <c r="V7" s="10">
        <f>FC_IND_E!V7+FC_TRA_E!V7+FC_OTH_E!V7</f>
        <v>243.14376612209804</v>
      </c>
      <c r="W7" s="10">
        <f>FC_IND_E!W7+FC_TRA_E!W7+FC_OTH_E!W7</f>
        <v>204.00971625107479</v>
      </c>
      <c r="X7" s="10">
        <f>FC_IND_E!X7+FC_TRA_E!X7+FC_OTH_E!X7</f>
        <v>218.76517626827166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188.55958727429055</v>
      </c>
      <c r="D11" s="29">
        <f t="shared" si="8"/>
        <v>134.62252794525736</v>
      </c>
      <c r="E11" s="29">
        <f t="shared" si="8"/>
        <v>135.00386930371343</v>
      </c>
      <c r="F11" s="29">
        <f t="shared" si="8"/>
        <v>130.40111779899459</v>
      </c>
      <c r="G11" s="29">
        <f t="shared" si="8"/>
        <v>129.73043852128347</v>
      </c>
      <c r="H11" s="29">
        <f t="shared" si="8"/>
        <v>135.86526225306983</v>
      </c>
      <c r="I11" s="29">
        <f t="shared" si="8"/>
        <v>113.44350816885039</v>
      </c>
      <c r="J11" s="29">
        <f t="shared" si="8"/>
        <v>120.72226999177335</v>
      </c>
      <c r="K11" s="29">
        <f t="shared" si="8"/>
        <v>111.33276010333853</v>
      </c>
      <c r="L11" s="29">
        <f t="shared" si="8"/>
        <v>68.409286328740905</v>
      </c>
      <c r="M11" s="29">
        <f t="shared" si="8"/>
        <v>93.224419604767661</v>
      </c>
      <c r="N11" s="29">
        <f t="shared" si="8"/>
        <v>93.22441960479685</v>
      </c>
      <c r="O11" s="29">
        <f t="shared" si="8"/>
        <v>85.846947549689858</v>
      </c>
      <c r="P11" s="29">
        <f t="shared" si="8"/>
        <v>78.469475494553421</v>
      </c>
      <c r="Q11" s="29">
        <f t="shared" si="8"/>
        <v>85.176268271971182</v>
      </c>
      <c r="R11" s="29">
        <f t="shared" si="8"/>
        <v>88.529664660559703</v>
      </c>
      <c r="S11" s="29">
        <f t="shared" si="8"/>
        <v>92.553740327061234</v>
      </c>
      <c r="T11" s="29">
        <f t="shared" si="8"/>
        <v>95.236457437932884</v>
      </c>
      <c r="U11" s="29">
        <f t="shared" si="8"/>
        <v>103.28460877063129</v>
      </c>
      <c r="V11" s="29">
        <f t="shared" si="8"/>
        <v>101.94325021525233</v>
      </c>
      <c r="W11" s="29">
        <f t="shared" si="8"/>
        <v>88.529664660535943</v>
      </c>
      <c r="X11" s="29">
        <f t="shared" ref="X11" si="9">SUM(X12:X16)</f>
        <v>101.27257093754579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187.11951848667232</v>
      </c>
      <c r="D13" s="10">
        <f>FC_IND_E!D13+FC_TRA_E!D13+FC_OTH_E!D13</f>
        <v>130.78245915763912</v>
      </c>
      <c r="E13" s="10">
        <f>FC_IND_E!E13+FC_TRA_E!E13+FC_OTH_E!E13</f>
        <v>132.12381771299977</v>
      </c>
      <c r="F13" s="10">
        <f>FC_IND_E!F13+FC_TRA_E!F13+FC_OTH_E!F13</f>
        <v>129.44110060209005</v>
      </c>
      <c r="G13" s="10">
        <f>FC_IND_E!G13+FC_TRA_E!G13+FC_OTH_E!G13</f>
        <v>128.77042132437893</v>
      </c>
      <c r="H13" s="10">
        <f>FC_IND_E!H13+FC_TRA_E!H13+FC_OTH_E!H13</f>
        <v>133.46517626854705</v>
      </c>
      <c r="I13" s="10">
        <f>FC_IND_E!I13+FC_TRA_E!I13+FC_OTH_E!I13</f>
        <v>112.00343938123216</v>
      </c>
      <c r="J13" s="10">
        <f>FC_IND_E!J13+FC_TRA_E!J13+FC_OTH_E!J13</f>
        <v>120.72226999177335</v>
      </c>
      <c r="K13" s="10">
        <f>FC_IND_E!K13+FC_TRA_E!K13+FC_OTH_E!K13</f>
        <v>111.33276010333853</v>
      </c>
      <c r="L13" s="10">
        <f>FC_IND_E!L13+FC_TRA_E!L13+FC_OTH_E!L13</f>
        <v>68.409286328740905</v>
      </c>
      <c r="M13" s="10">
        <f>FC_IND_E!M13+FC_TRA_E!M13+FC_OTH_E!M13</f>
        <v>93.224419604767661</v>
      </c>
      <c r="N13" s="10">
        <f>FC_IND_E!N13+FC_TRA_E!N13+FC_OTH_E!N13</f>
        <v>93.22441960479685</v>
      </c>
      <c r="O13" s="10">
        <f>FC_IND_E!O13+FC_TRA_E!O13+FC_OTH_E!O13</f>
        <v>85.846947549689858</v>
      </c>
      <c r="P13" s="10">
        <f>FC_IND_E!P13+FC_TRA_E!P13+FC_OTH_E!P13</f>
        <v>78.469475494553421</v>
      </c>
      <c r="Q13" s="10">
        <f>FC_IND_E!Q13+FC_TRA_E!Q13+FC_OTH_E!Q13</f>
        <v>85.176268271971182</v>
      </c>
      <c r="R13" s="10">
        <f>FC_IND_E!R13+FC_TRA_E!R13+FC_OTH_E!R13</f>
        <v>88.529664660559703</v>
      </c>
      <c r="S13" s="10">
        <f>FC_IND_E!S13+FC_TRA_E!S13+FC_OTH_E!S13</f>
        <v>92.553740327061234</v>
      </c>
      <c r="T13" s="10">
        <f>FC_IND_E!T13+FC_TRA_E!T13+FC_OTH_E!T13</f>
        <v>95.236457437932884</v>
      </c>
      <c r="U13" s="10">
        <f>FC_IND_E!U13+FC_TRA_E!U13+FC_OTH_E!U13</f>
        <v>103.28460877063129</v>
      </c>
      <c r="V13" s="10">
        <f>FC_IND_E!V13+FC_TRA_E!V13+FC_OTH_E!V13</f>
        <v>101.94325021525233</v>
      </c>
      <c r="W13" s="10">
        <f>FC_IND_E!W13+FC_TRA_E!W13+FC_OTH_E!W13</f>
        <v>88.529664660535943</v>
      </c>
      <c r="X13" s="10">
        <f>FC_IND_E!X13+FC_TRA_E!X13+FC_OTH_E!X13</f>
        <v>101.27257093754579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1.440068787618229</v>
      </c>
      <c r="D16" s="10">
        <f>FC_IND_E!D16+FC_TRA_E!D16+FC_OTH_E!D16</f>
        <v>3.840068787618228</v>
      </c>
      <c r="E16" s="10">
        <f>FC_IND_E!E16+FC_TRA_E!E16+FC_OTH_E!E16</f>
        <v>2.8800515907136708</v>
      </c>
      <c r="F16" s="10">
        <f>FC_IND_E!F16+FC_TRA_E!F16+FC_OTH_E!F16</f>
        <v>0.960017196904557</v>
      </c>
      <c r="G16" s="10">
        <f>FC_IND_E!G16+FC_TRA_E!G16+FC_OTH_E!G16</f>
        <v>0.960017196904557</v>
      </c>
      <c r="H16" s="10">
        <f>FC_IND_E!H16+FC_TRA_E!H16+FC_OTH_E!H16</f>
        <v>2.4000859845227862</v>
      </c>
      <c r="I16" s="10">
        <f>FC_IND_E!I16+FC_TRA_E!I16+FC_OTH_E!I16</f>
        <v>1.440068787618229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229.33026655202062</v>
      </c>
      <c r="D17" s="37">
        <f t="shared" si="10"/>
        <v>253.20292347377466</v>
      </c>
      <c r="E17" s="37">
        <f t="shared" si="10"/>
        <v>242.52889079965604</v>
      </c>
      <c r="F17" s="37">
        <f t="shared" si="10"/>
        <v>247.09088564058464</v>
      </c>
      <c r="G17" s="37">
        <f t="shared" si="10"/>
        <v>252.29767841788478</v>
      </c>
      <c r="H17" s="37">
        <f t="shared" si="10"/>
        <v>255.11848667239892</v>
      </c>
      <c r="I17" s="37">
        <f t="shared" si="10"/>
        <v>234.58013757523642</v>
      </c>
      <c r="J17" s="37">
        <f t="shared" si="10"/>
        <v>220.77007738607048</v>
      </c>
      <c r="K17" s="37">
        <f t="shared" si="10"/>
        <v>214.11341358555461</v>
      </c>
      <c r="L17" s="37">
        <f t="shared" si="10"/>
        <v>132.32304385210662</v>
      </c>
      <c r="M17" s="37">
        <f t="shared" si="10"/>
        <v>170.6649183147033</v>
      </c>
      <c r="N17" s="37">
        <f t="shared" si="10"/>
        <v>147.05984522785897</v>
      </c>
      <c r="O17" s="37">
        <f t="shared" si="10"/>
        <v>176.45460017196902</v>
      </c>
      <c r="P17" s="37">
        <f t="shared" si="10"/>
        <v>177.2595012897678</v>
      </c>
      <c r="Q17" s="37">
        <f t="shared" si="10"/>
        <v>172.48013757523643</v>
      </c>
      <c r="R17" s="37">
        <f t="shared" si="10"/>
        <v>174.07325881341362</v>
      </c>
      <c r="S17" s="37">
        <f t="shared" si="10"/>
        <v>182.2823731728289</v>
      </c>
      <c r="T17" s="37">
        <f t="shared" si="10"/>
        <v>175.89088564058471</v>
      </c>
      <c r="U17" s="37">
        <f t="shared" si="10"/>
        <v>165.57033533963886</v>
      </c>
      <c r="V17" s="37">
        <f t="shared" si="10"/>
        <v>179.30877042132414</v>
      </c>
      <c r="W17" s="37">
        <f t="shared" si="10"/>
        <v>170.72226999140153</v>
      </c>
      <c r="X17" s="37">
        <f t="shared" ref="X17" si="11">SUM(X18:X21)</f>
        <v>164.27343078245912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34.372312983662937</v>
      </c>
      <c r="D18" s="10">
        <f>FC_IND_E!D18+FC_TRA_E!D18+FC_OTH_E!D18</f>
        <v>36.973344797936363</v>
      </c>
      <c r="E18" s="10">
        <f>FC_IND_E!E18+FC_TRA_E!E18+FC_OTH_E!E18</f>
        <v>36.027515047291494</v>
      </c>
      <c r="F18" s="10">
        <f>FC_IND_E!F18+FC_TRA_E!F18+FC_OTH_E!F18</f>
        <v>37.27429062768703</v>
      </c>
      <c r="G18" s="10">
        <f>FC_IND_E!G18+FC_TRA_E!G18+FC_OTH_E!G18</f>
        <v>37.381771281169385</v>
      </c>
      <c r="H18" s="10">
        <f>FC_IND_E!H18+FC_TRA_E!H18+FC_OTH_E!H18</f>
        <v>35.791057609630265</v>
      </c>
      <c r="I18" s="10">
        <f>FC_IND_E!I18+FC_TRA_E!I18+FC_OTH_E!I18</f>
        <v>33.319002579535692</v>
      </c>
      <c r="J18" s="10">
        <f>FC_IND_E!J18+FC_TRA_E!J18+FC_OTH_E!J18</f>
        <v>18.486672398968185</v>
      </c>
      <c r="K18" s="10">
        <f>FC_IND_E!K18+FC_TRA_E!K18+FC_OTH_E!K18</f>
        <v>16.917454858125534</v>
      </c>
      <c r="L18" s="10">
        <f>FC_IND_E!L18+FC_TRA_E!L18+FC_OTH_E!L18</f>
        <v>14.273430782459155</v>
      </c>
      <c r="M18" s="10">
        <f>FC_IND_E!M18+FC_TRA_E!M18+FC_OTH_E!M18</f>
        <v>11.607910576096298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94.475494411005997</v>
      </c>
      <c r="D19" s="10">
        <f>FC_IND_E!D19+FC_TRA_E!D19+FC_OTH_E!D19</f>
        <v>92.626827171109198</v>
      </c>
      <c r="E19" s="10">
        <f>FC_IND_E!E19+FC_TRA_E!E19+FC_OTH_E!E19</f>
        <v>94.196044711951828</v>
      </c>
      <c r="F19" s="10">
        <f>FC_IND_E!F19+FC_TRA_E!F19+FC_OTH_E!F19</f>
        <v>84.135855546001721</v>
      </c>
      <c r="G19" s="10">
        <f>FC_IND_E!G19+FC_TRA_E!G19+FC_OTH_E!G19</f>
        <v>94.561478933791918</v>
      </c>
      <c r="H19" s="10">
        <f>FC_IND_E!H19+FC_TRA_E!H19+FC_OTH_E!H19</f>
        <v>87.747205503009454</v>
      </c>
      <c r="I19" s="10">
        <f>FC_IND_E!I19+FC_TRA_E!I19+FC_OTH_E!I19</f>
        <v>95.141874462596732</v>
      </c>
      <c r="J19" s="10">
        <f>FC_IND_E!J19+FC_TRA_E!J19+FC_OTH_E!J19</f>
        <v>96.259673258813407</v>
      </c>
      <c r="K19" s="10">
        <f>FC_IND_E!K19+FC_TRA_E!K19+FC_OTH_E!K19</f>
        <v>92.82029234737746</v>
      </c>
      <c r="L19" s="10">
        <f>FC_IND_E!L19+FC_TRA_E!L19+FC_OTH_E!L19</f>
        <v>68.465176268271705</v>
      </c>
      <c r="M19" s="10">
        <f>FC_IND_E!M19+FC_TRA_E!M19+FC_OTH_E!M19</f>
        <v>75.150472914875309</v>
      </c>
      <c r="N19" s="10">
        <f>FC_IND_E!N19+FC_TRA_E!N19+FC_OTH_E!N19</f>
        <v>59.952708512467744</v>
      </c>
      <c r="O19" s="10">
        <f>FC_IND_E!O19+FC_TRA_E!O19+FC_OTH_E!O19</f>
        <v>86.672398968185732</v>
      </c>
      <c r="P19" s="10">
        <f>FC_IND_E!P19+FC_TRA_E!P19+FC_OTH_E!P19</f>
        <v>87.596732588134117</v>
      </c>
      <c r="Q19" s="10">
        <f>FC_IND_E!Q19+FC_TRA_E!Q19+FC_OTH_E!Q19</f>
        <v>85.468615649183121</v>
      </c>
      <c r="R19" s="10">
        <f>FC_IND_E!R19+FC_TRA_E!R19+FC_OTH_E!R19</f>
        <v>75.214961306964767</v>
      </c>
      <c r="S19" s="10">
        <f>FC_IND_E!S19+FC_TRA_E!S19+FC_OTH_E!S19</f>
        <v>90.971625107480662</v>
      </c>
      <c r="T19" s="10">
        <f>FC_IND_E!T19+FC_TRA_E!T19+FC_OTH_E!T19</f>
        <v>87.661220980223575</v>
      </c>
      <c r="U19" s="10">
        <f>FC_IND_E!U19+FC_TRA_E!U19+FC_OTH_E!U19</f>
        <v>77.364574376612211</v>
      </c>
      <c r="V19" s="10">
        <f>FC_IND_E!V19+FC_TRA_E!V19+FC_OTH_E!V19</f>
        <v>71.302665520206361</v>
      </c>
      <c r="W19" s="10">
        <f>FC_IND_E!W19+FC_TRA_E!W19+FC_OTH_E!W19</f>
        <v>75.924333619948399</v>
      </c>
      <c r="X19" s="10">
        <f>FC_IND_E!X19+FC_TRA_E!X19+FC_OTH_E!X19</f>
        <v>66.680997420464308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100.48245915735168</v>
      </c>
      <c r="D20" s="10">
        <f>FC_IND_E!D20+FC_TRA_E!D20+FC_OTH_E!D20</f>
        <v>123.60275150472911</v>
      </c>
      <c r="E20" s="10">
        <f>FC_IND_E!E20+FC_TRA_E!E20+FC_OTH_E!E20</f>
        <v>112.3053310404127</v>
      </c>
      <c r="F20" s="10">
        <f>FC_IND_E!F20+FC_TRA_E!F20+FC_OTH_E!F20</f>
        <v>125.6807394668959</v>
      </c>
      <c r="G20" s="10">
        <f>FC_IND_E!G20+FC_TRA_E!G20+FC_OTH_E!G20</f>
        <v>120.35442820292349</v>
      </c>
      <c r="H20" s="10">
        <f>FC_IND_E!H20+FC_TRA_E!H20+FC_OTH_E!H20</f>
        <v>131.58022355975919</v>
      </c>
      <c r="I20" s="10">
        <f>FC_IND_E!I20+FC_TRA_E!I20+FC_OTH_E!I20</f>
        <v>106.11926053310398</v>
      </c>
      <c r="J20" s="10">
        <f>FC_IND_E!J20+FC_TRA_E!J20+FC_OTH_E!J20</f>
        <v>106.02373172828889</v>
      </c>
      <c r="K20" s="10">
        <f>FC_IND_E!K20+FC_TRA_E!K20+FC_OTH_E!K20</f>
        <v>104.3756663800516</v>
      </c>
      <c r="L20" s="10">
        <f>FC_IND_E!L20+FC_TRA_E!L20+FC_OTH_E!L20</f>
        <v>49.584436801375759</v>
      </c>
      <c r="M20" s="10">
        <f>FC_IND_E!M20+FC_TRA_E!M20+FC_OTH_E!M20</f>
        <v>83.906534823731704</v>
      </c>
      <c r="N20" s="10">
        <f>FC_IND_E!N20+FC_TRA_E!N20+FC_OTH_E!N20</f>
        <v>87.107136715391221</v>
      </c>
      <c r="O20" s="10">
        <f>FC_IND_E!O20+FC_TRA_E!O20+FC_OTH_E!O20</f>
        <v>89.782201203783288</v>
      </c>
      <c r="P20" s="10">
        <f>FC_IND_E!P20+FC_TRA_E!P20+FC_OTH_E!P20</f>
        <v>89.662768701633695</v>
      </c>
      <c r="Q20" s="10">
        <f>FC_IND_E!Q20+FC_TRA_E!Q20+FC_OTH_E!Q20</f>
        <v>87.011521926053291</v>
      </c>
      <c r="R20" s="10">
        <f>FC_IND_E!R20+FC_TRA_E!R20+FC_OTH_E!R20</f>
        <v>98.858297506448849</v>
      </c>
      <c r="S20" s="10">
        <f>FC_IND_E!S20+FC_TRA_E!S20+FC_OTH_E!S20</f>
        <v>91.310748065348221</v>
      </c>
      <c r="T20" s="10">
        <f>FC_IND_E!T20+FC_TRA_E!T20+FC_OTH_E!T20</f>
        <v>88.229664660361152</v>
      </c>
      <c r="U20" s="10">
        <f>FC_IND_E!U20+FC_TRA_E!U20+FC_OTH_E!U20</f>
        <v>88.205760963026663</v>
      </c>
      <c r="V20" s="10">
        <f>FC_IND_E!V20+FC_TRA_E!V20+FC_OTH_E!V20</f>
        <v>108.00610490111779</v>
      </c>
      <c r="W20" s="10">
        <f>FC_IND_E!W20+FC_TRA_E!W20+FC_OTH_E!W20</f>
        <v>94.797936371453133</v>
      </c>
      <c r="X20" s="10">
        <f>FC_IND_E!X20+FC_TRA_E!X20+FC_OTH_E!X20</f>
        <v>97.592433361994821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2.5795356835769558</v>
      </c>
      <c r="D22" s="37">
        <f t="shared" si="12"/>
        <v>8.5124677558039537</v>
      </c>
      <c r="E22" s="37">
        <f t="shared" si="12"/>
        <v>6.7067927773000848</v>
      </c>
      <c r="F22" s="37">
        <f t="shared" si="12"/>
        <v>10.060189165950129</v>
      </c>
      <c r="G22" s="37">
        <f t="shared" si="12"/>
        <v>8.7704213241616529</v>
      </c>
      <c r="H22" s="37">
        <f t="shared" si="12"/>
        <v>5.9329320722269978</v>
      </c>
      <c r="I22" s="37">
        <f t="shared" si="12"/>
        <v>7.4806534823731727</v>
      </c>
      <c r="J22" s="37">
        <f t="shared" si="12"/>
        <v>10.060189165950128</v>
      </c>
      <c r="K22" s="37">
        <f t="shared" si="12"/>
        <v>8.254514187446258</v>
      </c>
      <c r="L22" s="37">
        <f t="shared" si="12"/>
        <v>9.0283748925193468</v>
      </c>
      <c r="M22" s="37">
        <f t="shared" si="12"/>
        <v>7.9965606190885641</v>
      </c>
      <c r="N22" s="37">
        <f t="shared" si="12"/>
        <v>8.254514187446258</v>
      </c>
      <c r="O22" s="37">
        <f t="shared" si="12"/>
        <v>5.674978503869303</v>
      </c>
      <c r="P22" s="37">
        <f t="shared" si="12"/>
        <v>6.1908856405846944</v>
      </c>
      <c r="Q22" s="37">
        <f t="shared" si="12"/>
        <v>5.6749785038693039</v>
      </c>
      <c r="R22" s="37">
        <f t="shared" si="12"/>
        <v>3.3533963886500429</v>
      </c>
      <c r="S22" s="37">
        <f t="shared" si="12"/>
        <v>3.353396388650042</v>
      </c>
      <c r="T22" s="37">
        <f t="shared" si="12"/>
        <v>3.353396388650042</v>
      </c>
      <c r="U22" s="37">
        <f t="shared" si="12"/>
        <v>3.0954428202923472</v>
      </c>
      <c r="V22" s="37">
        <f t="shared" si="12"/>
        <v>4.6431642304385203</v>
      </c>
      <c r="W22" s="37">
        <f t="shared" si="12"/>
        <v>3.3533963886500433</v>
      </c>
      <c r="X22" s="37">
        <f t="shared" ref="X22" si="13">SUM(X23:X24)</f>
        <v>1.8056749785038688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2.5795356835769558</v>
      </c>
      <c r="D23" s="10">
        <f>FC_IND_E!D23+FC_TRA_E!D23+FC_OTH_E!D23</f>
        <v>8.5124677558039537</v>
      </c>
      <c r="E23" s="10">
        <f>FC_IND_E!E23+FC_TRA_E!E23+FC_OTH_E!E23</f>
        <v>6.7067927773000848</v>
      </c>
      <c r="F23" s="10">
        <f>FC_IND_E!F23+FC_TRA_E!F23+FC_OTH_E!F23</f>
        <v>10.060189165950129</v>
      </c>
      <c r="G23" s="10">
        <f>FC_IND_E!G23+FC_TRA_E!G23+FC_OTH_E!G23</f>
        <v>8.7704213241616529</v>
      </c>
      <c r="H23" s="10">
        <f>FC_IND_E!H23+FC_TRA_E!H23+FC_OTH_E!H23</f>
        <v>5.9329320722269978</v>
      </c>
      <c r="I23" s="10">
        <f>FC_IND_E!I23+FC_TRA_E!I23+FC_OTH_E!I23</f>
        <v>7.4806534823731727</v>
      </c>
      <c r="J23" s="10">
        <f>FC_IND_E!J23+FC_TRA_E!J23+FC_OTH_E!J23</f>
        <v>10.060189165950128</v>
      </c>
      <c r="K23" s="10">
        <f>FC_IND_E!K23+FC_TRA_E!K23+FC_OTH_E!K23</f>
        <v>8.254514187446258</v>
      </c>
      <c r="L23" s="10">
        <f>FC_IND_E!L23+FC_TRA_E!L23+FC_OTH_E!L23</f>
        <v>9.0283748925193468</v>
      </c>
      <c r="M23" s="10">
        <f>FC_IND_E!M23+FC_TRA_E!M23+FC_OTH_E!M23</f>
        <v>7.9965606190885641</v>
      </c>
      <c r="N23" s="10">
        <f>FC_IND_E!N23+FC_TRA_E!N23+FC_OTH_E!N23</f>
        <v>8.254514187446258</v>
      </c>
      <c r="O23" s="10">
        <f>FC_IND_E!O23+FC_TRA_E!O23+FC_OTH_E!O23</f>
        <v>5.674978503869303</v>
      </c>
      <c r="P23" s="10">
        <f>FC_IND_E!P23+FC_TRA_E!P23+FC_OTH_E!P23</f>
        <v>6.1908856405846944</v>
      </c>
      <c r="Q23" s="10">
        <f>FC_IND_E!Q23+FC_TRA_E!Q23+FC_OTH_E!Q23</f>
        <v>5.6749785038693039</v>
      </c>
      <c r="R23" s="10">
        <f>FC_IND_E!R23+FC_TRA_E!R23+FC_OTH_E!R23</f>
        <v>3.3533963886500429</v>
      </c>
      <c r="S23" s="10">
        <f>FC_IND_E!S23+FC_TRA_E!S23+FC_OTH_E!S23</f>
        <v>3.353396388650042</v>
      </c>
      <c r="T23" s="10">
        <f>FC_IND_E!T23+FC_TRA_E!T23+FC_OTH_E!T23</f>
        <v>3.353396388650042</v>
      </c>
      <c r="U23" s="10">
        <f>FC_IND_E!U23+FC_TRA_E!U23+FC_OTH_E!U23</f>
        <v>3.0954428202923472</v>
      </c>
      <c r="V23" s="10">
        <f>FC_IND_E!V23+FC_TRA_E!V23+FC_OTH_E!V23</f>
        <v>4.6431642304385203</v>
      </c>
      <c r="W23" s="10">
        <f>FC_IND_E!W23+FC_TRA_E!W23+FC_OTH_E!W23</f>
        <v>3.3533963886500433</v>
      </c>
      <c r="X23" s="10">
        <f>FC_IND_E!X23+FC_TRA_E!X23+FC_OTH_E!X23</f>
        <v>1.8056749785038688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11147.453826311264</v>
      </c>
      <c r="D26" s="37">
        <f t="shared" si="14"/>
        <v>10893.245743766121</v>
      </c>
      <c r="E26" s="37">
        <f t="shared" si="14"/>
        <v>11007.535855546001</v>
      </c>
      <c r="F26" s="37">
        <f t="shared" si="14"/>
        <v>11367.562596732587</v>
      </c>
      <c r="G26" s="37">
        <f t="shared" si="14"/>
        <v>10948.024763542562</v>
      </c>
      <c r="H26" s="37">
        <f t="shared" si="14"/>
        <v>10453.64110060189</v>
      </c>
      <c r="I26" s="37">
        <f t="shared" si="14"/>
        <v>10220.971195184864</v>
      </c>
      <c r="J26" s="37">
        <f t="shared" si="14"/>
        <v>10111.531728288905</v>
      </c>
      <c r="K26" s="37">
        <f t="shared" si="14"/>
        <v>9788.3821152192595</v>
      </c>
      <c r="L26" s="37">
        <f t="shared" si="14"/>
        <v>9277.4402407566631</v>
      </c>
      <c r="M26" s="37">
        <f t="shared" si="14"/>
        <v>9498.7301805674961</v>
      </c>
      <c r="N26" s="37">
        <f t="shared" si="14"/>
        <v>9128.9226139294933</v>
      </c>
      <c r="O26" s="37">
        <f t="shared" si="14"/>
        <v>8628.9699054170251</v>
      </c>
      <c r="P26" s="37">
        <f t="shared" si="14"/>
        <v>8289.7503009458287</v>
      </c>
      <c r="Q26" s="37">
        <f t="shared" si="14"/>
        <v>7969.9654342218391</v>
      </c>
      <c r="R26" s="37">
        <f t="shared" si="14"/>
        <v>7897.6797936371449</v>
      </c>
      <c r="S26" s="37">
        <f t="shared" si="14"/>
        <v>7623.5517626827159</v>
      </c>
      <c r="T26" s="37">
        <f t="shared" si="14"/>
        <v>7435.3776706792769</v>
      </c>
      <c r="U26" s="37">
        <f t="shared" si="14"/>
        <v>7130.9711951848667</v>
      </c>
      <c r="V26" s="37">
        <f t="shared" si="14"/>
        <v>7049.7577815993127</v>
      </c>
      <c r="W26" s="37">
        <f t="shared" si="14"/>
        <v>6511.3628546861564</v>
      </c>
      <c r="X26" s="37">
        <f t="shared" ref="X26" si="15">SUM(X27,X33)</f>
        <v>6633.2645743766116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11147.453826311264</v>
      </c>
      <c r="D33" s="29">
        <f t="shared" si="18"/>
        <v>10893.245743766121</v>
      </c>
      <c r="E33" s="29">
        <f t="shared" si="18"/>
        <v>11007.535855546001</v>
      </c>
      <c r="F33" s="29">
        <f t="shared" si="18"/>
        <v>11367.562596732587</v>
      </c>
      <c r="G33" s="29">
        <f t="shared" si="18"/>
        <v>10948.024763542562</v>
      </c>
      <c r="H33" s="29">
        <f t="shared" si="18"/>
        <v>10453.64110060189</v>
      </c>
      <c r="I33" s="29">
        <f t="shared" si="18"/>
        <v>10220.971195184864</v>
      </c>
      <c r="J33" s="29">
        <f t="shared" si="18"/>
        <v>10111.531728288905</v>
      </c>
      <c r="K33" s="29">
        <f t="shared" si="18"/>
        <v>9788.3821152192595</v>
      </c>
      <c r="L33" s="29">
        <f t="shared" si="18"/>
        <v>9277.4402407566631</v>
      </c>
      <c r="M33" s="29">
        <f t="shared" si="18"/>
        <v>9498.7301805674961</v>
      </c>
      <c r="N33" s="29">
        <f t="shared" si="18"/>
        <v>9128.9226139294933</v>
      </c>
      <c r="O33" s="29">
        <f t="shared" si="18"/>
        <v>8628.9699054170251</v>
      </c>
      <c r="P33" s="29">
        <f t="shared" si="18"/>
        <v>8289.7503009458287</v>
      </c>
      <c r="Q33" s="29">
        <f t="shared" si="18"/>
        <v>7969.9654342218391</v>
      </c>
      <c r="R33" s="29">
        <f t="shared" si="18"/>
        <v>7897.6797936371449</v>
      </c>
      <c r="S33" s="29">
        <f t="shared" si="18"/>
        <v>7623.5517626827159</v>
      </c>
      <c r="T33" s="29">
        <f t="shared" si="18"/>
        <v>7435.3776706792769</v>
      </c>
      <c r="U33" s="29">
        <f t="shared" si="18"/>
        <v>7130.9711951848667</v>
      </c>
      <c r="V33" s="29">
        <f t="shared" si="18"/>
        <v>7049.7577815993127</v>
      </c>
      <c r="W33" s="29">
        <f t="shared" si="18"/>
        <v>6511.3628546861564</v>
      </c>
      <c r="X33" s="29">
        <f t="shared" ref="X33" si="19">SUM(X34:X50)</f>
        <v>6633.2645743766116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396.53912295786756</v>
      </c>
      <c r="D36" s="10">
        <f>FC_IND_E!D36+FC_TRA_E!D36+FC_OTH_E!D36</f>
        <v>403.31762682717113</v>
      </c>
      <c r="E36" s="10">
        <f>FC_IND_E!E36+FC_TRA_E!E36+FC_OTH_E!E36</f>
        <v>451.89638865004304</v>
      </c>
      <c r="F36" s="10">
        <f>FC_IND_E!F36+FC_TRA_E!F36+FC_OTH_E!F36</f>
        <v>450.76680997420465</v>
      </c>
      <c r="G36" s="10">
        <f>FC_IND_E!G36+FC_TRA_E!G36+FC_OTH_E!G36</f>
        <v>459.80472914875321</v>
      </c>
      <c r="H36" s="10">
        <f>FC_IND_E!H36+FC_TRA_E!H36+FC_OTH_E!H36</f>
        <v>456.33172828890798</v>
      </c>
      <c r="I36" s="10">
        <f>FC_IND_E!I36+FC_TRA_E!I36+FC_OTH_E!I36</f>
        <v>483.38349097162501</v>
      </c>
      <c r="J36" s="10">
        <f>FC_IND_E!J36+FC_TRA_E!J36+FC_OTH_E!J36</f>
        <v>520.24135855546001</v>
      </c>
      <c r="K36" s="10">
        <f>FC_IND_E!K36+FC_TRA_E!K36+FC_OTH_E!K36</f>
        <v>488.33061049011178</v>
      </c>
      <c r="L36" s="10">
        <f>FC_IND_E!L36+FC_TRA_E!L36+FC_OTH_E!L36</f>
        <v>379.84170249355111</v>
      </c>
      <c r="M36" s="10">
        <f>FC_IND_E!M36+FC_TRA_E!M36+FC_OTH_E!M36</f>
        <v>462.59733447979357</v>
      </c>
      <c r="N36" s="10">
        <f>FC_IND_E!N36+FC_TRA_E!N36+FC_OTH_E!N36</f>
        <v>457.40498710232157</v>
      </c>
      <c r="O36" s="10">
        <f>FC_IND_E!O36+FC_TRA_E!O36+FC_OTH_E!O36</f>
        <v>369.06500429922608</v>
      </c>
      <c r="P36" s="10">
        <f>FC_IND_E!P36+FC_TRA_E!P36+FC_OTH_E!P36</f>
        <v>363.22536543422183</v>
      </c>
      <c r="Q36" s="10">
        <f>FC_IND_E!Q36+FC_TRA_E!Q36+FC_OTH_E!Q36</f>
        <v>375.27979363714519</v>
      </c>
      <c r="R36" s="10">
        <f>FC_IND_E!R36+FC_TRA_E!R36+FC_OTH_E!R36</f>
        <v>366.79191745485809</v>
      </c>
      <c r="S36" s="10">
        <f>FC_IND_E!S36+FC_TRA_E!S36+FC_OTH_E!S36</f>
        <v>352.70412725709372</v>
      </c>
      <c r="T36" s="10">
        <f>FC_IND_E!T36+FC_TRA_E!T36+FC_OTH_E!T36</f>
        <v>362.61799742046429</v>
      </c>
      <c r="U36" s="10">
        <f>FC_IND_E!U36+FC_TRA_E!U36+FC_OTH_E!U36</f>
        <v>377.60404127257095</v>
      </c>
      <c r="V36" s="10">
        <f>FC_IND_E!V36+FC_TRA_E!V36+FC_OTH_E!V36</f>
        <v>364.3037833190026</v>
      </c>
      <c r="W36" s="10">
        <f>FC_IND_E!W36+FC_TRA_E!W36+FC_OTH_E!W36</f>
        <v>313.99621668099746</v>
      </c>
      <c r="X36" s="10">
        <f>FC_IND_E!X36+FC_TRA_E!X36+FC_OTH_E!X36</f>
        <v>342.92364574376597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4208.0132416165088</v>
      </c>
      <c r="D37" s="10">
        <f>FC_IND_E!D37+FC_TRA_E!D37+FC_OTH_E!D37</f>
        <v>4170.980223559759</v>
      </c>
      <c r="E37" s="10">
        <f>FC_IND_E!E37+FC_TRA_E!E37+FC_OTH_E!E37</f>
        <v>4276.788993981083</v>
      </c>
      <c r="F37" s="10">
        <f>FC_IND_E!F37+FC_TRA_E!F37+FC_OTH_E!F37</f>
        <v>4239.75588993981</v>
      </c>
      <c r="G37" s="10">
        <f>FC_IND_E!G37+FC_TRA_E!G37+FC_OTH_E!G37</f>
        <v>4154.0508168529659</v>
      </c>
      <c r="H37" s="10">
        <f>FC_IND_E!H37+FC_TRA_E!H37+FC_OTH_E!H37</f>
        <v>4118.1764402407562</v>
      </c>
      <c r="I37" s="10">
        <f>FC_IND_E!I37+FC_TRA_E!I37+FC_OTH_E!I37</f>
        <v>4013.6786758383491</v>
      </c>
      <c r="J37" s="10">
        <f>FC_IND_E!J37+FC_TRA_E!J37+FC_OTH_E!J37</f>
        <v>3937.8243336199475</v>
      </c>
      <c r="K37" s="10">
        <f>FC_IND_E!K37+FC_TRA_E!K37+FC_OTH_E!K37</f>
        <v>3709.8826311263965</v>
      </c>
      <c r="L37" s="10">
        <f>FC_IND_E!L37+FC_TRA_E!L37+FC_OTH_E!L37</f>
        <v>3638.4333619948416</v>
      </c>
      <c r="M37" s="10">
        <f>FC_IND_E!M37+FC_TRA_E!M37+FC_OTH_E!M37</f>
        <v>3422.4416165090274</v>
      </c>
      <c r="N37" s="10">
        <f>FC_IND_E!N37+FC_TRA_E!N37+FC_OTH_E!N37</f>
        <v>3177.6372312983663</v>
      </c>
      <c r="O37" s="10">
        <f>FC_IND_E!O37+FC_TRA_E!O37+FC_OTH_E!O37</f>
        <v>2919.4300085984523</v>
      </c>
      <c r="P37" s="10">
        <f>FC_IND_E!P37+FC_TRA_E!P37+FC_OTH_E!P37</f>
        <v>2769.1141014617369</v>
      </c>
      <c r="Q37" s="10">
        <f>FC_IND_E!Q37+FC_TRA_E!Q37+FC_OTH_E!Q37</f>
        <v>2663.1940670679278</v>
      </c>
      <c r="R37" s="10">
        <f>FC_IND_E!R37+FC_TRA_E!R37+FC_OTH_E!R37</f>
        <v>2600.6038693035243</v>
      </c>
      <c r="S37" s="10">
        <f>FC_IND_E!S37+FC_TRA_E!S37+FC_OTH_E!S37</f>
        <v>2496.9843508168524</v>
      </c>
      <c r="T37" s="10">
        <f>FC_IND_E!T37+FC_TRA_E!T37+FC_OTH_E!T37</f>
        <v>2386.3897678417889</v>
      </c>
      <c r="U37" s="10">
        <f>FC_IND_E!U37+FC_TRA_E!U37+FC_OTH_E!U37</f>
        <v>2218.1777300085987</v>
      </c>
      <c r="V37" s="10">
        <f>FC_IND_E!V37+FC_TRA_E!V37+FC_OTH_E!V37</f>
        <v>2169.5503869303525</v>
      </c>
      <c r="W37" s="10">
        <f>FC_IND_E!W37+FC_TRA_E!W37+FC_OTH_E!W37</f>
        <v>1989.6229578675834</v>
      </c>
      <c r="X37" s="10">
        <f>FC_IND_E!X37+FC_TRA_E!X37+FC_OTH_E!X37</f>
        <v>2036.3376612209806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5.2904557179707652</v>
      </c>
      <c r="D38" s="10">
        <f>FC_IND_E!D38+FC_TRA_E!D38+FC_OTH_E!D38</f>
        <v>4.232330180567498</v>
      </c>
      <c r="E38" s="10">
        <f>FC_IND_E!E38+FC_TRA_E!E38+FC_OTH_E!E38</f>
        <v>4.232330180567498</v>
      </c>
      <c r="F38" s="10">
        <f>FC_IND_E!F38+FC_TRA_E!F38+FC_OTH_E!F38</f>
        <v>4.232330180567498</v>
      </c>
      <c r="G38" s="10">
        <f>FC_IND_E!G38+FC_TRA_E!G38+FC_OTH_E!G38</f>
        <v>4.232330180567498</v>
      </c>
      <c r="H38" s="10">
        <f>FC_IND_E!H38+FC_TRA_E!H38+FC_OTH_E!H38</f>
        <v>3.4260533104041269</v>
      </c>
      <c r="I38" s="10">
        <f>FC_IND_E!I38+FC_TRA_E!I38+FC_OTH_E!I38</f>
        <v>3.2525365434221838</v>
      </c>
      <c r="J38" s="10">
        <f>FC_IND_E!J38+FC_TRA_E!J38+FC_OTH_E!J38</f>
        <v>3.0081685296646601</v>
      </c>
      <c r="K38" s="10">
        <f>FC_IND_E!K38+FC_TRA_E!K38+FC_OTH_E!K38</f>
        <v>2.7521066208082541</v>
      </c>
      <c r="L38" s="10">
        <f>FC_IND_E!L38+FC_TRA_E!L38+FC_OTH_E!L38</f>
        <v>2.8303525365434221</v>
      </c>
      <c r="M38" s="10">
        <f>FC_IND_E!M38+FC_TRA_E!M38+FC_OTH_E!M38</f>
        <v>2.6949269131556322</v>
      </c>
      <c r="N38" s="10">
        <f>FC_IND_E!N38+FC_TRA_E!N38+FC_OTH_E!N38</f>
        <v>2.7912295786758379</v>
      </c>
      <c r="O38" s="10">
        <f>FC_IND_E!O38+FC_TRA_E!O38+FC_OTH_E!O38</f>
        <v>2.1955288048151331</v>
      </c>
      <c r="P38" s="10">
        <f>FC_IND_E!P38+FC_TRA_E!P38+FC_OTH_E!P38</f>
        <v>2.3045571797076523</v>
      </c>
      <c r="Q38" s="10">
        <f>FC_IND_E!Q38+FC_TRA_E!Q38+FC_OTH_E!Q38</f>
        <v>1.8061908856405848</v>
      </c>
      <c r="R38" s="10">
        <f>FC_IND_E!R38+FC_TRA_E!R38+FC_OTH_E!R38</f>
        <v>1.5300085984522778</v>
      </c>
      <c r="S38" s="10">
        <f>FC_IND_E!S38+FC_TRA_E!S38+FC_OTH_E!S38</f>
        <v>1.4305245055889941</v>
      </c>
      <c r="T38" s="10">
        <f>FC_IND_E!T38+FC_TRA_E!T38+FC_OTH_E!T38</f>
        <v>1.4101461736887362</v>
      </c>
      <c r="U38" s="10">
        <f>FC_IND_E!U38+FC_TRA_E!U38+FC_OTH_E!U38</f>
        <v>1.1329320722269991</v>
      </c>
      <c r="V38" s="10">
        <f>FC_IND_E!V38+FC_TRA_E!V38+FC_OTH_E!V38</f>
        <v>0.88727429062768703</v>
      </c>
      <c r="W38" s="10">
        <f>FC_IND_E!W38+FC_TRA_E!W38+FC_OTH_E!W38</f>
        <v>0.91031814273430778</v>
      </c>
      <c r="X38" s="10">
        <f>FC_IND_E!X38+FC_TRA_E!X38+FC_OTH_E!X38</f>
        <v>1.6569217540842647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239.1014617368873</v>
      </c>
      <c r="D40" s="10">
        <f>FC_IND_E!D40+FC_TRA_E!D40+FC_OTH_E!D40</f>
        <v>243.3147033533964</v>
      </c>
      <c r="E40" s="10">
        <f>FC_IND_E!E40+FC_TRA_E!E40+FC_OTH_E!E40</f>
        <v>201.18228718830613</v>
      </c>
      <c r="F40" s="10">
        <f>FC_IND_E!F40+FC_TRA_E!F40+FC_OTH_E!F40</f>
        <v>194.86242476354249</v>
      </c>
      <c r="G40" s="10">
        <f>FC_IND_E!G40+FC_TRA_E!G40+FC_OTH_E!G40</f>
        <v>223.30180567497851</v>
      </c>
      <c r="H40" s="10">
        <f>FC_IND_E!H40+FC_TRA_E!H40+FC_OTH_E!H40</f>
        <v>230.92880481513333</v>
      </c>
      <c r="I40" s="10">
        <f>FC_IND_E!I40+FC_TRA_E!I40+FC_OTH_E!I40</f>
        <v>218.32493551160786</v>
      </c>
      <c r="J40" s="10">
        <f>FC_IND_E!J40+FC_TRA_E!J40+FC_OTH_E!J40</f>
        <v>213.57239896818569</v>
      </c>
      <c r="K40" s="10">
        <f>FC_IND_E!K40+FC_TRA_E!K40+FC_OTH_E!K40</f>
        <v>200.06895958727432</v>
      </c>
      <c r="L40" s="10">
        <f>FC_IND_E!L40+FC_TRA_E!L40+FC_OTH_E!L40</f>
        <v>174.86638005159071</v>
      </c>
      <c r="M40" s="10">
        <f>FC_IND_E!M40+FC_TRA_E!M40+FC_OTH_E!M40</f>
        <v>164.3122098022356</v>
      </c>
      <c r="N40" s="10">
        <f>FC_IND_E!N40+FC_TRA_E!N40+FC_OTH_E!N40</f>
        <v>180.71014617368871</v>
      </c>
      <c r="O40" s="10">
        <f>FC_IND_E!O40+FC_TRA_E!O40+FC_OTH_E!O40</f>
        <v>178.11797076526221</v>
      </c>
      <c r="P40" s="10">
        <f>FC_IND_E!P40+FC_TRA_E!P40+FC_OTH_E!P40</f>
        <v>179.2165950128977</v>
      </c>
      <c r="Q40" s="10">
        <f>FC_IND_E!Q40+FC_TRA_E!Q40+FC_OTH_E!Q40</f>
        <v>178.71203783319001</v>
      </c>
      <c r="R40" s="10">
        <f>FC_IND_E!R40+FC_TRA_E!R40+FC_OTH_E!R40</f>
        <v>176.83078245915729</v>
      </c>
      <c r="S40" s="10">
        <f>FC_IND_E!S40+FC_TRA_E!S40+FC_OTH_E!S40</f>
        <v>188.53207222699913</v>
      </c>
      <c r="T40" s="10">
        <f>FC_IND_E!T40+FC_TRA_E!T40+FC_OTH_E!T40</f>
        <v>186.96887360275153</v>
      </c>
      <c r="U40" s="10">
        <f>FC_IND_E!U40+FC_TRA_E!U40+FC_OTH_E!U40</f>
        <v>176.64557179707649</v>
      </c>
      <c r="V40" s="10">
        <f>FC_IND_E!V40+FC_TRA_E!V40+FC_OTH_E!V40</f>
        <v>158.90352536543421</v>
      </c>
      <c r="W40" s="10">
        <f>FC_IND_E!W40+FC_TRA_E!W40+FC_OTH_E!W40</f>
        <v>60.874978503869301</v>
      </c>
      <c r="X40" s="10">
        <f>FC_IND_E!X40+FC_TRA_E!X40+FC_OTH_E!X40</f>
        <v>69.018056749785032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2.0922613929492688</v>
      </c>
      <c r="D41" s="10">
        <f>FC_IND_E!D41+FC_TRA_E!D41+FC_OTH_E!D41</f>
        <v>2.0922613929492688</v>
      </c>
      <c r="E41" s="10">
        <f>FC_IND_E!E41+FC_TRA_E!E41+FC_OTH_E!E41</f>
        <v>2.0922613929492684</v>
      </c>
      <c r="F41" s="10">
        <f>FC_IND_E!F41+FC_TRA_E!F41+FC_OTH_E!F41</f>
        <v>3.1384350816852966</v>
      </c>
      <c r="G41" s="10">
        <f>FC_IND_E!G41+FC_TRA_E!G41+FC_OTH_E!G41</f>
        <v>4.184608770421324</v>
      </c>
      <c r="H41" s="10">
        <f>FC_IND_E!H41+FC_TRA_E!H41+FC_OTH_E!H41</f>
        <v>3.1384350816852966</v>
      </c>
      <c r="I41" s="10">
        <f>FC_IND_E!I41+FC_TRA_E!I41+FC_OTH_E!I41</f>
        <v>0</v>
      </c>
      <c r="J41" s="10">
        <f>FC_IND_E!J41+FC_TRA_E!J41+FC_OTH_E!J41</f>
        <v>0</v>
      </c>
      <c r="K41" s="10">
        <f>FC_IND_E!K41+FC_TRA_E!K41+FC_OTH_E!K41</f>
        <v>0</v>
      </c>
      <c r="L41" s="10">
        <f>FC_IND_E!L41+FC_TRA_E!L41+FC_OTH_E!L41</f>
        <v>0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</v>
      </c>
      <c r="U41" s="10">
        <f>FC_IND_E!U41+FC_TRA_E!U41+FC_OTH_E!U41</f>
        <v>0</v>
      </c>
      <c r="V41" s="10">
        <f>FC_IND_E!V41+FC_TRA_E!V41+FC_OTH_E!V41</f>
        <v>0</v>
      </c>
      <c r="W41" s="10">
        <f>FC_IND_E!W41+FC_TRA_E!W41+FC_OTH_E!W41</f>
        <v>0</v>
      </c>
      <c r="X41" s="10">
        <f>FC_IND_E!X41+FC_TRA_E!X41+FC_OTH_E!X41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5301.5668959587274</v>
      </c>
      <c r="D43" s="10">
        <f>FC_IND_E!D43+FC_TRA_E!D43+FC_OTH_E!D43</f>
        <v>5136.2139294926901</v>
      </c>
      <c r="E43" s="10">
        <f>FC_IND_E!E43+FC_TRA_E!E43+FC_OTH_E!E43</f>
        <v>5058.1591573516762</v>
      </c>
      <c r="F43" s="10">
        <f>FC_IND_E!F43+FC_TRA_E!F43+FC_OTH_E!F43</f>
        <v>5299.5128116938949</v>
      </c>
      <c r="G43" s="10">
        <f>FC_IND_E!G43+FC_TRA_E!G43+FC_OTH_E!G43</f>
        <v>4982.1580395528808</v>
      </c>
      <c r="H43" s="10">
        <f>FC_IND_E!H43+FC_TRA_E!H43+FC_OTH_E!H43</f>
        <v>4695.3098022355971</v>
      </c>
      <c r="I43" s="10">
        <f>FC_IND_E!I43+FC_TRA_E!I43+FC_OTH_E!I43</f>
        <v>4542.7486672398954</v>
      </c>
      <c r="J43" s="10">
        <f>FC_IND_E!J43+FC_TRA_E!J43+FC_OTH_E!J43</f>
        <v>4576.995012897678</v>
      </c>
      <c r="K43" s="10">
        <f>FC_IND_E!K43+FC_TRA_E!K43+FC_OTH_E!K43</f>
        <v>4541.8435081685302</v>
      </c>
      <c r="L43" s="10">
        <f>FC_IND_E!L43+FC_TRA_E!L43+FC_OTH_E!L43</f>
        <v>4364.8842648323289</v>
      </c>
      <c r="M43" s="10">
        <f>FC_IND_E!M43+FC_TRA_E!M43+FC_OTH_E!M43</f>
        <v>4692.4897678417883</v>
      </c>
      <c r="N43" s="10">
        <f>FC_IND_E!N43+FC_TRA_E!N43+FC_OTH_E!N43</f>
        <v>4673.2130696474624</v>
      </c>
      <c r="O43" s="10">
        <f>FC_IND_E!O43+FC_TRA_E!O43+FC_OTH_E!O43</f>
        <v>4561.3584694754936</v>
      </c>
      <c r="P43" s="10">
        <f>FC_IND_E!P43+FC_TRA_E!P43+FC_OTH_E!P43</f>
        <v>4479.1883061049011</v>
      </c>
      <c r="Q43" s="10">
        <f>FC_IND_E!Q43+FC_TRA_E!Q43+FC_OTH_E!Q43</f>
        <v>4351.193637145313</v>
      </c>
      <c r="R43" s="10">
        <f>FC_IND_E!R43+FC_TRA_E!R43+FC_OTH_E!R43</f>
        <v>4454.0361134995701</v>
      </c>
      <c r="S43" s="10">
        <f>FC_IND_E!S43+FC_TRA_E!S43+FC_OTH_E!S43</f>
        <v>4274.4033533963884</v>
      </c>
      <c r="T43" s="10">
        <f>FC_IND_E!T43+FC_TRA_E!T43+FC_OTH_E!T43</f>
        <v>4163.0222699914011</v>
      </c>
      <c r="U43" s="10">
        <f>FC_IND_E!U43+FC_TRA_E!U43+FC_OTH_E!U43</f>
        <v>3972.7122957867582</v>
      </c>
      <c r="V43" s="10">
        <f>FC_IND_E!V43+FC_TRA_E!V43+FC_OTH_E!V43</f>
        <v>4029.6728288907998</v>
      </c>
      <c r="W43" s="10">
        <f>FC_IND_E!W43+FC_TRA_E!W43+FC_OTH_E!W43</f>
        <v>3853.1969905417031</v>
      </c>
      <c r="X43" s="10">
        <f>FC_IND_E!X43+FC_TRA_E!X43+FC_OTH_E!X43</f>
        <v>3918.6251934651755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994.85038693035244</v>
      </c>
      <c r="D44" s="10">
        <f>FC_IND_E!D44+FC_TRA_E!D44+FC_OTH_E!D44</f>
        <v>933.09466895958724</v>
      </c>
      <c r="E44" s="10">
        <f>FC_IND_E!E44+FC_TRA_E!E44+FC_OTH_E!E44</f>
        <v>1013.1844368013756</v>
      </c>
      <c r="F44" s="10">
        <f>FC_IND_E!F44+FC_TRA_E!F44+FC_OTH_E!F44</f>
        <v>1175.2938950988821</v>
      </c>
      <c r="G44" s="10">
        <f>FC_IND_E!G44+FC_TRA_E!G44+FC_OTH_E!G44</f>
        <v>1120.2924333619949</v>
      </c>
      <c r="H44" s="10">
        <f>FC_IND_E!H44+FC_TRA_E!H44+FC_OTH_E!H44</f>
        <v>904.02966466036094</v>
      </c>
      <c r="I44" s="10">
        <f>FC_IND_E!I44+FC_TRA_E!I44+FC_OTH_E!I44</f>
        <v>878.96629406706791</v>
      </c>
      <c r="J44" s="10">
        <f>FC_IND_E!J44+FC_TRA_E!J44+FC_OTH_E!J44</f>
        <v>783.37093723129806</v>
      </c>
      <c r="K44" s="10">
        <f>FC_IND_E!K44+FC_TRA_E!K44+FC_OTH_E!K44</f>
        <v>764.10687876182283</v>
      </c>
      <c r="L44" s="10">
        <f>FC_IND_E!L44+FC_TRA_E!L44+FC_OTH_E!L44</f>
        <v>650.84049871023183</v>
      </c>
      <c r="M44" s="10">
        <f>FC_IND_E!M44+FC_TRA_E!M44+FC_OTH_E!M44</f>
        <v>683.6860705073085</v>
      </c>
      <c r="N44" s="10">
        <f>FC_IND_E!N44+FC_TRA_E!N44+FC_OTH_E!N44</f>
        <v>581.32175408426485</v>
      </c>
      <c r="O44" s="10">
        <f>FC_IND_E!O44+FC_TRA_E!O44+FC_OTH_E!O44</f>
        <v>539.14901117798797</v>
      </c>
      <c r="P44" s="10">
        <f>FC_IND_E!P44+FC_TRA_E!P44+FC_OTH_E!P44</f>
        <v>462.9865864144453</v>
      </c>
      <c r="Q44" s="10">
        <f>FC_IND_E!Q44+FC_TRA_E!Q44+FC_OTH_E!Q44</f>
        <v>363.92244196044709</v>
      </c>
      <c r="R44" s="10">
        <f>FC_IND_E!R44+FC_TRA_E!R44+FC_OTH_E!R44</f>
        <v>266.32863284608771</v>
      </c>
      <c r="S44" s="10">
        <f>FC_IND_E!S44+FC_TRA_E!S44+FC_OTH_E!S44</f>
        <v>267.75382631126394</v>
      </c>
      <c r="T44" s="10">
        <f>FC_IND_E!T44+FC_TRA_E!T44+FC_OTH_E!T44</f>
        <v>290.52562338779018</v>
      </c>
      <c r="U44" s="10">
        <f>FC_IND_E!U44+FC_TRA_E!U44+FC_OTH_E!U44</f>
        <v>336.9664660361135</v>
      </c>
      <c r="V44" s="10">
        <f>FC_IND_E!V44+FC_TRA_E!V44+FC_OTH_E!V44</f>
        <v>285.34368013757523</v>
      </c>
      <c r="W44" s="10">
        <f>FC_IND_E!W44+FC_TRA_E!W44+FC_OTH_E!W44</f>
        <v>262.38452278589853</v>
      </c>
      <c r="X44" s="10">
        <f>FC_IND_E!X44+FC_TRA_E!X44+FC_OTH_E!X44</f>
        <v>235.84110060189161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0</v>
      </c>
      <c r="G48" s="10">
        <f>FC_IND_E!G48+FC_TRA_E!G48+FC_OTH_E!G48</f>
        <v>0</v>
      </c>
      <c r="H48" s="10">
        <f>FC_IND_E!H48+FC_TRA_E!H48+FC_OTH_E!H48</f>
        <v>42.300171969045572</v>
      </c>
      <c r="I48" s="10">
        <f>FC_IND_E!I48+FC_TRA_E!I48+FC_OTH_E!I48</f>
        <v>80.616595012897676</v>
      </c>
      <c r="J48" s="10">
        <f>FC_IND_E!J48+FC_TRA_E!J48+FC_OTH_E!J48</f>
        <v>76.519518486672382</v>
      </c>
      <c r="K48" s="10">
        <f>FC_IND_E!K48+FC_TRA_E!K48+FC_OTH_E!K48</f>
        <v>81.397420464316411</v>
      </c>
      <c r="L48" s="10">
        <f>FC_IND_E!L48+FC_TRA_E!L48+FC_OTH_E!L48</f>
        <v>65.74368013757524</v>
      </c>
      <c r="M48" s="10">
        <f>FC_IND_E!M48+FC_TRA_E!M48+FC_OTH_E!M48</f>
        <v>70.508254514187442</v>
      </c>
      <c r="N48" s="10">
        <f>FC_IND_E!N48+FC_TRA_E!N48+FC_OTH_E!N48</f>
        <v>55.844196044711957</v>
      </c>
      <c r="O48" s="10">
        <f>FC_IND_E!O48+FC_TRA_E!O48+FC_OTH_E!O48</f>
        <v>59.653912295786753</v>
      </c>
      <c r="P48" s="10">
        <f>FC_IND_E!P48+FC_TRA_E!P48+FC_OTH_E!P48</f>
        <v>33.714789337919179</v>
      </c>
      <c r="Q48" s="10">
        <f>FC_IND_E!Q48+FC_TRA_E!Q48+FC_OTH_E!Q48</f>
        <v>35.85726569217541</v>
      </c>
      <c r="R48" s="10">
        <f>FC_IND_E!R48+FC_TRA_E!R48+FC_OTH_E!R48</f>
        <v>31.558469475494405</v>
      </c>
      <c r="S48" s="10">
        <f>FC_IND_E!S48+FC_TRA_E!S48+FC_OTH_E!S48</f>
        <v>41.743508168529665</v>
      </c>
      <c r="T48" s="10">
        <f>FC_IND_E!T48+FC_TRA_E!T48+FC_OTH_E!T48</f>
        <v>44.442992261392952</v>
      </c>
      <c r="U48" s="10">
        <f>FC_IND_E!U48+FC_TRA_E!U48+FC_OTH_E!U48</f>
        <v>47.73215821152192</v>
      </c>
      <c r="V48" s="10">
        <f>FC_IND_E!V48+FC_TRA_E!V48+FC_OTH_E!V48</f>
        <v>41.096302665520206</v>
      </c>
      <c r="W48" s="10">
        <f>FC_IND_E!W48+FC_TRA_E!W48+FC_OTH_E!W48</f>
        <v>30.376870163370597</v>
      </c>
      <c r="X48" s="10">
        <f>FC_IND_E!X48+FC_TRA_E!X48+FC_OTH_E!X48</f>
        <v>28.861994840928631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443.31470335339634</v>
      </c>
      <c r="D51" s="37">
        <f>FC_IND_E!D51+FC_TRA_E!D51+FC_OTH_E!D51</f>
        <v>492.30438521066202</v>
      </c>
      <c r="E51" s="37">
        <f>FC_IND_E!E51+FC_TRA_E!E51+FC_OTH_E!E51</f>
        <v>459.13585554600172</v>
      </c>
      <c r="F51" s="37">
        <f>FC_IND_E!F51+FC_TRA_E!F51+FC_OTH_E!F51</f>
        <v>496.9260533104042</v>
      </c>
      <c r="G51" s="37">
        <f>FC_IND_E!G51+FC_TRA_E!G51+FC_OTH_E!G51</f>
        <v>519.13155631986228</v>
      </c>
      <c r="H51" s="37">
        <f>FC_IND_E!H51+FC_TRA_E!H51+FC_OTH_E!H51</f>
        <v>509.28632846087703</v>
      </c>
      <c r="I51" s="37">
        <f>FC_IND_E!I51+FC_TRA_E!I51+FC_OTH_E!I51</f>
        <v>522.85038693035256</v>
      </c>
      <c r="J51" s="37">
        <f>FC_IND_E!J51+FC_TRA_E!J51+FC_OTH_E!J51</f>
        <v>541.57351676698181</v>
      </c>
      <c r="K51" s="37">
        <f>FC_IND_E!K51+FC_TRA_E!K51+FC_OTH_E!K51</f>
        <v>476.99914015477202</v>
      </c>
      <c r="L51" s="37">
        <f>FC_IND_E!L51+FC_TRA_E!L51+FC_OTH_E!L51</f>
        <v>451.52622527944959</v>
      </c>
      <c r="M51" s="37">
        <f>FC_IND_E!M51+FC_TRA_E!M51+FC_OTH_E!M51</f>
        <v>557.24419604471177</v>
      </c>
      <c r="N51" s="37">
        <f>FC_IND_E!N51+FC_TRA_E!N51+FC_OTH_E!N51</f>
        <v>566.70249355116084</v>
      </c>
      <c r="O51" s="37">
        <f>FC_IND_E!O51+FC_TRA_E!O51+FC_OTH_E!O51</f>
        <v>594.41100601891651</v>
      </c>
      <c r="P51" s="37">
        <f>FC_IND_E!P51+FC_TRA_E!P51+FC_OTH_E!P51</f>
        <v>496.36715391229569</v>
      </c>
      <c r="Q51" s="37">
        <f>FC_IND_E!Q51+FC_TRA_E!Q51+FC_OTH_E!Q51</f>
        <v>528.65434221840042</v>
      </c>
      <c r="R51" s="37">
        <f>FC_IND_E!R51+FC_TRA_E!R51+FC_OTH_E!R51</f>
        <v>568.42218400687875</v>
      </c>
      <c r="S51" s="37">
        <f>FC_IND_E!S51+FC_TRA_E!S51+FC_OTH_E!S51</f>
        <v>460.53310404127257</v>
      </c>
      <c r="T51" s="37">
        <f>FC_IND_E!T51+FC_TRA_E!T51+FC_OTH_E!T51</f>
        <v>355.72355975924324</v>
      </c>
      <c r="U51" s="37">
        <f>FC_IND_E!U51+FC_TRA_E!U51+FC_OTH_E!U51</f>
        <v>464.95382631126392</v>
      </c>
      <c r="V51" s="37">
        <f>FC_IND_E!V51+FC_TRA_E!V51+FC_OTH_E!V51</f>
        <v>475.19509888220125</v>
      </c>
      <c r="W51" s="37">
        <f>FC_IND_E!W51+FC_TRA_E!W51+FC_OTH_E!W51</f>
        <v>471.08486672398942</v>
      </c>
      <c r="X51" s="37">
        <f>FC_IND_E!X51+FC_TRA_E!X51+FC_OTH_E!X51</f>
        <v>458.47764402407569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5294.2341358555468</v>
      </c>
      <c r="D52" s="37">
        <f t="shared" si="20"/>
        <v>4466.7049011177978</v>
      </c>
      <c r="E52" s="37">
        <f t="shared" si="20"/>
        <v>4457.4377472055039</v>
      </c>
      <c r="F52" s="37">
        <f t="shared" si="20"/>
        <v>4450.4394668959576</v>
      </c>
      <c r="G52" s="37">
        <f t="shared" si="20"/>
        <v>4484.7377472055023</v>
      </c>
      <c r="H52" s="37">
        <f t="shared" si="20"/>
        <v>4462.6388650042991</v>
      </c>
      <c r="I52" s="37">
        <f t="shared" si="20"/>
        <v>4841.2384350816847</v>
      </c>
      <c r="J52" s="37">
        <f t="shared" si="20"/>
        <v>5093.4237317282887</v>
      </c>
      <c r="K52" s="37">
        <f t="shared" si="20"/>
        <v>5036.0068787618202</v>
      </c>
      <c r="L52" s="37">
        <f t="shared" si="20"/>
        <v>5201.816251074808</v>
      </c>
      <c r="M52" s="37">
        <f t="shared" si="20"/>
        <v>5442.1297506448864</v>
      </c>
      <c r="N52" s="37">
        <f t="shared" si="20"/>
        <v>6947.067669819432</v>
      </c>
      <c r="O52" s="37">
        <f t="shared" si="20"/>
        <v>7060.2649183147023</v>
      </c>
      <c r="P52" s="37">
        <f t="shared" si="20"/>
        <v>7127.4303525365412</v>
      </c>
      <c r="Q52" s="37">
        <f t="shared" si="20"/>
        <v>7202.6599312123835</v>
      </c>
      <c r="R52" s="37">
        <f t="shared" si="20"/>
        <v>7548.0822012037834</v>
      </c>
      <c r="S52" s="37">
        <f t="shared" si="20"/>
        <v>8002.8036973344788</v>
      </c>
      <c r="T52" s="37">
        <f t="shared" si="20"/>
        <v>8202.633791917453</v>
      </c>
      <c r="U52" s="37">
        <f t="shared" si="20"/>
        <v>8237.2707652622521</v>
      </c>
      <c r="V52" s="37">
        <f t="shared" si="20"/>
        <v>8214.1256233877866</v>
      </c>
      <c r="W52" s="37">
        <f t="shared" si="20"/>
        <v>8826.0934651762691</v>
      </c>
      <c r="X52" s="37">
        <f t="shared" ref="X52" si="21">SUM(X53:X70)</f>
        <v>8831.4370593293206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5.3262252794496989</v>
      </c>
      <c r="D57" s="10">
        <f>FC_IND_E!D57+FC_TRA_E!D57+FC_OTH_E!D57</f>
        <v>3.8215821152192602</v>
      </c>
      <c r="E57" s="10">
        <f>FC_IND_E!E57+FC_TRA_E!E57+FC_OTH_E!E57</f>
        <v>4.2754084264832324</v>
      </c>
      <c r="F57" s="10">
        <f>FC_IND_E!F57+FC_TRA_E!F57+FC_OTH_E!F57</f>
        <v>4.7530524505588989</v>
      </c>
      <c r="G57" s="10">
        <f>FC_IND_E!G57+FC_TRA_E!G57+FC_OTH_E!G57</f>
        <v>4.7769561478933786</v>
      </c>
      <c r="H57" s="10">
        <f>FC_IND_E!H57+FC_TRA_E!H57+FC_OTH_E!H57</f>
        <v>5.8994840928632843</v>
      </c>
      <c r="I57" s="10">
        <f>FC_IND_E!I57+FC_TRA_E!I57+FC_OTH_E!I57</f>
        <v>5.7561478933791914</v>
      </c>
      <c r="J57" s="10">
        <f>FC_IND_E!J57+FC_TRA_E!J57+FC_OTH_E!J57</f>
        <v>8.5984522785898534</v>
      </c>
      <c r="K57" s="10">
        <f>FC_IND_E!K57+FC_TRA_E!K57+FC_OTH_E!K57</f>
        <v>9.4582975064488384</v>
      </c>
      <c r="L57" s="10">
        <f>FC_IND_E!L57+FC_TRA_E!L57+FC_OTH_E!L57</f>
        <v>9.8882201203783318</v>
      </c>
      <c r="M57" s="10">
        <f>FC_IND_E!M57+FC_TRA_E!M57+FC_OTH_E!M57</f>
        <v>10.31814273430782</v>
      </c>
      <c r="N57" s="10">
        <f>FC_IND_E!N57+FC_TRA_E!N57+FC_OTH_E!N57</f>
        <v>11.01083404987102</v>
      </c>
      <c r="O57" s="10">
        <f>FC_IND_E!O57+FC_TRA_E!O57+FC_OTH_E!O57</f>
        <v>11.08245915735168</v>
      </c>
      <c r="P57" s="10">
        <f>FC_IND_E!P57+FC_TRA_E!P57+FC_OTH_E!P57</f>
        <v>11.17798796216681</v>
      </c>
      <c r="Q57" s="10">
        <f>FC_IND_E!Q57+FC_TRA_E!Q57+FC_OTH_E!Q57</f>
        <v>11.17798796216681</v>
      </c>
      <c r="R57" s="10">
        <f>FC_IND_E!R57+FC_TRA_E!R57+FC_OTH_E!R57</f>
        <v>11.27351676698194</v>
      </c>
      <c r="S57" s="10">
        <f>FC_IND_E!S57+FC_TRA_E!S57+FC_OTH_E!S57</f>
        <v>11.17798796216681</v>
      </c>
      <c r="T57" s="10">
        <f>FC_IND_E!T57+FC_TRA_E!T57+FC_OTH_E!T57</f>
        <v>11.08245915735168</v>
      </c>
      <c r="U57" s="10">
        <f>FC_IND_E!U57+FC_TRA_E!U57+FC_OTH_E!U57</f>
        <v>10.9152192605331</v>
      </c>
      <c r="V57" s="10">
        <f>FC_IND_E!V57+FC_TRA_E!V57+FC_OTH_E!V57</f>
        <v>10.65253654342218</v>
      </c>
      <c r="W57" s="10">
        <f>FC_IND_E!W57+FC_TRA_E!W57+FC_OTH_E!W57</f>
        <v>10.41367153912296</v>
      </c>
      <c r="X57" s="10">
        <f>FC_IND_E!X57+FC_TRA_E!X57+FC_OTH_E!X57</f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5288.9079105760975</v>
      </c>
      <c r="D59" s="10">
        <f>FC_IND_E!D59+FC_TRA_E!D59+FC_OTH_E!D59</f>
        <v>4447.9793637145303</v>
      </c>
      <c r="E59" s="10">
        <f>FC_IND_E!E59+FC_TRA_E!E59+FC_OTH_E!E59</f>
        <v>4420.8465176268273</v>
      </c>
      <c r="F59" s="10">
        <f>FC_IND_E!F59+FC_TRA_E!F59+FC_OTH_E!F59</f>
        <v>4378.9528804815127</v>
      </c>
      <c r="G59" s="10">
        <f>FC_IND_E!G59+FC_TRA_E!G59+FC_OTH_E!G59</f>
        <v>4352.9425623387779</v>
      </c>
      <c r="H59" s="10">
        <f>FC_IND_E!H59+FC_TRA_E!H59+FC_OTH_E!H59</f>
        <v>4303.6687016337055</v>
      </c>
      <c r="I59" s="10">
        <f>FC_IND_E!I59+FC_TRA_E!I59+FC_OTH_E!I59</f>
        <v>4622.6472914875312</v>
      </c>
      <c r="J59" s="10">
        <f>FC_IND_E!J59+FC_TRA_E!J59+FC_OTH_E!J59</f>
        <v>4799.6082545141871</v>
      </c>
      <c r="K59" s="10">
        <f>FC_IND_E!K59+FC_TRA_E!K59+FC_OTH_E!K59</f>
        <v>4604.972742906275</v>
      </c>
      <c r="L59" s="10">
        <f>FC_IND_E!L59+FC_TRA_E!L59+FC_OTH_E!L59</f>
        <v>4745.4380051590715</v>
      </c>
      <c r="M59" s="10">
        <f>FC_IND_E!M59+FC_TRA_E!M59+FC_OTH_E!M59</f>
        <v>4962.2862424763562</v>
      </c>
      <c r="N59" s="10">
        <f>FC_IND_E!N59+FC_TRA_E!N59+FC_OTH_E!N59</f>
        <v>5363.762338779019</v>
      </c>
      <c r="O59" s="10">
        <f>FC_IND_E!O59+FC_TRA_E!O59+FC_OTH_E!O59</f>
        <v>5348.7866723989673</v>
      </c>
      <c r="P59" s="10">
        <f>FC_IND_E!P59+FC_TRA_E!P59+FC_OTH_E!P59</f>
        <v>5268.2477214101455</v>
      </c>
      <c r="Q59" s="10">
        <f>FC_IND_E!Q59+FC_TRA_E!Q59+FC_OTH_E!Q59</f>
        <v>5149.2309544282034</v>
      </c>
      <c r="R59" s="10">
        <f>FC_IND_E!R59+FC_TRA_E!R59+FC_OTH_E!R59</f>
        <v>5329.0101461736886</v>
      </c>
      <c r="S59" s="10">
        <f>FC_IND_E!S59+FC_TRA_E!S59+FC_OTH_E!S59</f>
        <v>5345.7772141014611</v>
      </c>
      <c r="T59" s="10">
        <f>FC_IND_E!T59+FC_TRA_E!T59+FC_OTH_E!T59</f>
        <v>5250.0239036973335</v>
      </c>
      <c r="U59" s="10">
        <f>FC_IND_E!U59+FC_TRA_E!U59+FC_OTH_E!U59</f>
        <v>5091.6211521926043</v>
      </c>
      <c r="V59" s="10">
        <f>FC_IND_E!V59+FC_TRA_E!V59+FC_OTH_E!V59</f>
        <v>5140.489079965605</v>
      </c>
      <c r="W59" s="10">
        <f>FC_IND_E!W59+FC_TRA_E!W59+FC_OTH_E!W59</f>
        <v>5566.5663800515904</v>
      </c>
      <c r="X59" s="10">
        <f>FC_IND_E!X59+FC_TRA_E!X59+FC_OTH_E!X59</f>
        <v>5475.6854686156494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</v>
      </c>
      <c r="I61" s="10">
        <f>FC_IND_E!I61+FC_TRA_E!I61+FC_OTH_E!I61</f>
        <v>0</v>
      </c>
      <c r="J61" s="10">
        <f>FC_IND_E!J61+FC_TRA_E!J61+FC_OTH_E!J61</f>
        <v>0</v>
      </c>
      <c r="K61" s="10">
        <f>FC_IND_E!K61+FC_TRA_E!K61+FC_OTH_E!K61</f>
        <v>77.003955288048132</v>
      </c>
      <c r="L61" s="10">
        <f>FC_IND_E!L61+FC_TRA_E!L61+FC_OTH_E!L61</f>
        <v>86.987618228718816</v>
      </c>
      <c r="M61" s="10">
        <f>FC_IND_E!M61+FC_TRA_E!M61+FC_OTH_E!M61</f>
        <v>86.987618228718802</v>
      </c>
      <c r="N61" s="10">
        <f>FC_IND_E!N61+FC_TRA_E!N61+FC_OTH_E!N61</f>
        <v>87.823645743766122</v>
      </c>
      <c r="O61" s="10">
        <f>FC_IND_E!O61+FC_TRA_E!O61+FC_OTH_E!O61</f>
        <v>101.55726569217538</v>
      </c>
      <c r="P61" s="10">
        <f>FC_IND_E!P61+FC_TRA_E!P61+FC_OTH_E!P61</f>
        <v>110.8962166809974</v>
      </c>
      <c r="Q61" s="10">
        <f>FC_IND_E!Q61+FC_TRA_E!Q61+FC_OTH_E!Q61</f>
        <v>124.82089423903696</v>
      </c>
      <c r="R61" s="10">
        <f>FC_IND_E!R61+FC_TRA_E!R61+FC_OTH_E!R61</f>
        <v>141.82665520206362</v>
      </c>
      <c r="S61" s="10">
        <f>FC_IND_E!S61+FC_TRA_E!S61+FC_OTH_E!S61</f>
        <v>148.92037833190022</v>
      </c>
      <c r="T61" s="10">
        <f>FC_IND_E!T61+FC_TRA_E!T61+FC_OTH_E!T61</f>
        <v>146.53190025795357</v>
      </c>
      <c r="U61" s="10">
        <f>FC_IND_E!U61+FC_TRA_E!U61+FC_OTH_E!U61</f>
        <v>147.60679277730006</v>
      </c>
      <c r="V61" s="10">
        <f>FC_IND_E!V61+FC_TRA_E!V61+FC_OTH_E!V61</f>
        <v>147.10515907136715</v>
      </c>
      <c r="W61" s="10">
        <f>FC_IND_E!W61+FC_TRA_E!W61+FC_OTH_E!W61</f>
        <v>129.78882201203783</v>
      </c>
      <c r="X61" s="10">
        <f>FC_IND_E!X61+FC_TRA_E!X61+FC_OTH_E!X61</f>
        <v>118.0615649183147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7.9242476354256217</v>
      </c>
      <c r="I63" s="10">
        <f>FC_IND_E!I63+FC_TRA_E!I63+FC_OTH_E!I63</f>
        <v>9.1719690455717942</v>
      </c>
      <c r="J63" s="10">
        <f>FC_IND_E!J63+FC_TRA_E!J63+FC_OTH_E!J63</f>
        <v>11.126741186586409</v>
      </c>
      <c r="K63" s="10">
        <f>FC_IND_E!K63+FC_TRA_E!K63+FC_OTH_E!K63</f>
        <v>11.75030094582975</v>
      </c>
      <c r="L63" s="10">
        <f>FC_IND_E!L63+FC_TRA_E!L63+FC_OTH_E!L63</f>
        <v>11.693723129836627</v>
      </c>
      <c r="M63" s="10">
        <f>FC_IND_E!M63+FC_TRA_E!M63+FC_OTH_E!M63</f>
        <v>13.243938091143598</v>
      </c>
      <c r="N63" s="10">
        <f>FC_IND_E!N63+FC_TRA_E!N63+FC_OTH_E!N63</f>
        <v>17.672312983662941</v>
      </c>
      <c r="O63" s="10">
        <f>FC_IND_E!O63+FC_TRA_E!O63+FC_OTH_E!O63</f>
        <v>19.206964746345658</v>
      </c>
      <c r="P63" s="10">
        <f>FC_IND_E!P63+FC_TRA_E!P63+FC_OTH_E!P63</f>
        <v>19.249441100601885</v>
      </c>
      <c r="Q63" s="10">
        <f>FC_IND_E!Q63+FC_TRA_E!Q63+FC_OTH_E!Q63</f>
        <v>17.826397248495262</v>
      </c>
      <c r="R63" s="10">
        <f>FC_IND_E!R63+FC_TRA_E!R63+FC_OTH_E!R63</f>
        <v>18.658641444539988</v>
      </c>
      <c r="S63" s="10">
        <f>FC_IND_E!S63+FC_TRA_E!S63+FC_OTH_E!S63</f>
        <v>10.632244196044709</v>
      </c>
      <c r="T63" s="10">
        <f>FC_IND_E!T63+FC_TRA_E!T63+FC_OTH_E!T63</f>
        <v>7.6145313843508156</v>
      </c>
      <c r="U63" s="10">
        <f>FC_IND_E!U63+FC_TRA_E!U63+FC_OTH_E!U63</f>
        <v>5.7109200343938085</v>
      </c>
      <c r="V63" s="10">
        <f>FC_IND_E!V63+FC_TRA_E!V63+FC_OTH_E!V63</f>
        <v>3.1727429062768695</v>
      </c>
      <c r="W63" s="10">
        <f>FC_IND_E!W63+FC_TRA_E!W63+FC_OTH_E!W63</f>
        <v>3.1727429062768699</v>
      </c>
      <c r="X63" s="10">
        <f>FC_IND_E!X63+FC_TRA_E!X63+FC_OTH_E!X63</f>
        <v>2.538177128116939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12.252794496990539</v>
      </c>
      <c r="E64" s="10">
        <f>FC_IND_E!E64+FC_TRA_E!E64+FC_OTH_E!E64</f>
        <v>29.664660361134999</v>
      </c>
      <c r="F64" s="10">
        <f>FC_IND_E!F64+FC_TRA_E!F64+FC_OTH_E!F64</f>
        <v>63.198624247635422</v>
      </c>
      <c r="G64" s="10">
        <f>FC_IND_E!G64+FC_TRA_E!G64+FC_OTH_E!G64</f>
        <v>119.9484092863285</v>
      </c>
      <c r="H64" s="10">
        <f>FC_IND_E!H64+FC_TRA_E!H64+FC_OTH_E!H64</f>
        <v>136.7821152192605</v>
      </c>
      <c r="I64" s="10">
        <f>FC_IND_E!I64+FC_TRA_E!I64+FC_OTH_E!I64</f>
        <v>153.03499570077389</v>
      </c>
      <c r="J64" s="10">
        <f>FC_IND_E!J64+FC_TRA_E!J64+FC_OTH_E!J64</f>
        <v>171.1860705073087</v>
      </c>
      <c r="K64" s="10">
        <f>FC_IND_E!K64+FC_TRA_E!K64+FC_OTH_E!K64</f>
        <v>203.21418744625967</v>
      </c>
      <c r="L64" s="10">
        <f>FC_IND_E!L64+FC_TRA_E!L64+FC_OTH_E!L64</f>
        <v>186.438950988822</v>
      </c>
      <c r="M64" s="10">
        <f>FC_IND_E!M64+FC_TRA_E!M64+FC_OTH_E!M64</f>
        <v>189.84832330180561</v>
      </c>
      <c r="N64" s="10">
        <f>FC_IND_E!N64+FC_TRA_E!N64+FC_OTH_E!N64</f>
        <v>195.25090283748932</v>
      </c>
      <c r="O64" s="10">
        <f>FC_IND_E!O64+FC_TRA_E!O64+FC_OTH_E!O64</f>
        <v>187.95588993981076</v>
      </c>
      <c r="P64" s="10">
        <f>FC_IND_E!P64+FC_TRA_E!P64+FC_OTH_E!P64</f>
        <v>162.26620808254509</v>
      </c>
      <c r="Q64" s="10">
        <f>FC_IND_E!Q64+FC_TRA_E!Q64+FC_OTH_E!Q64</f>
        <v>149.26216680997419</v>
      </c>
      <c r="R64" s="10">
        <f>FC_IND_E!R64+FC_TRA_E!R64+FC_OTH_E!R64</f>
        <v>121.86732588134137</v>
      </c>
      <c r="S64" s="10">
        <f>FC_IND_E!S64+FC_TRA_E!S64+FC_OTH_E!S64</f>
        <v>98.414961306964756</v>
      </c>
      <c r="T64" s="10">
        <f>FC_IND_E!T64+FC_TRA_E!T64+FC_OTH_E!T64</f>
        <v>95.165262252794506</v>
      </c>
      <c r="U64" s="10">
        <f>FC_IND_E!U64+FC_TRA_E!U64+FC_OTH_E!U64</f>
        <v>123.1441960447119</v>
      </c>
      <c r="V64" s="10">
        <f>FC_IND_E!V64+FC_TRA_E!V64+FC_OTH_E!V64</f>
        <v>97.891917454858088</v>
      </c>
      <c r="W64" s="10">
        <f>FC_IND_E!W64+FC_TRA_E!W64+FC_OTH_E!W64</f>
        <v>103.3572656921754</v>
      </c>
      <c r="X64" s="10">
        <f>FC_IND_E!X64+FC_TRA_E!X64+FC_OTH_E!X64</f>
        <v>123.2680137575236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1.3052450558899398</v>
      </c>
      <c r="I65" s="10">
        <f>FC_IND_E!I65+FC_TRA_E!I65+FC_OTH_E!I65</f>
        <v>7.3739466895958721</v>
      </c>
      <c r="J65" s="10">
        <f>FC_IND_E!J65+FC_TRA_E!J65+FC_OTH_E!J65</f>
        <v>4.0660361134995711</v>
      </c>
      <c r="K65" s="10">
        <f>FC_IND_E!K65+FC_TRA_E!K65+FC_OTH_E!K65</f>
        <v>3.8437661220980215</v>
      </c>
      <c r="L65" s="10">
        <f>FC_IND_E!L65+FC_TRA_E!L65+FC_OTH_E!L65</f>
        <v>9.6820292347377457</v>
      </c>
      <c r="M65" s="10">
        <f>FC_IND_E!M65+FC_TRA_E!M65+FC_OTH_E!M65</f>
        <v>14.270851246775575</v>
      </c>
      <c r="N65" s="10">
        <f>FC_IND_E!N65+FC_TRA_E!N65+FC_OTH_E!N65</f>
        <v>20.889939810834043</v>
      </c>
      <c r="O65" s="10">
        <f>FC_IND_E!O65+FC_TRA_E!O65+FC_OTH_E!O65</f>
        <v>33.766723989681843</v>
      </c>
      <c r="P65" s="10">
        <f>FC_IND_E!P65+FC_TRA_E!P65+FC_OTH_E!P65</f>
        <v>42.343938091143585</v>
      </c>
      <c r="Q65" s="10">
        <f>FC_IND_E!Q65+FC_TRA_E!Q65+FC_OTH_E!Q65</f>
        <v>141.1914875322442</v>
      </c>
      <c r="R65" s="10">
        <f>FC_IND_E!R65+FC_TRA_E!R65+FC_OTH_E!R65</f>
        <v>164.44067067927776</v>
      </c>
      <c r="S65" s="10">
        <f>FC_IND_E!S65+FC_TRA_E!S65+FC_OTH_E!S65</f>
        <v>241.752192605331</v>
      </c>
      <c r="T65" s="10">
        <f>FC_IND_E!T65+FC_TRA_E!T65+FC_OTH_E!T65</f>
        <v>496.15941530524503</v>
      </c>
      <c r="U65" s="10">
        <f>FC_IND_E!U65+FC_TRA_E!U65+FC_OTH_E!U65</f>
        <v>442.92777300085987</v>
      </c>
      <c r="V65" s="10">
        <f>FC_IND_E!V65+FC_TRA_E!V65+FC_OTH_E!V65</f>
        <v>338.47308684436803</v>
      </c>
      <c r="W65" s="10">
        <f>FC_IND_E!W65+FC_TRA_E!W65+FC_OTH_E!W65</f>
        <v>354.54282029234724</v>
      </c>
      <c r="X65" s="10">
        <f>FC_IND_E!X65+FC_TRA_E!X65+FC_OTH_E!X65</f>
        <v>294.28065348237317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2.6511607910576096</v>
      </c>
      <c r="E66" s="10">
        <f>FC_IND_E!E66+FC_TRA_E!E66+FC_OTH_E!E66</f>
        <v>2.6511607910576092</v>
      </c>
      <c r="F66" s="10">
        <f>FC_IND_E!F66+FC_TRA_E!F66+FC_OTH_E!F66</f>
        <v>3.5349097162510739</v>
      </c>
      <c r="G66" s="10">
        <f>FC_IND_E!G66+FC_TRA_E!G66+FC_OTH_E!G66</f>
        <v>7.0698194325021486</v>
      </c>
      <c r="H66" s="10">
        <f>FC_IND_E!H66+FC_TRA_E!H66+FC_OTH_E!H66</f>
        <v>7.0590713671539129</v>
      </c>
      <c r="I66" s="10">
        <f>FC_IND_E!I66+FC_TRA_E!I66+FC_OTH_E!I66</f>
        <v>43.254084264832322</v>
      </c>
      <c r="J66" s="10">
        <f>FC_IND_E!J66+FC_TRA_E!J66+FC_OTH_E!J66</f>
        <v>98.838177128116939</v>
      </c>
      <c r="K66" s="10">
        <f>FC_IND_E!K66+FC_TRA_E!K66+FC_OTH_E!K66</f>
        <v>125.76362854686157</v>
      </c>
      <c r="L66" s="10">
        <f>FC_IND_E!L66+FC_TRA_E!L66+FC_OTH_E!L66</f>
        <v>151.68770421324157</v>
      </c>
      <c r="M66" s="10">
        <f>FC_IND_E!M66+FC_TRA_E!M66+FC_OTH_E!M66</f>
        <v>165.17463456577815</v>
      </c>
      <c r="N66" s="10">
        <f>FC_IND_E!N66+FC_TRA_E!N66+FC_OTH_E!N66</f>
        <v>209.90524505588991</v>
      </c>
      <c r="O66" s="10">
        <f>FC_IND_E!O66+FC_TRA_E!O66+FC_OTH_E!O66</f>
        <v>276.63078245915733</v>
      </c>
      <c r="P66" s="10">
        <f>FC_IND_E!P66+FC_TRA_E!P66+FC_OTH_E!P66</f>
        <v>391.05829750644881</v>
      </c>
      <c r="Q66" s="10">
        <f>FC_IND_E!Q66+FC_TRA_E!Q66+FC_OTH_E!Q66</f>
        <v>506.65752364574388</v>
      </c>
      <c r="R66" s="10">
        <f>FC_IND_E!R66+FC_TRA_E!R66+FC_OTH_E!R66</f>
        <v>658.51272570937238</v>
      </c>
      <c r="S66" s="10">
        <f>FC_IND_E!S66+FC_TRA_E!S66+FC_OTH_E!S66</f>
        <v>860.67145313843503</v>
      </c>
      <c r="T66" s="10">
        <f>FC_IND_E!T66+FC_TRA_E!T66+FC_OTH_E!T66</f>
        <v>910.58770421324152</v>
      </c>
      <c r="U66" s="10">
        <f>FC_IND_E!U66+FC_TRA_E!U66+FC_OTH_E!U66</f>
        <v>1063.7874462596735</v>
      </c>
      <c r="V66" s="10">
        <f>FC_IND_E!V66+FC_TRA_E!V66+FC_OTH_E!V66</f>
        <v>1124.7838349097162</v>
      </c>
      <c r="W66" s="10">
        <f>FC_IND_E!W66+FC_TRA_E!W66+FC_OTH_E!W66</f>
        <v>1131.0641444539979</v>
      </c>
      <c r="X66" s="10">
        <f>FC_IND_E!X66+FC_TRA_E!X66+FC_OTH_E!X66</f>
        <v>1246.8783319002573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64.710318142734309</v>
      </c>
      <c r="X69" s="10">
        <f>FC_IND_E!X69+FC_TRA_E!X69+FC_OTH_E!X69</f>
        <v>86.584178847807379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1040.752450558899</v>
      </c>
      <c r="O70" s="10">
        <f>FC_IND_E!O70+FC_TRA_E!O70+FC_OTH_E!O70</f>
        <v>1081.278159931212</v>
      </c>
      <c r="P70" s="10">
        <f>FC_IND_E!P70+FC_TRA_E!P70+FC_OTH_E!P70</f>
        <v>1122.190541702493</v>
      </c>
      <c r="Q70" s="10">
        <f>FC_IND_E!Q70+FC_TRA_E!Q70+FC_OTH_E!Q70</f>
        <v>1102.4925193465181</v>
      </c>
      <c r="R70" s="10">
        <f>FC_IND_E!R70+FC_TRA_E!R70+FC_OTH_E!R70</f>
        <v>1102.4925193465181</v>
      </c>
      <c r="S70" s="10">
        <f>FC_IND_E!S70+FC_TRA_E!S70+FC_OTH_E!S70</f>
        <v>1285.457265692175</v>
      </c>
      <c r="T70" s="10">
        <f>FC_IND_E!T70+FC_TRA_E!T70+FC_OTH_E!T70</f>
        <v>1285.468615649183</v>
      </c>
      <c r="U70" s="10">
        <f>FC_IND_E!U70+FC_TRA_E!U70+FC_OTH_E!U70</f>
        <v>1351.557265692175</v>
      </c>
      <c r="V70" s="10">
        <f>FC_IND_E!V70+FC_TRA_E!V70+FC_OTH_E!V70</f>
        <v>1351.557265692175</v>
      </c>
      <c r="W70" s="10">
        <f>FC_IND_E!W70+FC_TRA_E!W70+FC_OTH_E!W70</f>
        <v>1462.477300085985</v>
      </c>
      <c r="X70" s="10">
        <f>FC_IND_E!X70+FC_TRA_E!X70+FC_OTH_E!X70</f>
        <v>1473.9896818572661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85.220206362854682</v>
      </c>
      <c r="X71" s="37">
        <f t="shared" ref="X71" si="23">SUM(X72:X73)</f>
        <v>89.853826311263973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0</v>
      </c>
      <c r="M72" s="10">
        <f>FC_IND_E!M72+FC_TRA_E!M72+FC_OTH_E!M72</f>
        <v>0</v>
      </c>
      <c r="N72" s="10">
        <f>FC_IND_E!N72+FC_TRA_E!N72+FC_OTH_E!N72</f>
        <v>0</v>
      </c>
      <c r="O72" s="10">
        <f>FC_IND_E!O72+FC_TRA_E!O72+FC_OTH_E!O72</f>
        <v>0</v>
      </c>
      <c r="P72" s="10">
        <f>FC_IND_E!P72+FC_TRA_E!P72+FC_OTH_E!P72</f>
        <v>0</v>
      </c>
      <c r="Q72" s="10">
        <f>FC_IND_E!Q72+FC_TRA_E!Q72+FC_OTH_E!Q72</f>
        <v>0</v>
      </c>
      <c r="R72" s="10">
        <f>FC_IND_E!R72+FC_TRA_E!R72+FC_OTH_E!R72</f>
        <v>0</v>
      </c>
      <c r="S72" s="10">
        <f>FC_IND_E!S72+FC_TRA_E!S72+FC_OTH_E!S72</f>
        <v>0</v>
      </c>
      <c r="T72" s="10">
        <f>FC_IND_E!T72+FC_TRA_E!T72+FC_OTH_E!T72</f>
        <v>0</v>
      </c>
      <c r="U72" s="10">
        <f>FC_IND_E!U72+FC_TRA_E!U72+FC_OTH_E!U72</f>
        <v>0</v>
      </c>
      <c r="V72" s="10">
        <f>FC_IND_E!V72+FC_TRA_E!V72+FC_OTH_E!V72</f>
        <v>0</v>
      </c>
      <c r="W72" s="10">
        <f>FC_IND_E!W72+FC_TRA_E!W72+FC_OTH_E!W72</f>
        <v>85.220206362854682</v>
      </c>
      <c r="X72" s="10">
        <f>FC_IND_E!X72+FC_TRA_E!X72+FC_OTH_E!X72</f>
        <v>89.853826311263973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3550.1098022355973</v>
      </c>
      <c r="D75" s="37">
        <f>FC_IND_E!D75+FC_TRA_E!D75+FC_OTH_E!D75</f>
        <v>3987.0067067927766</v>
      </c>
      <c r="E75" s="37">
        <f>FC_IND_E!E75+FC_TRA_E!E75+FC_OTH_E!E75</f>
        <v>4012.2766981943241</v>
      </c>
      <c r="F75" s="37">
        <f>FC_IND_E!F75+FC_TRA_E!F75+FC_OTH_E!F75</f>
        <v>4063.0074806534813</v>
      </c>
      <c r="G75" s="37">
        <f>FC_IND_E!G75+FC_TRA_E!G75+FC_OTH_E!G75</f>
        <v>4090.952536543422</v>
      </c>
      <c r="H75" s="37">
        <f>FC_IND_E!H75+FC_TRA_E!H75+FC_OTH_E!H75</f>
        <v>4173.9514187446239</v>
      </c>
      <c r="I75" s="37">
        <f>FC_IND_E!I75+FC_TRA_E!I75+FC_OTH_E!I75</f>
        <v>4179.8748925193486</v>
      </c>
      <c r="J75" s="37">
        <f>FC_IND_E!J75+FC_TRA_E!J75+FC_OTH_E!J75</f>
        <v>4093.2693035253656</v>
      </c>
      <c r="K75" s="37">
        <f>FC_IND_E!K75+FC_TRA_E!K75+FC_OTH_E!K75</f>
        <v>4062.5298366294073</v>
      </c>
      <c r="L75" s="37">
        <f>FC_IND_E!L75+FC_TRA_E!L75+FC_OTH_E!L75</f>
        <v>4260.0315563198619</v>
      </c>
      <c r="M75" s="37">
        <f>FC_IND_E!M75+FC_TRA_E!M75+FC_OTH_E!M75</f>
        <v>5141.4445399828028</v>
      </c>
      <c r="N75" s="37">
        <f>FC_IND_E!N75+FC_TRA_E!N75+FC_OTH_E!N75</f>
        <v>4134.6613069647465</v>
      </c>
      <c r="O75" s="37">
        <f>FC_IND_E!O75+FC_TRA_E!O75+FC_OTH_E!O75</f>
        <v>4499.0445399828022</v>
      </c>
      <c r="P75" s="37">
        <f>FC_IND_E!P75+FC_TRA_E!P75+FC_OTH_E!P75</f>
        <v>4456.052364574377</v>
      </c>
      <c r="Q75" s="37">
        <f>FC_IND_E!Q75+FC_TRA_E!Q75+FC_OTH_E!Q75</f>
        <v>4174.1186586414469</v>
      </c>
      <c r="R75" s="37">
        <f>FC_IND_E!R75+FC_TRA_E!R75+FC_OTH_E!R75</f>
        <v>4192.7008598452285</v>
      </c>
      <c r="S75" s="37">
        <f>FC_IND_E!S75+FC_TRA_E!S75+FC_OTH_E!S75</f>
        <v>4430.2092003439366</v>
      </c>
      <c r="T75" s="37">
        <f>FC_IND_E!T75+FC_TRA_E!T75+FC_OTH_E!T75</f>
        <v>4373.1250214961292</v>
      </c>
      <c r="U75" s="37">
        <f>FC_IND_E!U75+FC_TRA_E!U75+FC_OTH_E!U75</f>
        <v>4388.1723989681868</v>
      </c>
      <c r="V75" s="37">
        <f>FC_IND_E!V75+FC_TRA_E!V75+FC_OTH_E!V75</f>
        <v>4327.36208082545</v>
      </c>
      <c r="W75" s="37">
        <f>FC_IND_E!W75+FC_TRA_E!W75+FC_OTH_E!W75</f>
        <v>4084.0261392949269</v>
      </c>
      <c r="X75" s="37">
        <f>FC_IND_E!X75+FC_TRA_E!X75+FC_OTH_E!X75</f>
        <v>4691.267755803955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11068.357695614788</v>
      </c>
      <c r="D76" s="40">
        <f>FC_IND_E!D76+FC_TRA_E!D76+FC_OTH_E!D76</f>
        <v>11375.322441960445</v>
      </c>
      <c r="E76" s="40">
        <f>FC_IND_E!E76+FC_TRA_E!E76+FC_OTH_E!E76</f>
        <v>11257.695614789336</v>
      </c>
      <c r="F76" s="40">
        <f>FC_IND_E!F76+FC_TRA_E!F76+FC_OTH_E!F76</f>
        <v>11130.094582975064</v>
      </c>
      <c r="G76" s="40">
        <f>FC_IND_E!G76+FC_TRA_E!G76+FC_OTH_E!G76</f>
        <v>11209.028374892519</v>
      </c>
      <c r="H76" s="40">
        <f>FC_IND_E!H76+FC_TRA_E!H76+FC_OTH_E!H76</f>
        <v>11238.005159071367</v>
      </c>
      <c r="I76" s="40">
        <f>FC_IND_E!I76+FC_TRA_E!I76+FC_OTH_E!I76</f>
        <v>11247.29148753224</v>
      </c>
      <c r="J76" s="40">
        <f>FC_IND_E!J76+FC_TRA_E!J76+FC_OTH_E!J76</f>
        <v>11271.023215821151</v>
      </c>
      <c r="K76" s="40">
        <f>FC_IND_E!K76+FC_TRA_E!K76+FC_OTH_E!K76</f>
        <v>11061.82287188306</v>
      </c>
      <c r="L76" s="40">
        <f>FC_IND_E!L76+FC_TRA_E!L76+FC_OTH_E!L76</f>
        <v>10609.286328460874</v>
      </c>
      <c r="M76" s="40">
        <f>FC_IND_E!M76+FC_TRA_E!M76+FC_OTH_E!M76</f>
        <v>11282.631126397246</v>
      </c>
      <c r="N76" s="40">
        <f>FC_IND_E!N76+FC_TRA_E!N76+FC_OTH_E!N76</f>
        <v>10716.07910576096</v>
      </c>
      <c r="O76" s="40">
        <f>FC_IND_E!O76+FC_TRA_E!O76+FC_OTH_E!O76</f>
        <v>10944.625967325883</v>
      </c>
      <c r="P76" s="40">
        <f>FC_IND_E!P76+FC_TRA_E!P76+FC_OTH_E!P76</f>
        <v>10749.441100601893</v>
      </c>
      <c r="Q76" s="40">
        <f>FC_IND_E!Q76+FC_TRA_E!Q76+FC_OTH_E!Q76</f>
        <v>10506.534823731727</v>
      </c>
      <c r="R76" s="40">
        <f>FC_IND_E!R76+FC_TRA_E!R76+FC_OTH_E!R76</f>
        <v>10735.941530524506</v>
      </c>
      <c r="S76" s="40">
        <f>FC_IND_E!S76+FC_TRA_E!S76+FC_OTH_E!S76</f>
        <v>10962.682717110918</v>
      </c>
      <c r="T76" s="40">
        <f>FC_IND_E!T76+FC_TRA_E!T76+FC_OTH_E!T76</f>
        <v>10941.874462596734</v>
      </c>
      <c r="U76" s="40">
        <f>FC_IND_E!U76+FC_TRA_E!U76+FC_OTH_E!U76</f>
        <v>10968.357695614792</v>
      </c>
      <c r="V76" s="40">
        <f>FC_IND_E!V76+FC_TRA_E!V76+FC_OTH_E!V76</f>
        <v>10708.684436801381</v>
      </c>
      <c r="W76" s="40">
        <f>FC_IND_E!W76+FC_TRA_E!W76+FC_OTH_E!W76</f>
        <v>10574.806534823729</v>
      </c>
      <c r="X76" s="40">
        <f>FC_IND_E!X76+FC_TRA_E!X76+FC_OTH_E!X76</f>
        <v>10965.692175408425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12264.83482373173</v>
      </c>
      <c r="D2" s="31">
        <f t="shared" si="0"/>
        <v>11372.252794497277</v>
      </c>
      <c r="E2" s="31">
        <f t="shared" si="0"/>
        <v>11388.165864144643</v>
      </c>
      <c r="F2" s="31">
        <f t="shared" si="0"/>
        <v>11499.881599312321</v>
      </c>
      <c r="G2" s="31">
        <f t="shared" si="0"/>
        <v>11590.946259673474</v>
      </c>
      <c r="H2" s="31">
        <f t="shared" si="0"/>
        <v>11537.596646603886</v>
      </c>
      <c r="I2" s="31">
        <f t="shared" si="0"/>
        <v>11905.755631986562</v>
      </c>
      <c r="J2" s="31">
        <f t="shared" si="0"/>
        <v>12012.111263972856</v>
      </c>
      <c r="K2" s="31">
        <f t="shared" si="0"/>
        <v>11678.110232158366</v>
      </c>
      <c r="L2" s="31">
        <f t="shared" si="0"/>
        <v>10894.58116938979</v>
      </c>
      <c r="M2" s="31">
        <f t="shared" si="0"/>
        <v>11649.777214101759</v>
      </c>
      <c r="N2" s="31">
        <f t="shared" si="0"/>
        <v>11290.403955288373</v>
      </c>
      <c r="O2" s="31">
        <f t="shared" si="0"/>
        <v>11244.098366294314</v>
      </c>
      <c r="P2" s="31">
        <f t="shared" si="0"/>
        <v>11029.727858985523</v>
      </c>
      <c r="Q2" s="31">
        <f t="shared" si="0"/>
        <v>10799.075322442222</v>
      </c>
      <c r="R2" s="31">
        <f t="shared" si="0"/>
        <v>11019.170335339837</v>
      </c>
      <c r="S2" s="31">
        <f t="shared" si="0"/>
        <v>10971.244282029555</v>
      </c>
      <c r="T2" s="31">
        <f t="shared" si="0"/>
        <v>10917.194496990813</v>
      </c>
      <c r="U2" s="31">
        <f t="shared" si="0"/>
        <v>11013.377558039763</v>
      </c>
      <c r="V2" s="31">
        <f t="shared" si="0"/>
        <v>10891.751504729438</v>
      </c>
      <c r="W2" s="31">
        <f t="shared" si="0"/>
        <v>11154.427515047468</v>
      </c>
      <c r="X2" s="31">
        <f t="shared" ref="X2" si="1">SUM(X3,X17,X22,X25,X26,X51,X52,X71,X74,X75,X76)</f>
        <v>11120.714875322758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502.91410146173678</v>
      </c>
      <c r="D3" s="34">
        <f t="shared" si="2"/>
        <v>397.65391229607417</v>
      </c>
      <c r="E3" s="34">
        <f t="shared" si="2"/>
        <v>419.20610490130588</v>
      </c>
      <c r="F3" s="34">
        <f t="shared" si="2"/>
        <v>393.4325021498114</v>
      </c>
      <c r="G3" s="34">
        <f t="shared" si="2"/>
        <v>433.17893379213473</v>
      </c>
      <c r="H3" s="34">
        <f t="shared" si="2"/>
        <v>443.16294067095453</v>
      </c>
      <c r="I3" s="34">
        <f t="shared" si="2"/>
        <v>429.7226999143362</v>
      </c>
      <c r="J3" s="34">
        <f t="shared" si="2"/>
        <v>425.45382631163579</v>
      </c>
      <c r="K3" s="34">
        <f t="shared" si="2"/>
        <v>420.5551160792628</v>
      </c>
      <c r="L3" s="34">
        <f t="shared" si="2"/>
        <v>316.04376612237809</v>
      </c>
      <c r="M3" s="34">
        <f t="shared" si="2"/>
        <v>369.7282029237702</v>
      </c>
      <c r="N3" s="34">
        <f t="shared" si="2"/>
        <v>415.9190025798614</v>
      </c>
      <c r="O3" s="34">
        <f t="shared" si="2"/>
        <v>402.12622527969847</v>
      </c>
      <c r="P3" s="34">
        <f t="shared" si="2"/>
        <v>369.0871883062473</v>
      </c>
      <c r="Q3" s="34">
        <f t="shared" si="2"/>
        <v>368.736973345058</v>
      </c>
      <c r="R3" s="34">
        <f t="shared" si="2"/>
        <v>390.6950988823998</v>
      </c>
      <c r="S3" s="34">
        <f t="shared" si="2"/>
        <v>372.26517626859174</v>
      </c>
      <c r="T3" s="34">
        <f t="shared" si="2"/>
        <v>374.30627687043506</v>
      </c>
      <c r="U3" s="34">
        <f t="shared" si="2"/>
        <v>370.80679277751005</v>
      </c>
      <c r="V3" s="34">
        <f t="shared" si="2"/>
        <v>345.08701633735041</v>
      </c>
      <c r="W3" s="34">
        <f t="shared" si="2"/>
        <v>292.53938091161075</v>
      </c>
      <c r="X3" s="34">
        <f t="shared" ref="X3" si="3">SUM(X4,X8,X11)</f>
        <v>320.03774720581748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314.35451418744623</v>
      </c>
      <c r="D4" s="29">
        <f t="shared" si="4"/>
        <v>263.03138435081678</v>
      </c>
      <c r="E4" s="29">
        <f t="shared" si="4"/>
        <v>284.20223559759245</v>
      </c>
      <c r="F4" s="29">
        <f t="shared" si="4"/>
        <v>263.03138435081684</v>
      </c>
      <c r="G4" s="29">
        <f t="shared" si="4"/>
        <v>303.44849527085125</v>
      </c>
      <c r="H4" s="29">
        <f t="shared" si="4"/>
        <v>307.2976784178847</v>
      </c>
      <c r="I4" s="29">
        <f t="shared" si="4"/>
        <v>316.27919174548583</v>
      </c>
      <c r="J4" s="29">
        <f t="shared" si="4"/>
        <v>304.73155631986242</v>
      </c>
      <c r="K4" s="29">
        <f t="shared" si="4"/>
        <v>309.2223559759243</v>
      </c>
      <c r="L4" s="29">
        <f t="shared" si="4"/>
        <v>247.63447979363715</v>
      </c>
      <c r="M4" s="29">
        <f t="shared" si="4"/>
        <v>276.50378331900254</v>
      </c>
      <c r="N4" s="29">
        <f t="shared" si="4"/>
        <v>322.69458297506452</v>
      </c>
      <c r="O4" s="29">
        <f t="shared" si="4"/>
        <v>316.27927773000863</v>
      </c>
      <c r="P4" s="29">
        <f t="shared" si="4"/>
        <v>290.61771281169388</v>
      </c>
      <c r="Q4" s="29">
        <f t="shared" si="4"/>
        <v>283.56070507308681</v>
      </c>
      <c r="R4" s="29">
        <f t="shared" si="4"/>
        <v>302.16543422184009</v>
      </c>
      <c r="S4" s="29">
        <f t="shared" si="4"/>
        <v>279.71143594153051</v>
      </c>
      <c r="T4" s="29">
        <f t="shared" si="4"/>
        <v>279.06981943250219</v>
      </c>
      <c r="U4" s="29">
        <f t="shared" si="4"/>
        <v>267.52218400687877</v>
      </c>
      <c r="V4" s="29">
        <f t="shared" si="4"/>
        <v>243.14376612209804</v>
      </c>
      <c r="W4" s="29">
        <f t="shared" si="4"/>
        <v>204.00971625107479</v>
      </c>
      <c r="X4" s="29">
        <f t="shared" ref="X4" si="5">SUM(X5:X7)</f>
        <v>218.76517626827166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314.35451418744623</v>
      </c>
      <c r="D7" s="10">
        <f>FC_IND_IS_E!D7+FC_IND_NFM_E!D7+FC_IND_CPC_E!D7+FC_IND_NMM_E!D7+FC_IND_PPP_E!D7+FC_IND_FBT_E!D7+FC_IND_TE_E!D7+FC_IND_MAC_E!D7+FC_IND_TL_E!D7+FC_IND_WP_E!D7+FC_IND_MQ_E!D7+FC_IND_CON_E!D7+FC_IND_NSP_E!D7</f>
        <v>263.03138435081678</v>
      </c>
      <c r="E7" s="10">
        <f>FC_IND_IS_E!E7+FC_IND_NFM_E!E7+FC_IND_CPC_E!E7+FC_IND_NMM_E!E7+FC_IND_PPP_E!E7+FC_IND_FBT_E!E7+FC_IND_TE_E!E7+FC_IND_MAC_E!E7+FC_IND_TL_E!E7+FC_IND_WP_E!E7+FC_IND_MQ_E!E7+FC_IND_CON_E!E7+FC_IND_NSP_E!E7</f>
        <v>284.20223559759245</v>
      </c>
      <c r="F7" s="10">
        <f>FC_IND_IS_E!F7+FC_IND_NFM_E!F7+FC_IND_CPC_E!F7+FC_IND_NMM_E!F7+FC_IND_PPP_E!F7+FC_IND_FBT_E!F7+FC_IND_TE_E!F7+FC_IND_MAC_E!F7+FC_IND_TL_E!F7+FC_IND_WP_E!F7+FC_IND_MQ_E!F7+FC_IND_CON_E!F7+FC_IND_NSP_E!F7</f>
        <v>263.03138435081684</v>
      </c>
      <c r="G7" s="10">
        <f>FC_IND_IS_E!G7+FC_IND_NFM_E!G7+FC_IND_CPC_E!G7+FC_IND_NMM_E!G7+FC_IND_PPP_E!G7+FC_IND_FBT_E!G7+FC_IND_TE_E!G7+FC_IND_MAC_E!G7+FC_IND_TL_E!G7+FC_IND_WP_E!G7+FC_IND_MQ_E!G7+FC_IND_CON_E!G7+FC_IND_NSP_E!G7</f>
        <v>303.44849527085125</v>
      </c>
      <c r="H7" s="10">
        <f>FC_IND_IS_E!H7+FC_IND_NFM_E!H7+FC_IND_CPC_E!H7+FC_IND_NMM_E!H7+FC_IND_PPP_E!H7+FC_IND_FBT_E!H7+FC_IND_TE_E!H7+FC_IND_MAC_E!H7+FC_IND_TL_E!H7+FC_IND_WP_E!H7+FC_IND_MQ_E!H7+FC_IND_CON_E!H7+FC_IND_NSP_E!H7</f>
        <v>307.2976784178847</v>
      </c>
      <c r="I7" s="10">
        <f>FC_IND_IS_E!I7+FC_IND_NFM_E!I7+FC_IND_CPC_E!I7+FC_IND_NMM_E!I7+FC_IND_PPP_E!I7+FC_IND_FBT_E!I7+FC_IND_TE_E!I7+FC_IND_MAC_E!I7+FC_IND_TL_E!I7+FC_IND_WP_E!I7+FC_IND_MQ_E!I7+FC_IND_CON_E!I7+FC_IND_NSP_E!I7</f>
        <v>316.27919174548583</v>
      </c>
      <c r="J7" s="10">
        <f>FC_IND_IS_E!J7+FC_IND_NFM_E!J7+FC_IND_CPC_E!J7+FC_IND_NMM_E!J7+FC_IND_PPP_E!J7+FC_IND_FBT_E!J7+FC_IND_TE_E!J7+FC_IND_MAC_E!J7+FC_IND_TL_E!J7+FC_IND_WP_E!J7+FC_IND_MQ_E!J7+FC_IND_CON_E!J7+FC_IND_NSP_E!J7</f>
        <v>304.73155631986242</v>
      </c>
      <c r="K7" s="10">
        <f>FC_IND_IS_E!K7+FC_IND_NFM_E!K7+FC_IND_CPC_E!K7+FC_IND_NMM_E!K7+FC_IND_PPP_E!K7+FC_IND_FBT_E!K7+FC_IND_TE_E!K7+FC_IND_MAC_E!K7+FC_IND_TL_E!K7+FC_IND_WP_E!K7+FC_IND_MQ_E!K7+FC_IND_CON_E!K7+FC_IND_NSP_E!K7</f>
        <v>309.2223559759243</v>
      </c>
      <c r="L7" s="10">
        <f>FC_IND_IS_E!L7+FC_IND_NFM_E!L7+FC_IND_CPC_E!L7+FC_IND_NMM_E!L7+FC_IND_PPP_E!L7+FC_IND_FBT_E!L7+FC_IND_TE_E!L7+FC_IND_MAC_E!L7+FC_IND_TL_E!L7+FC_IND_WP_E!L7+FC_IND_MQ_E!L7+FC_IND_CON_E!L7+FC_IND_NSP_E!L7</f>
        <v>247.63447979363715</v>
      </c>
      <c r="M7" s="10">
        <f>FC_IND_IS_E!M7+FC_IND_NFM_E!M7+FC_IND_CPC_E!M7+FC_IND_NMM_E!M7+FC_IND_PPP_E!M7+FC_IND_FBT_E!M7+FC_IND_TE_E!M7+FC_IND_MAC_E!M7+FC_IND_TL_E!M7+FC_IND_WP_E!M7+FC_IND_MQ_E!M7+FC_IND_CON_E!M7+FC_IND_NSP_E!M7</f>
        <v>276.50378331900254</v>
      </c>
      <c r="N7" s="10">
        <f>FC_IND_IS_E!N7+FC_IND_NFM_E!N7+FC_IND_CPC_E!N7+FC_IND_NMM_E!N7+FC_IND_PPP_E!N7+FC_IND_FBT_E!N7+FC_IND_TE_E!N7+FC_IND_MAC_E!N7+FC_IND_TL_E!N7+FC_IND_WP_E!N7+FC_IND_MQ_E!N7+FC_IND_CON_E!N7+FC_IND_NSP_E!N7</f>
        <v>322.69458297506452</v>
      </c>
      <c r="O7" s="10">
        <f>FC_IND_IS_E!O7+FC_IND_NFM_E!O7+FC_IND_CPC_E!O7+FC_IND_NMM_E!O7+FC_IND_PPP_E!O7+FC_IND_FBT_E!O7+FC_IND_TE_E!O7+FC_IND_MAC_E!O7+FC_IND_TL_E!O7+FC_IND_WP_E!O7+FC_IND_MQ_E!O7+FC_IND_CON_E!O7+FC_IND_NSP_E!O7</f>
        <v>316.27927773000863</v>
      </c>
      <c r="P7" s="10">
        <f>FC_IND_IS_E!P7+FC_IND_NFM_E!P7+FC_IND_CPC_E!P7+FC_IND_NMM_E!P7+FC_IND_PPP_E!P7+FC_IND_FBT_E!P7+FC_IND_TE_E!P7+FC_IND_MAC_E!P7+FC_IND_TL_E!P7+FC_IND_WP_E!P7+FC_IND_MQ_E!P7+FC_IND_CON_E!P7+FC_IND_NSP_E!P7</f>
        <v>290.61771281169388</v>
      </c>
      <c r="Q7" s="10">
        <f>FC_IND_IS_E!Q7+FC_IND_NFM_E!Q7+FC_IND_CPC_E!Q7+FC_IND_NMM_E!Q7+FC_IND_PPP_E!Q7+FC_IND_FBT_E!Q7+FC_IND_TE_E!Q7+FC_IND_MAC_E!Q7+FC_IND_TL_E!Q7+FC_IND_WP_E!Q7+FC_IND_MQ_E!Q7+FC_IND_CON_E!Q7+FC_IND_NSP_E!Q7</f>
        <v>283.56070507308681</v>
      </c>
      <c r="R7" s="10">
        <f>FC_IND_IS_E!R7+FC_IND_NFM_E!R7+FC_IND_CPC_E!R7+FC_IND_NMM_E!R7+FC_IND_PPP_E!R7+FC_IND_FBT_E!R7+FC_IND_TE_E!R7+FC_IND_MAC_E!R7+FC_IND_TL_E!R7+FC_IND_WP_E!R7+FC_IND_MQ_E!R7+FC_IND_CON_E!R7+FC_IND_NSP_E!R7</f>
        <v>302.16543422184009</v>
      </c>
      <c r="S7" s="10">
        <f>FC_IND_IS_E!S7+FC_IND_NFM_E!S7+FC_IND_CPC_E!S7+FC_IND_NMM_E!S7+FC_IND_PPP_E!S7+FC_IND_FBT_E!S7+FC_IND_TE_E!S7+FC_IND_MAC_E!S7+FC_IND_TL_E!S7+FC_IND_WP_E!S7+FC_IND_MQ_E!S7+FC_IND_CON_E!S7+FC_IND_NSP_E!S7</f>
        <v>279.71143594153051</v>
      </c>
      <c r="T7" s="10">
        <f>FC_IND_IS_E!T7+FC_IND_NFM_E!T7+FC_IND_CPC_E!T7+FC_IND_NMM_E!T7+FC_IND_PPP_E!T7+FC_IND_FBT_E!T7+FC_IND_TE_E!T7+FC_IND_MAC_E!T7+FC_IND_TL_E!T7+FC_IND_WP_E!T7+FC_IND_MQ_E!T7+FC_IND_CON_E!T7+FC_IND_NSP_E!T7</f>
        <v>279.06981943250219</v>
      </c>
      <c r="U7" s="10">
        <f>FC_IND_IS_E!U7+FC_IND_NFM_E!U7+FC_IND_CPC_E!U7+FC_IND_NMM_E!U7+FC_IND_PPP_E!U7+FC_IND_FBT_E!U7+FC_IND_TE_E!U7+FC_IND_MAC_E!U7+FC_IND_TL_E!U7+FC_IND_WP_E!U7+FC_IND_MQ_E!U7+FC_IND_CON_E!U7+FC_IND_NSP_E!U7</f>
        <v>267.52218400687877</v>
      </c>
      <c r="V7" s="10">
        <f>FC_IND_IS_E!V7+FC_IND_NFM_E!V7+FC_IND_CPC_E!V7+FC_IND_NMM_E!V7+FC_IND_PPP_E!V7+FC_IND_FBT_E!V7+FC_IND_TE_E!V7+FC_IND_MAC_E!V7+FC_IND_TL_E!V7+FC_IND_WP_E!V7+FC_IND_MQ_E!V7+FC_IND_CON_E!V7+FC_IND_NSP_E!V7</f>
        <v>243.14376612209804</v>
      </c>
      <c r="W7" s="10">
        <f>FC_IND_IS_E!W7+FC_IND_NFM_E!W7+FC_IND_CPC_E!W7+FC_IND_NMM_E!W7+FC_IND_PPP_E!W7+FC_IND_FBT_E!W7+FC_IND_TE_E!W7+FC_IND_MAC_E!W7+FC_IND_TL_E!W7+FC_IND_WP_E!W7+FC_IND_MQ_E!W7+FC_IND_CON_E!W7+FC_IND_NSP_E!W7</f>
        <v>204.00971625107479</v>
      </c>
      <c r="X7" s="10">
        <f>FC_IND_IS_E!X7+FC_IND_NFM_E!X7+FC_IND_CPC_E!X7+FC_IND_NMM_E!X7+FC_IND_PPP_E!X7+FC_IND_FBT_E!X7+FC_IND_TE_E!X7+FC_IND_MAC_E!X7+FC_IND_TL_E!X7+FC_IND_WP_E!X7+FC_IND_MQ_E!X7+FC_IND_CON_E!X7+FC_IND_NSP_E!X7</f>
        <v>218.76517626827166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188.55958727429055</v>
      </c>
      <c r="D11" s="29">
        <f t="shared" si="8"/>
        <v>134.62252794525736</v>
      </c>
      <c r="E11" s="29">
        <f t="shared" si="8"/>
        <v>135.00386930371343</v>
      </c>
      <c r="F11" s="29">
        <f t="shared" si="8"/>
        <v>130.40111779899459</v>
      </c>
      <c r="G11" s="29">
        <f t="shared" si="8"/>
        <v>129.73043852128347</v>
      </c>
      <c r="H11" s="29">
        <f t="shared" si="8"/>
        <v>135.86526225306983</v>
      </c>
      <c r="I11" s="29">
        <f t="shared" si="8"/>
        <v>113.44350816885039</v>
      </c>
      <c r="J11" s="29">
        <f t="shared" si="8"/>
        <v>120.72226999177335</v>
      </c>
      <c r="K11" s="29">
        <f t="shared" si="8"/>
        <v>111.33276010333853</v>
      </c>
      <c r="L11" s="29">
        <f t="shared" si="8"/>
        <v>68.409286328740905</v>
      </c>
      <c r="M11" s="29">
        <f t="shared" si="8"/>
        <v>93.224419604767661</v>
      </c>
      <c r="N11" s="29">
        <f t="shared" si="8"/>
        <v>93.22441960479685</v>
      </c>
      <c r="O11" s="29">
        <f t="shared" si="8"/>
        <v>85.846947549689858</v>
      </c>
      <c r="P11" s="29">
        <f t="shared" si="8"/>
        <v>78.469475494553421</v>
      </c>
      <c r="Q11" s="29">
        <f t="shared" si="8"/>
        <v>85.176268271971182</v>
      </c>
      <c r="R11" s="29">
        <f t="shared" si="8"/>
        <v>88.529664660559703</v>
      </c>
      <c r="S11" s="29">
        <f t="shared" si="8"/>
        <v>92.553740327061234</v>
      </c>
      <c r="T11" s="29">
        <f t="shared" si="8"/>
        <v>95.236457437932884</v>
      </c>
      <c r="U11" s="29">
        <f t="shared" si="8"/>
        <v>103.28460877063129</v>
      </c>
      <c r="V11" s="29">
        <f t="shared" si="8"/>
        <v>101.94325021525233</v>
      </c>
      <c r="W11" s="29">
        <f t="shared" si="8"/>
        <v>88.529664660535943</v>
      </c>
      <c r="X11" s="29">
        <f t="shared" ref="X11" si="9">SUM(X12:X16)</f>
        <v>101.27257093754579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187.11951848667232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130.78245915763912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132.12381771299977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129.44110060209005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128.77042132437893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133.46517626854705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112.00343938123216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120.72226999177335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111.33276010333853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68.409286328740905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93.224419604767661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93.22441960479685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85.846947549689858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78.469475494553421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85.176268271971182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88.529664660559703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92.553740327061234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95.236457437932884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103.28460877063129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101.94325021525233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88.529664660535943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101.27257093754579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1.440068787618229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3.840068787618228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2.8800515907136708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0.960017196904557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0.960017196904557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2.4000859845227862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1.440068787618229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199.23568357695615</v>
      </c>
      <c r="D17" s="37">
        <f t="shared" si="10"/>
        <v>220.61478933791915</v>
      </c>
      <c r="E17" s="37">
        <f t="shared" si="10"/>
        <v>210.30619088564055</v>
      </c>
      <c r="F17" s="37">
        <f t="shared" si="10"/>
        <v>213.55692175408421</v>
      </c>
      <c r="G17" s="37">
        <f t="shared" si="10"/>
        <v>221.42923473774721</v>
      </c>
      <c r="H17" s="37">
        <f t="shared" si="10"/>
        <v>222.33688736027511</v>
      </c>
      <c r="I17" s="37">
        <f t="shared" si="10"/>
        <v>203.41074806534817</v>
      </c>
      <c r="J17" s="37">
        <f t="shared" si="10"/>
        <v>202.47687016337056</v>
      </c>
      <c r="K17" s="37">
        <f t="shared" si="10"/>
        <v>197.81934651762683</v>
      </c>
      <c r="L17" s="37">
        <f t="shared" si="10"/>
        <v>118.13559759243336</v>
      </c>
      <c r="M17" s="37">
        <f t="shared" si="10"/>
        <v>159.42244196044709</v>
      </c>
      <c r="N17" s="37">
        <f t="shared" si="10"/>
        <v>147.05984522785897</v>
      </c>
      <c r="O17" s="37">
        <f t="shared" si="10"/>
        <v>176.45460017196902</v>
      </c>
      <c r="P17" s="37">
        <f t="shared" si="10"/>
        <v>177.2595012897678</v>
      </c>
      <c r="Q17" s="37">
        <f t="shared" si="10"/>
        <v>172.48013757523643</v>
      </c>
      <c r="R17" s="37">
        <f t="shared" si="10"/>
        <v>174.07325881341362</v>
      </c>
      <c r="S17" s="37">
        <f t="shared" si="10"/>
        <v>182.2823731728289</v>
      </c>
      <c r="T17" s="37">
        <f t="shared" si="10"/>
        <v>175.89088564058471</v>
      </c>
      <c r="U17" s="37">
        <f t="shared" si="10"/>
        <v>165.57033533963886</v>
      </c>
      <c r="V17" s="37">
        <f t="shared" si="10"/>
        <v>179.30877042132414</v>
      </c>
      <c r="W17" s="37">
        <f t="shared" si="10"/>
        <v>170.72226999140153</v>
      </c>
      <c r="X17" s="37">
        <f t="shared" ref="X17" si="11">SUM(X18:X21)</f>
        <v>164.27343078245912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4.2777300085984518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4.3852106620808247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3.8048151332760107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3.7403267411865859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6.513327601031814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3.0094582975064492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2.1496130696474629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0.19346517626827167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0.62338779019776425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8.5984522785898534E-2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0.36543422184006868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94.475494411005997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92.626827171109198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94.196044711951828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84.135855546001721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94.561478933791918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87.747205503009454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95.141874462596732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96.259673258813407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92.82029234737746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68.465176268271705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75.150472914875309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59.952708512467744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86.672398968185732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87.596732588134117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85.468615649183121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75.214961306964767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90.971625107480662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87.661220980223575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77.364574376612211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71.302665520206361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75.924333619948399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66.680997420464308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100.48245915735168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123.60275150472911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112.3053310404127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125.6807394668959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120.35442820292349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131.58022355975919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106.11926053310398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106.02373172828889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104.3756663800516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49.584436801375759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83.906534823731704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87.107136715391221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89.782201203783288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89.662768701633695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87.011521926053291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98.858297506448849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91.310748065348221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88.229664660361152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88.205760963026663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108.00610490111779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94.797936371453133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97.592433361994821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2.5795356835769558</v>
      </c>
      <c r="D22" s="37">
        <f t="shared" si="12"/>
        <v>8.5124677558039537</v>
      </c>
      <c r="E22" s="37">
        <f t="shared" si="12"/>
        <v>6.7067927773000848</v>
      </c>
      <c r="F22" s="37">
        <f t="shared" si="12"/>
        <v>10.060189165950129</v>
      </c>
      <c r="G22" s="37">
        <f t="shared" si="12"/>
        <v>8.7704213241616529</v>
      </c>
      <c r="H22" s="37">
        <f t="shared" si="12"/>
        <v>5.9329320722269978</v>
      </c>
      <c r="I22" s="37">
        <f t="shared" si="12"/>
        <v>7.4806534823731727</v>
      </c>
      <c r="J22" s="37">
        <f t="shared" si="12"/>
        <v>10.060189165950128</v>
      </c>
      <c r="K22" s="37">
        <f t="shared" si="12"/>
        <v>8.254514187446258</v>
      </c>
      <c r="L22" s="37">
        <f t="shared" si="12"/>
        <v>9.0283748925193468</v>
      </c>
      <c r="M22" s="37">
        <f t="shared" si="12"/>
        <v>7.9965606190885641</v>
      </c>
      <c r="N22" s="37">
        <f t="shared" si="12"/>
        <v>8.254514187446258</v>
      </c>
      <c r="O22" s="37">
        <f t="shared" si="12"/>
        <v>5.674978503869303</v>
      </c>
      <c r="P22" s="37">
        <f t="shared" si="12"/>
        <v>6.1908856405846944</v>
      </c>
      <c r="Q22" s="37">
        <f t="shared" si="12"/>
        <v>5.6749785038693039</v>
      </c>
      <c r="R22" s="37">
        <f t="shared" si="12"/>
        <v>3.3533963886500429</v>
      </c>
      <c r="S22" s="37">
        <f t="shared" si="12"/>
        <v>3.353396388650042</v>
      </c>
      <c r="T22" s="37">
        <f t="shared" si="12"/>
        <v>3.353396388650042</v>
      </c>
      <c r="U22" s="37">
        <f t="shared" si="12"/>
        <v>3.0954428202923472</v>
      </c>
      <c r="V22" s="37">
        <f t="shared" si="12"/>
        <v>4.6431642304385203</v>
      </c>
      <c r="W22" s="37">
        <f t="shared" si="12"/>
        <v>3.3533963886500433</v>
      </c>
      <c r="X22" s="37">
        <f t="shared" ref="X22" si="13">SUM(X23:X24)</f>
        <v>1.8056749785038688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2.5795356835769558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8.5124677558039537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6.7067927773000848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10.060189165950129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8.7704213241616529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5.9329320722269978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7.4806534823731727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10.060189165950128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8.254514187446258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9.0283748925193468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7.9965606190885641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8.254514187446258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5.674978503869303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6.1908856405846944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5.6749785038693039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3.3533963886500429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3.353396388650042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3.353396388650042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3.0954428202923472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4.6431642304385203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3.3533963886500433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1.8056749785038688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1683.557781599312</v>
      </c>
      <c r="D26" s="37">
        <f t="shared" si="14"/>
        <v>1482.7817712811693</v>
      </c>
      <c r="E26" s="37">
        <f t="shared" si="14"/>
        <v>1570.1252794496991</v>
      </c>
      <c r="F26" s="37">
        <f t="shared" si="14"/>
        <v>1856.0239036973344</v>
      </c>
      <c r="G26" s="37">
        <f t="shared" si="14"/>
        <v>1828.9959587274291</v>
      </c>
      <c r="H26" s="37">
        <f t="shared" si="14"/>
        <v>1647.5346517626822</v>
      </c>
      <c r="I26" s="37">
        <f t="shared" si="14"/>
        <v>1664.2221840068785</v>
      </c>
      <c r="J26" s="37">
        <f t="shared" si="14"/>
        <v>1559.3141014617368</v>
      </c>
      <c r="K26" s="37">
        <f t="shared" si="14"/>
        <v>1557.817196904557</v>
      </c>
      <c r="L26" s="37">
        <f t="shared" si="14"/>
        <v>1324.1425623387786</v>
      </c>
      <c r="M26" s="37">
        <f t="shared" si="14"/>
        <v>1425.4993981083405</v>
      </c>
      <c r="N26" s="37">
        <f t="shared" si="14"/>
        <v>1276.1695614789337</v>
      </c>
      <c r="O26" s="37">
        <f t="shared" si="14"/>
        <v>1202.7789337919173</v>
      </c>
      <c r="P26" s="37">
        <f t="shared" si="14"/>
        <v>1073.0965606190885</v>
      </c>
      <c r="Q26" s="37">
        <f t="shared" si="14"/>
        <v>970.67850386930331</v>
      </c>
      <c r="R26" s="37">
        <f t="shared" si="14"/>
        <v>923.70636285468595</v>
      </c>
      <c r="S26" s="37">
        <f t="shared" si="14"/>
        <v>967.01332760103185</v>
      </c>
      <c r="T26" s="37">
        <f t="shared" si="14"/>
        <v>960.6075666380051</v>
      </c>
      <c r="U26" s="37">
        <f t="shared" si="14"/>
        <v>1004.3030954428203</v>
      </c>
      <c r="V26" s="37">
        <f t="shared" si="14"/>
        <v>939.04221840068783</v>
      </c>
      <c r="W26" s="37">
        <f t="shared" si="14"/>
        <v>843.91126397248513</v>
      </c>
      <c r="X26" s="37">
        <f t="shared" ref="X26" si="15">SUM(X27,X33)</f>
        <v>877.69122957867569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1683.557781599312</v>
      </c>
      <c r="D33" s="29">
        <f t="shared" si="18"/>
        <v>1482.7817712811693</v>
      </c>
      <c r="E33" s="29">
        <f t="shared" si="18"/>
        <v>1570.1252794496991</v>
      </c>
      <c r="F33" s="29">
        <f t="shared" si="18"/>
        <v>1856.0239036973344</v>
      </c>
      <c r="G33" s="29">
        <f t="shared" si="18"/>
        <v>1828.9959587274291</v>
      </c>
      <c r="H33" s="29">
        <f t="shared" si="18"/>
        <v>1647.5346517626822</v>
      </c>
      <c r="I33" s="29">
        <f t="shared" si="18"/>
        <v>1664.2221840068785</v>
      </c>
      <c r="J33" s="29">
        <f t="shared" si="18"/>
        <v>1559.3141014617368</v>
      </c>
      <c r="K33" s="29">
        <f t="shared" si="18"/>
        <v>1557.817196904557</v>
      </c>
      <c r="L33" s="29">
        <f t="shared" si="18"/>
        <v>1324.1425623387786</v>
      </c>
      <c r="M33" s="29">
        <f t="shared" si="18"/>
        <v>1425.4993981083405</v>
      </c>
      <c r="N33" s="29">
        <f t="shared" si="18"/>
        <v>1276.1695614789337</v>
      </c>
      <c r="O33" s="29">
        <f t="shared" si="18"/>
        <v>1202.7789337919173</v>
      </c>
      <c r="P33" s="29">
        <f t="shared" si="18"/>
        <v>1073.0965606190885</v>
      </c>
      <c r="Q33" s="29">
        <f t="shared" si="18"/>
        <v>970.67850386930331</v>
      </c>
      <c r="R33" s="29">
        <f t="shared" si="18"/>
        <v>923.70636285468595</v>
      </c>
      <c r="S33" s="29">
        <f t="shared" si="18"/>
        <v>967.01332760103185</v>
      </c>
      <c r="T33" s="29">
        <f t="shared" si="18"/>
        <v>960.6075666380051</v>
      </c>
      <c r="U33" s="29">
        <f t="shared" si="18"/>
        <v>1004.3030954428203</v>
      </c>
      <c r="V33" s="29">
        <f t="shared" si="18"/>
        <v>939.04221840068783</v>
      </c>
      <c r="W33" s="29">
        <f t="shared" si="18"/>
        <v>843.91126397248513</v>
      </c>
      <c r="X33" s="29">
        <f t="shared" ref="X33" si="19">SUM(X34:X50)</f>
        <v>877.69122957867569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352.47919174548576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344.57110920034398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402.18779019776446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408.9663800515907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422.52321582115218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418.10808254514183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414.13938091143586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417.48564058469475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393.38271711092005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314.95950128976773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363.95967325881338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366.88108340498707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339.98761822871876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332.15520206362856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340.59785038693025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347.51401547721406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333.33473774720551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345.11117798796215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360.77583834909717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346.86190885640588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296.62141014617373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325.78417884780725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4.5138435081685291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4.3170249355116086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4.4598452278589837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4.6778159931212384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4.2028374892519338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4.589939810834049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4.9337919174548563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4.63542562338779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4.7667239896818554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4.6809974204643154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5.0861564918314697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5.2638865004299218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4.0413585554600173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6.9310404127257099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7.1742906276870153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4.687360275150473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4.5827171109200338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453.95055889939812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280.38116938950986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277.30017196904561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457.03164230438512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424.16629406706789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399.80214961306956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402.67687016337055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397.97188306104897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426.99269131556326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398.36319862424762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420.2453138435082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385.02502149613071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369.69544282029233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359.17858985382634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338.77239896818566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341.41702493551156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391.66689595872742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353.18933791917453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365.53164230438523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352.1195184866724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326.85159071367156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341.84161650902837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877.12803095442814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857.82949269131552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890.63731728288894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990.02588134135851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982.306448839209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782.8104041272569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762.47231298366285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662.8772141014615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651.36655202063628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540.87334479793617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566.19621668099728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463.48546861564915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428.80653482373168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343.28125537403264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250.76999140154771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198.13069647463456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195.0042992261393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213.82269991401546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223.33241616509031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191.79019776440239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185.37403267411867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176.62072226999135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42.300171969045572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80.616595012897676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76.519518486672382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81.397420464316411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65.74368013757524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70.508254514187442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55.844196044711957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59.653912295786753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33.714789337919179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35.85726569217541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31.558469475494405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41.743508168529665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44.442992261392952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47.73215821152192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41.096302665520206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30.376870163370597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28.861994840928631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302.55803955288042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340.30524505588994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316.05760963026654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332.07222699914018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352.83748925193447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338.41358555460022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355.54600171969042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360.10318142734292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289.81083404987095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289.35941530524497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322.72141014617364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336.13499570077386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350.64488392089419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280.35253654342216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340.06878761822861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403.43938091143593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289.78933791917456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258.70971625107478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337.85322441960449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339.42424763542562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345.14049871023207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322.41530524505589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4334.0259673258824</v>
      </c>
      <c r="D52" s="37">
        <f t="shared" si="20"/>
        <v>3558.2545141874457</v>
      </c>
      <c r="E52" s="37">
        <f t="shared" si="20"/>
        <v>3549.7038693035252</v>
      </c>
      <c r="F52" s="37">
        <f t="shared" si="20"/>
        <v>3489.2519346517624</v>
      </c>
      <c r="G52" s="37">
        <f t="shared" si="20"/>
        <v>3422.5184006878749</v>
      </c>
      <c r="H52" s="37">
        <f t="shared" si="20"/>
        <v>3551.4968185726566</v>
      </c>
      <c r="I52" s="37">
        <f t="shared" si="20"/>
        <v>3927.01083404987</v>
      </c>
      <c r="J52" s="37">
        <f t="shared" si="20"/>
        <v>4086.526913155632</v>
      </c>
      <c r="K52" s="37">
        <f t="shared" si="20"/>
        <v>3869.7221840068769</v>
      </c>
      <c r="L52" s="37">
        <f t="shared" si="20"/>
        <v>4033.4002579535691</v>
      </c>
      <c r="M52" s="37">
        <f t="shared" si="20"/>
        <v>4239.1202063628562</v>
      </c>
      <c r="N52" s="37">
        <f t="shared" si="20"/>
        <v>4100.9379191745484</v>
      </c>
      <c r="O52" s="37">
        <f t="shared" si="20"/>
        <v>4049.5925193465168</v>
      </c>
      <c r="P52" s="37">
        <f t="shared" si="20"/>
        <v>4193.1402407566629</v>
      </c>
      <c r="Q52" s="37">
        <f t="shared" si="20"/>
        <v>4134.0412725709384</v>
      </c>
      <c r="R52" s="37">
        <f t="shared" si="20"/>
        <v>4318.3090283748925</v>
      </c>
      <c r="S52" s="37">
        <f t="shared" si="20"/>
        <v>4331.1752364574377</v>
      </c>
      <c r="T52" s="37">
        <f t="shared" si="20"/>
        <v>4248.3583834909714</v>
      </c>
      <c r="U52" s="37">
        <f t="shared" si="20"/>
        <v>4249.6334479793632</v>
      </c>
      <c r="V52" s="37">
        <f t="shared" si="20"/>
        <v>4328.1841788478068</v>
      </c>
      <c r="W52" s="37">
        <f t="shared" si="20"/>
        <v>4750.6856405846966</v>
      </c>
      <c r="X52" s="37">
        <f t="shared" ref="X52" si="21">SUM(X53:X70)</f>
        <v>4682.0457437661235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4334.0259673258824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3558.2545141874457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3549.7038693035252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3489.2519346517624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3422.5184006878749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3550.9936371453136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3924.667927773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4081.9002579535681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3863.2846087704197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4025.8430782459159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4230.9878761822893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4078.604213241616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4033.4623387790189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4172.9482373172823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4104.9250214961312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4280.9304385210662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4267.9612209802235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4160.6478073946682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4141.253396388649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4216.6331900257946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4555.0061908856414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4455.9090283748928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12.563284608770417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2.0540842648323299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0.90765262252794499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0.52545141874462586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0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0.85984522785898532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2.7705932932072228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9.5300085984522767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20.469045571797075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37.546517626827168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37.283834909716248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2.5795356835769559E-3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0.90025795356835758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1.1038693035253651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1.2464316423043846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1.5104041272570941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0.14909716251074809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0.17807394668959584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0.21177987962166814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0.27558039552880481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0.23310404127257089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0.25150472914875321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0.29406706792777298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0.2785898538263113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0.26122098022355977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0.24600171969045564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0.23301805674978504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0.20223559759243331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0.15090283748925196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0.3793637145313844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0.31074806534823729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0.24419604471195186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0.29888220120378334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5.4600171969045562E-2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0.31177987962166803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0.17205503009458295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0.18005159071367155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0.43723129836629404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0.62175408426483225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0.85451418744625962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1.4038693035253655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1.7497850386930354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5.9116079105760964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7.1381771281169391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13.629406706792777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31.135597592433367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31.135597592433367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22.096302665520209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21.091745485812552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17.07429062768702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0.29948409286328459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1.853052450558899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4.2428202923473766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5.981943250214961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6.8868443680137572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7.2564918314703348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8.621840068787618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11.493379191745484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16.16947549441101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21.186758383490975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28.496990541702495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48.522527944969909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53.653482373172828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67.335081685296643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68.674892519346514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72.086672398968176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84.895528804815129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64.710318142734309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86.584178847807379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85.220206362854682</v>
      </c>
      <c r="X71" s="37">
        <f t="shared" ref="X71" si="23">SUM(X72:X73)</f>
        <v>89.853826311263973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85.220206362854682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89.853826311263973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344.17695614789329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384.85236457437662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391.46844368013763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381.15030094582983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405.41702493551162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379.62166809974201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387.83800515907132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382.53559759243342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375.91951848667242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382.20120378331899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448.93473774720547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379.78882201203783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407.04118658641443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458.20197764402411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445.39982803095438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482.20601891659493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501.28976784178838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516.00266552020628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521.06620808254513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501.71969045571791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580.39570077386065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628.71401547721405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4895.7867583834914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4979.2777300085991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4924.5915735167673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4824.3336199484083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4917.7987962166808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4949.0971625107486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4930.5245055889927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4985.6405846947546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4958.2115219260531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4422.2699914015475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4676.3542562338771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4626.139294926912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4649.7850386930349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4472.3989681857265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4361.9948409286335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4323.3877901977639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4324.0756663800521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4379.9656061908854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4361.0490111779882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4254.3422184006877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4082.4591573516764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4033.8779019776443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1153.1732588134134</v>
      </c>
      <c r="D2" s="31">
        <f t="shared" ref="D2:W2" si="1">SUM(D3,D17,D22,D25,D26,D51,D52,D71,D74,D75,D76)</f>
        <v>1075.4557179710525</v>
      </c>
      <c r="E2" s="31">
        <f t="shared" si="1"/>
        <v>1084.5715391231458</v>
      </c>
      <c r="F2" s="31">
        <f t="shared" si="1"/>
        <v>1095.2398968187708</v>
      </c>
      <c r="G2" s="31">
        <f t="shared" si="1"/>
        <v>1115.0463456579987</v>
      </c>
      <c r="H2" s="31">
        <f t="shared" si="1"/>
        <v>1126.0035253657097</v>
      </c>
      <c r="I2" s="31">
        <f t="shared" si="1"/>
        <v>1134.2292347380678</v>
      </c>
      <c r="J2" s="31">
        <f t="shared" si="1"/>
        <v>1132.2484092867001</v>
      </c>
      <c r="K2" s="31">
        <f t="shared" si="1"/>
        <v>1092.4963886502001</v>
      </c>
      <c r="L2" s="31">
        <f t="shared" si="1"/>
        <v>751.25984522813894</v>
      </c>
      <c r="M2" s="31">
        <f t="shared" si="1"/>
        <v>972.95339638894666</v>
      </c>
      <c r="N2" s="31">
        <f t="shared" si="1"/>
        <v>973.20507308716992</v>
      </c>
      <c r="O2" s="31">
        <f t="shared" si="1"/>
        <v>921.77910576121189</v>
      </c>
      <c r="P2" s="31">
        <f t="shared" si="1"/>
        <v>897.86861564932553</v>
      </c>
      <c r="Q2" s="31">
        <f t="shared" si="1"/>
        <v>879.70103181453351</v>
      </c>
      <c r="R2" s="31">
        <f t="shared" si="1"/>
        <v>904.36801375772234</v>
      </c>
      <c r="S2" s="31">
        <f t="shared" si="1"/>
        <v>865.34772141046619</v>
      </c>
      <c r="T2" s="31">
        <f t="shared" si="1"/>
        <v>914.05915735194844</v>
      </c>
      <c r="U2" s="31">
        <f t="shared" si="1"/>
        <v>946.89208942411358</v>
      </c>
      <c r="V2" s="31">
        <f t="shared" si="1"/>
        <v>941.7615649186057</v>
      </c>
      <c r="W2" s="31">
        <f t="shared" si="1"/>
        <v>877.84264832347662</v>
      </c>
      <c r="X2" s="31">
        <f t="shared" ref="X2" si="2">SUM(X3,X17,X22,X25,X26,X51,X52,X71,X74,X75,X76)</f>
        <v>909.87153912327221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160.58469475494405</v>
      </c>
      <c r="D3" s="34">
        <f t="shared" ref="D3:W3" si="4">SUM(D4,D8,D11)</f>
        <v>99.989939811121488</v>
      </c>
      <c r="E3" s="34">
        <f t="shared" si="4"/>
        <v>98.677730008786526</v>
      </c>
      <c r="F3" s="34">
        <f t="shared" si="4"/>
        <v>100.01908856425683</v>
      </c>
      <c r="G3" s="34">
        <f t="shared" si="4"/>
        <v>98.706878762040148</v>
      </c>
      <c r="H3" s="34">
        <f t="shared" si="4"/>
        <v>102.70180567525385</v>
      </c>
      <c r="I3" s="34">
        <f t="shared" si="4"/>
        <v>80.540240756984517</v>
      </c>
      <c r="J3" s="34">
        <f t="shared" si="4"/>
        <v>90.600429922985739</v>
      </c>
      <c r="K3" s="34">
        <f t="shared" si="4"/>
        <v>81.998194325178588</v>
      </c>
      <c r="L3" s="34">
        <f t="shared" si="4"/>
        <v>58.436973345077966</v>
      </c>
      <c r="M3" s="34">
        <f t="shared" si="4"/>
        <v>81.269217541139128</v>
      </c>
      <c r="N3" s="34">
        <f t="shared" si="4"/>
        <v>84.593465176593924</v>
      </c>
      <c r="O3" s="34">
        <f t="shared" si="4"/>
        <v>72.083662940919453</v>
      </c>
      <c r="P3" s="34">
        <f t="shared" si="4"/>
        <v>69.925967326023766</v>
      </c>
      <c r="Q3" s="34">
        <f t="shared" si="4"/>
        <v>77.419948409546421</v>
      </c>
      <c r="R3" s="34">
        <f t="shared" si="4"/>
        <v>84.185038693233821</v>
      </c>
      <c r="S3" s="34">
        <f t="shared" si="4"/>
        <v>90.046345658101657</v>
      </c>
      <c r="T3" s="34">
        <f t="shared" si="4"/>
        <v>83.951934652034339</v>
      </c>
      <c r="U3" s="34">
        <f t="shared" si="4"/>
        <v>89.929750645093904</v>
      </c>
      <c r="V3" s="34">
        <f t="shared" si="4"/>
        <v>88.034307824882617</v>
      </c>
      <c r="W3" s="34">
        <f t="shared" si="4"/>
        <v>73.483319002754342</v>
      </c>
      <c r="X3" s="34">
        <f t="shared" ref="X3" si="5">SUM(X4,X8,X11)</f>
        <v>85.526397248809758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23.095442820292352</v>
      </c>
      <c r="D4" s="29">
        <f t="shared" ref="D4:W4" si="7">SUM(D5:D7)</f>
        <v>13.47231298366294</v>
      </c>
      <c r="E4" s="29">
        <f t="shared" si="7"/>
        <v>12.83078245915735</v>
      </c>
      <c r="F4" s="29">
        <f t="shared" si="7"/>
        <v>12.83078245915735</v>
      </c>
      <c r="G4" s="29">
        <f t="shared" si="7"/>
        <v>12.189251934651759</v>
      </c>
      <c r="H4" s="29">
        <f t="shared" si="7"/>
        <v>12.83078245915735</v>
      </c>
      <c r="I4" s="29">
        <f t="shared" si="7"/>
        <v>13.47231298366294</v>
      </c>
      <c r="J4" s="29">
        <f t="shared" si="7"/>
        <v>13.47231298366294</v>
      </c>
      <c r="K4" s="29">
        <f t="shared" si="7"/>
        <v>10.90619088564058</v>
      </c>
      <c r="L4" s="29">
        <f t="shared" si="7"/>
        <v>12.83078245915735</v>
      </c>
      <c r="M4" s="29">
        <f t="shared" si="7"/>
        <v>12.189251934651759</v>
      </c>
      <c r="N4" s="29">
        <f t="shared" si="7"/>
        <v>12.83078245915735</v>
      </c>
      <c r="O4" s="29">
        <f t="shared" si="7"/>
        <v>7.698452278589853</v>
      </c>
      <c r="P4" s="29">
        <f t="shared" si="7"/>
        <v>10.90619088564058</v>
      </c>
      <c r="Q4" s="29">
        <f t="shared" si="7"/>
        <v>8.3399828030954417</v>
      </c>
      <c r="R4" s="29">
        <f t="shared" si="7"/>
        <v>7.0569217540842644</v>
      </c>
      <c r="S4" s="29">
        <f t="shared" si="7"/>
        <v>10.90619088564058</v>
      </c>
      <c r="T4" s="29">
        <f t="shared" si="7"/>
        <v>12.189251934651759</v>
      </c>
      <c r="U4" s="29">
        <f t="shared" si="7"/>
        <v>13.47231298366294</v>
      </c>
      <c r="V4" s="29">
        <f t="shared" si="7"/>
        <v>10.90619088564058</v>
      </c>
      <c r="W4" s="29">
        <f t="shared" si="7"/>
        <v>6.4153912295786757</v>
      </c>
      <c r="X4" s="29">
        <f t="shared" ref="X4" si="8">SUM(X5:X7)</f>
        <v>7.0569217540842644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23.095442820292352</v>
      </c>
      <c r="D7" s="10">
        <f>FC_IND_IS_BF_E!D7+FC_IND_IS_EA_E!D7</f>
        <v>13.47231298366294</v>
      </c>
      <c r="E7" s="10">
        <f>FC_IND_IS_BF_E!E7+FC_IND_IS_EA_E!E7</f>
        <v>12.83078245915735</v>
      </c>
      <c r="F7" s="10">
        <f>FC_IND_IS_BF_E!F7+FC_IND_IS_EA_E!F7</f>
        <v>12.83078245915735</v>
      </c>
      <c r="G7" s="10">
        <f>FC_IND_IS_BF_E!G7+FC_IND_IS_EA_E!G7</f>
        <v>12.189251934651759</v>
      </c>
      <c r="H7" s="10">
        <f>FC_IND_IS_BF_E!H7+FC_IND_IS_EA_E!H7</f>
        <v>12.83078245915735</v>
      </c>
      <c r="I7" s="10">
        <f>FC_IND_IS_BF_E!I7+FC_IND_IS_EA_E!I7</f>
        <v>13.47231298366294</v>
      </c>
      <c r="J7" s="10">
        <f>FC_IND_IS_BF_E!J7+FC_IND_IS_EA_E!J7</f>
        <v>13.47231298366294</v>
      </c>
      <c r="K7" s="10">
        <f>FC_IND_IS_BF_E!K7+FC_IND_IS_EA_E!K7</f>
        <v>10.90619088564058</v>
      </c>
      <c r="L7" s="10">
        <f>FC_IND_IS_BF_E!L7+FC_IND_IS_EA_E!L7</f>
        <v>12.83078245915735</v>
      </c>
      <c r="M7" s="10">
        <f>FC_IND_IS_BF_E!M7+FC_IND_IS_EA_E!M7</f>
        <v>12.189251934651759</v>
      </c>
      <c r="N7" s="10">
        <f>FC_IND_IS_BF_E!N7+FC_IND_IS_EA_E!N7</f>
        <v>12.83078245915735</v>
      </c>
      <c r="O7" s="10">
        <f>FC_IND_IS_BF_E!O7+FC_IND_IS_EA_E!O7</f>
        <v>7.698452278589853</v>
      </c>
      <c r="P7" s="10">
        <f>FC_IND_IS_BF_E!P7+FC_IND_IS_EA_E!P7</f>
        <v>10.90619088564058</v>
      </c>
      <c r="Q7" s="10">
        <f>FC_IND_IS_BF_E!Q7+FC_IND_IS_EA_E!Q7</f>
        <v>8.3399828030954417</v>
      </c>
      <c r="R7" s="10">
        <f>FC_IND_IS_BF_E!R7+FC_IND_IS_EA_E!R7</f>
        <v>7.0569217540842644</v>
      </c>
      <c r="S7" s="10">
        <f>FC_IND_IS_BF_E!S7+FC_IND_IS_EA_E!S7</f>
        <v>10.90619088564058</v>
      </c>
      <c r="T7" s="10">
        <f>FC_IND_IS_BF_E!T7+FC_IND_IS_EA_E!T7</f>
        <v>12.189251934651759</v>
      </c>
      <c r="U7" s="10">
        <f>FC_IND_IS_BF_E!U7+FC_IND_IS_EA_E!U7</f>
        <v>13.47231298366294</v>
      </c>
      <c r="V7" s="10">
        <f>FC_IND_IS_BF_E!V7+FC_IND_IS_EA_E!V7</f>
        <v>10.90619088564058</v>
      </c>
      <c r="W7" s="10">
        <f>FC_IND_IS_BF_E!W7+FC_IND_IS_EA_E!W7</f>
        <v>6.4153912295786757</v>
      </c>
      <c r="X7" s="10">
        <f>FC_IND_IS_BF_E!X7+FC_IND_IS_EA_E!X7</f>
        <v>7.0569217540842644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137.48925193465169</v>
      </c>
      <c r="D11" s="29">
        <f t="shared" ref="D11:W11" si="13">SUM(D12:D16)</f>
        <v>86.517626827458542</v>
      </c>
      <c r="E11" s="29">
        <f t="shared" si="13"/>
        <v>85.846947549629178</v>
      </c>
      <c r="F11" s="29">
        <f t="shared" si="13"/>
        <v>87.188306105099485</v>
      </c>
      <c r="G11" s="29">
        <f t="shared" si="13"/>
        <v>86.517626827388384</v>
      </c>
      <c r="H11" s="29">
        <f t="shared" si="13"/>
        <v>89.871023216096503</v>
      </c>
      <c r="I11" s="29">
        <f t="shared" si="13"/>
        <v>67.067927773321571</v>
      </c>
      <c r="J11" s="29">
        <f t="shared" si="13"/>
        <v>77.128116939322794</v>
      </c>
      <c r="K11" s="29">
        <f t="shared" si="13"/>
        <v>71.092003439538004</v>
      </c>
      <c r="L11" s="29">
        <f t="shared" si="13"/>
        <v>45.606190885920618</v>
      </c>
      <c r="M11" s="29">
        <f t="shared" si="13"/>
        <v>69.079965606487363</v>
      </c>
      <c r="N11" s="29">
        <f t="shared" si="13"/>
        <v>71.762682717436576</v>
      </c>
      <c r="O11" s="29">
        <f t="shared" si="13"/>
        <v>64.385210662329598</v>
      </c>
      <c r="P11" s="29">
        <f t="shared" si="13"/>
        <v>59.019776440383183</v>
      </c>
      <c r="Q11" s="29">
        <f t="shared" si="13"/>
        <v>69.079965606450983</v>
      </c>
      <c r="R11" s="29">
        <f t="shared" si="13"/>
        <v>77.128116939149564</v>
      </c>
      <c r="S11" s="29">
        <f t="shared" si="13"/>
        <v>79.140154772461074</v>
      </c>
      <c r="T11" s="29">
        <f t="shared" si="13"/>
        <v>71.762682717382575</v>
      </c>
      <c r="U11" s="29">
        <f t="shared" si="13"/>
        <v>76.457437661430959</v>
      </c>
      <c r="V11" s="29">
        <f t="shared" si="13"/>
        <v>77.128116939242034</v>
      </c>
      <c r="W11" s="29">
        <f t="shared" si="13"/>
        <v>67.067927773175668</v>
      </c>
      <c r="X11" s="29">
        <f t="shared" ref="X11" si="14">SUM(X12:X16)</f>
        <v>78.469475494725486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137.48925193465169</v>
      </c>
      <c r="D13" s="10">
        <f>FC_IND_IS_BF_E!D13+FC_IND_IS_EA_E!D13</f>
        <v>86.517626827458542</v>
      </c>
      <c r="E13" s="10">
        <f>FC_IND_IS_BF_E!E13+FC_IND_IS_EA_E!E13</f>
        <v>85.846947549629178</v>
      </c>
      <c r="F13" s="10">
        <f>FC_IND_IS_BF_E!F13+FC_IND_IS_EA_E!F13</f>
        <v>87.188306105099485</v>
      </c>
      <c r="G13" s="10">
        <f>FC_IND_IS_BF_E!G13+FC_IND_IS_EA_E!G13</f>
        <v>86.517626827388384</v>
      </c>
      <c r="H13" s="10">
        <f>FC_IND_IS_BF_E!H13+FC_IND_IS_EA_E!H13</f>
        <v>89.871023216096503</v>
      </c>
      <c r="I13" s="10">
        <f>FC_IND_IS_BF_E!I13+FC_IND_IS_EA_E!I13</f>
        <v>67.067927773321571</v>
      </c>
      <c r="J13" s="10">
        <f>FC_IND_IS_BF_E!J13+FC_IND_IS_EA_E!J13</f>
        <v>77.128116939322794</v>
      </c>
      <c r="K13" s="10">
        <f>FC_IND_IS_BF_E!K13+FC_IND_IS_EA_E!K13</f>
        <v>71.092003439538004</v>
      </c>
      <c r="L13" s="10">
        <f>FC_IND_IS_BF_E!L13+FC_IND_IS_EA_E!L13</f>
        <v>45.606190885920618</v>
      </c>
      <c r="M13" s="10">
        <f>FC_IND_IS_BF_E!M13+FC_IND_IS_EA_E!M13</f>
        <v>69.079965606487363</v>
      </c>
      <c r="N13" s="10">
        <f>FC_IND_IS_BF_E!N13+FC_IND_IS_EA_E!N13</f>
        <v>71.762682717436576</v>
      </c>
      <c r="O13" s="10">
        <f>FC_IND_IS_BF_E!O13+FC_IND_IS_EA_E!O13</f>
        <v>64.385210662329598</v>
      </c>
      <c r="P13" s="10">
        <f>FC_IND_IS_BF_E!P13+FC_IND_IS_EA_E!P13</f>
        <v>59.019776440383183</v>
      </c>
      <c r="Q13" s="10">
        <f>FC_IND_IS_BF_E!Q13+FC_IND_IS_EA_E!Q13</f>
        <v>69.079965606450983</v>
      </c>
      <c r="R13" s="10">
        <f>FC_IND_IS_BF_E!R13+FC_IND_IS_EA_E!R13</f>
        <v>77.128116939149564</v>
      </c>
      <c r="S13" s="10">
        <f>FC_IND_IS_BF_E!S13+FC_IND_IS_EA_E!S13</f>
        <v>79.140154772461074</v>
      </c>
      <c r="T13" s="10">
        <f>FC_IND_IS_BF_E!T13+FC_IND_IS_EA_E!T13</f>
        <v>71.762682717382575</v>
      </c>
      <c r="U13" s="10">
        <f>FC_IND_IS_BF_E!U13+FC_IND_IS_EA_E!U13</f>
        <v>76.457437661430959</v>
      </c>
      <c r="V13" s="10">
        <f>FC_IND_IS_BF_E!V13+FC_IND_IS_EA_E!V13</f>
        <v>77.128116939242034</v>
      </c>
      <c r="W13" s="10">
        <f>FC_IND_IS_BF_E!W13+FC_IND_IS_EA_E!W13</f>
        <v>67.067927773175668</v>
      </c>
      <c r="X13" s="10">
        <f>FC_IND_IS_BF_E!X13+FC_IND_IS_EA_E!X13</f>
        <v>78.469475494725486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190.31478933791917</v>
      </c>
      <c r="D17" s="37">
        <f t="shared" ref="D17:W17" si="16">SUM(D18:D21)</f>
        <v>207.3516766981943</v>
      </c>
      <c r="E17" s="37">
        <f t="shared" si="16"/>
        <v>197.83843508168525</v>
      </c>
      <c r="F17" s="37">
        <f t="shared" si="16"/>
        <v>201.56208082545135</v>
      </c>
      <c r="G17" s="37">
        <f t="shared" si="16"/>
        <v>206.63989681857265</v>
      </c>
      <c r="H17" s="37">
        <f t="shared" si="16"/>
        <v>211.95425623387786</v>
      </c>
      <c r="I17" s="37">
        <f t="shared" si="16"/>
        <v>195.34969905417017</v>
      </c>
      <c r="J17" s="37">
        <f t="shared" si="16"/>
        <v>193.29802235597589</v>
      </c>
      <c r="K17" s="37">
        <f t="shared" si="16"/>
        <v>187.09277730008597</v>
      </c>
      <c r="L17" s="37">
        <f t="shared" si="16"/>
        <v>112.05219260533104</v>
      </c>
      <c r="M17" s="37">
        <f t="shared" si="16"/>
        <v>150.35107480653477</v>
      </c>
      <c r="N17" s="37">
        <f t="shared" si="16"/>
        <v>138.48288907996559</v>
      </c>
      <c r="O17" s="37">
        <f t="shared" si="16"/>
        <v>166.54488392089422</v>
      </c>
      <c r="P17" s="37">
        <f t="shared" si="16"/>
        <v>166.91986242476349</v>
      </c>
      <c r="Q17" s="37">
        <f t="shared" si="16"/>
        <v>164.54806534823729</v>
      </c>
      <c r="R17" s="37">
        <f t="shared" si="16"/>
        <v>169.17214101461741</v>
      </c>
      <c r="S17" s="37">
        <f t="shared" si="16"/>
        <v>173.25399828030953</v>
      </c>
      <c r="T17" s="37">
        <f t="shared" si="16"/>
        <v>167.31392949269133</v>
      </c>
      <c r="U17" s="37">
        <f t="shared" si="16"/>
        <v>158.0036973344798</v>
      </c>
      <c r="V17" s="37">
        <f t="shared" si="16"/>
        <v>176.10584694754942</v>
      </c>
      <c r="W17" s="37">
        <f t="shared" si="16"/>
        <v>164.83233018056748</v>
      </c>
      <c r="X17" s="37">
        <f t="shared" ref="X17" si="17">SUM(X18:X21)</f>
        <v>161.006018916595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89.832330180567482</v>
      </c>
      <c r="D19" s="10">
        <f>FC_IND_IS_BF_E!D19+FC_IND_IS_EA_E!D19</f>
        <v>83.748925193465169</v>
      </c>
      <c r="E19" s="10">
        <f>FC_IND_IS_BF_E!E19+FC_IND_IS_EA_E!E19</f>
        <v>85.533104041272551</v>
      </c>
      <c r="F19" s="10">
        <f>FC_IND_IS_BF_E!F19+FC_IND_IS_EA_E!F19</f>
        <v>75.88134135855546</v>
      </c>
      <c r="G19" s="10">
        <f>FC_IND_IS_BF_E!G19+FC_IND_IS_EA_E!G19</f>
        <v>86.285468615649179</v>
      </c>
      <c r="H19" s="10">
        <f>FC_IND_IS_BF_E!H19+FC_IND_IS_EA_E!H19</f>
        <v>80.374032674118652</v>
      </c>
      <c r="I19" s="10">
        <f>FC_IND_IS_BF_E!I19+FC_IND_IS_EA_E!I19</f>
        <v>89.230438521066205</v>
      </c>
      <c r="J19" s="10">
        <f>FC_IND_IS_BF_E!J19+FC_IND_IS_EA_E!J19</f>
        <v>87.274290627687009</v>
      </c>
      <c r="K19" s="10">
        <f>FC_IND_IS_BF_E!K19+FC_IND_IS_EA_E!K19</f>
        <v>82.717110920034386</v>
      </c>
      <c r="L19" s="10">
        <f>FC_IND_IS_BF_E!L19+FC_IND_IS_EA_E!L19</f>
        <v>62.467755803955285</v>
      </c>
      <c r="M19" s="10">
        <f>FC_IND_IS_BF_E!M19+FC_IND_IS_EA_E!M19</f>
        <v>66.444539982803079</v>
      </c>
      <c r="N19" s="10">
        <f>FC_IND_IS_BF_E!N19+FC_IND_IS_EA_E!N19</f>
        <v>51.375752364574367</v>
      </c>
      <c r="O19" s="10">
        <f>FC_IND_IS_BF_E!O19+FC_IND_IS_EA_E!O19</f>
        <v>76.76268271711092</v>
      </c>
      <c r="P19" s="10">
        <f>FC_IND_IS_BF_E!P19+FC_IND_IS_EA_E!P19</f>
        <v>77.257093723129813</v>
      </c>
      <c r="Q19" s="10">
        <f>FC_IND_IS_BF_E!Q19+FC_IND_IS_EA_E!Q19</f>
        <v>77.536543422183982</v>
      </c>
      <c r="R19" s="10">
        <f>FC_IND_IS_BF_E!R19+FC_IND_IS_EA_E!R19</f>
        <v>70.313843508168546</v>
      </c>
      <c r="S19" s="10">
        <f>FC_IND_IS_BF_E!S19+FC_IND_IS_EA_E!S19</f>
        <v>81.94325021496131</v>
      </c>
      <c r="T19" s="10">
        <f>FC_IND_IS_BF_E!T19+FC_IND_IS_EA_E!T19</f>
        <v>79.084264832330192</v>
      </c>
      <c r="U19" s="10">
        <f>FC_IND_IS_BF_E!U19+FC_IND_IS_EA_E!U19</f>
        <v>69.797936371453133</v>
      </c>
      <c r="V19" s="10">
        <f>FC_IND_IS_BF_E!V19+FC_IND_IS_EA_E!V19</f>
        <v>68.099742046431643</v>
      </c>
      <c r="W19" s="10">
        <f>FC_IND_IS_BF_E!W19+FC_IND_IS_EA_E!W19</f>
        <v>70.034393809114349</v>
      </c>
      <c r="X19" s="10">
        <f>FC_IND_IS_BF_E!X19+FC_IND_IS_EA_E!X19</f>
        <v>63.413585554600161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100.48245915735168</v>
      </c>
      <c r="D20" s="10">
        <f>FC_IND_IS_BF_E!D20+FC_IND_IS_EA_E!D20</f>
        <v>123.60275150472911</v>
      </c>
      <c r="E20" s="10">
        <f>FC_IND_IS_BF_E!E20+FC_IND_IS_EA_E!E20</f>
        <v>112.3053310404127</v>
      </c>
      <c r="F20" s="10">
        <f>FC_IND_IS_BF_E!F20+FC_IND_IS_EA_E!F20</f>
        <v>125.6807394668959</v>
      </c>
      <c r="G20" s="10">
        <f>FC_IND_IS_BF_E!G20+FC_IND_IS_EA_E!G20</f>
        <v>120.35442820292349</v>
      </c>
      <c r="H20" s="10">
        <f>FC_IND_IS_BF_E!H20+FC_IND_IS_EA_E!H20</f>
        <v>131.58022355975919</v>
      </c>
      <c r="I20" s="10">
        <f>FC_IND_IS_BF_E!I20+FC_IND_IS_EA_E!I20</f>
        <v>106.11926053310398</v>
      </c>
      <c r="J20" s="10">
        <f>FC_IND_IS_BF_E!J20+FC_IND_IS_EA_E!J20</f>
        <v>106.02373172828889</v>
      </c>
      <c r="K20" s="10">
        <f>FC_IND_IS_BF_E!K20+FC_IND_IS_EA_E!K20</f>
        <v>104.3756663800516</v>
      </c>
      <c r="L20" s="10">
        <f>FC_IND_IS_BF_E!L20+FC_IND_IS_EA_E!L20</f>
        <v>49.584436801375759</v>
      </c>
      <c r="M20" s="10">
        <f>FC_IND_IS_BF_E!M20+FC_IND_IS_EA_E!M20</f>
        <v>83.906534823731704</v>
      </c>
      <c r="N20" s="10">
        <f>FC_IND_IS_BF_E!N20+FC_IND_IS_EA_E!N20</f>
        <v>87.107136715391221</v>
      </c>
      <c r="O20" s="10">
        <f>FC_IND_IS_BF_E!O20+FC_IND_IS_EA_E!O20</f>
        <v>89.782201203783288</v>
      </c>
      <c r="P20" s="10">
        <f>FC_IND_IS_BF_E!P20+FC_IND_IS_EA_E!P20</f>
        <v>89.662768701633695</v>
      </c>
      <c r="Q20" s="10">
        <f>FC_IND_IS_BF_E!Q20+FC_IND_IS_EA_E!Q20</f>
        <v>87.011521926053291</v>
      </c>
      <c r="R20" s="10">
        <f>FC_IND_IS_BF_E!R20+FC_IND_IS_EA_E!R20</f>
        <v>98.858297506448849</v>
      </c>
      <c r="S20" s="10">
        <f>FC_IND_IS_BF_E!S20+FC_IND_IS_EA_E!S20</f>
        <v>91.310748065348221</v>
      </c>
      <c r="T20" s="10">
        <f>FC_IND_IS_BF_E!T20+FC_IND_IS_EA_E!T20</f>
        <v>88.229664660361152</v>
      </c>
      <c r="U20" s="10">
        <f>FC_IND_IS_BF_E!U20+FC_IND_IS_EA_E!U20</f>
        <v>88.205760963026663</v>
      </c>
      <c r="V20" s="10">
        <f>FC_IND_IS_BF_E!V20+FC_IND_IS_EA_E!V20</f>
        <v>108.00610490111779</v>
      </c>
      <c r="W20" s="10">
        <f>FC_IND_IS_BF_E!W20+FC_IND_IS_EA_E!W20</f>
        <v>94.797936371453133</v>
      </c>
      <c r="X20" s="10">
        <f>FC_IND_IS_BF_E!X20+FC_IND_IS_EA_E!X20</f>
        <v>97.592433361994821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317.21358555460017</v>
      </c>
      <c r="D26" s="37">
        <f t="shared" ref="D26:W26" si="22">SUM(D27,D33)</f>
        <v>320.02725709372311</v>
      </c>
      <c r="E26" s="37">
        <f t="shared" si="22"/>
        <v>344.65468615649183</v>
      </c>
      <c r="F26" s="37">
        <f t="shared" si="22"/>
        <v>354.94419604471193</v>
      </c>
      <c r="G26" s="37">
        <f t="shared" si="22"/>
        <v>359.03319002579531</v>
      </c>
      <c r="H26" s="37">
        <f t="shared" si="22"/>
        <v>323.70687876182291</v>
      </c>
      <c r="I26" s="37">
        <f t="shared" si="22"/>
        <v>373.90163370593285</v>
      </c>
      <c r="J26" s="37">
        <f t="shared" si="22"/>
        <v>368.03886500429911</v>
      </c>
      <c r="K26" s="37">
        <f t="shared" si="22"/>
        <v>343.54161650902842</v>
      </c>
      <c r="L26" s="37">
        <f t="shared" si="22"/>
        <v>237.86044711951845</v>
      </c>
      <c r="M26" s="37">
        <f t="shared" si="22"/>
        <v>320.30455717970767</v>
      </c>
      <c r="N26" s="37">
        <f t="shared" si="22"/>
        <v>294.7856405846947</v>
      </c>
      <c r="O26" s="37">
        <f t="shared" si="22"/>
        <v>265.08804815133277</v>
      </c>
      <c r="P26" s="37">
        <f t="shared" si="22"/>
        <v>244.73705932932074</v>
      </c>
      <c r="Q26" s="37">
        <f t="shared" si="22"/>
        <v>231.2487532244196</v>
      </c>
      <c r="R26" s="37">
        <f t="shared" si="22"/>
        <v>192.86938950988818</v>
      </c>
      <c r="S26" s="37">
        <f t="shared" si="22"/>
        <v>199.90103181427344</v>
      </c>
      <c r="T26" s="37">
        <f t="shared" si="22"/>
        <v>208.69552880481513</v>
      </c>
      <c r="U26" s="37">
        <f t="shared" si="22"/>
        <v>226.28417884780734</v>
      </c>
      <c r="V26" s="37">
        <f t="shared" si="22"/>
        <v>205.62287188306098</v>
      </c>
      <c r="W26" s="37">
        <f t="shared" si="22"/>
        <v>167.9378331900258</v>
      </c>
      <c r="X26" s="37">
        <f t="shared" ref="X26" si="23">SUM(X27,X33)</f>
        <v>184.72373172828887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317.21358555460017</v>
      </c>
      <c r="D33" s="29">
        <f t="shared" ref="D33:W33" si="28">SUM(D34:D50)</f>
        <v>320.02725709372311</v>
      </c>
      <c r="E33" s="29">
        <f t="shared" si="28"/>
        <v>344.65468615649183</v>
      </c>
      <c r="F33" s="29">
        <f t="shared" si="28"/>
        <v>354.94419604471193</v>
      </c>
      <c r="G33" s="29">
        <f t="shared" si="28"/>
        <v>359.03319002579531</v>
      </c>
      <c r="H33" s="29">
        <f t="shared" si="28"/>
        <v>323.70687876182291</v>
      </c>
      <c r="I33" s="29">
        <f t="shared" si="28"/>
        <v>373.90163370593285</v>
      </c>
      <c r="J33" s="29">
        <f t="shared" si="28"/>
        <v>368.03886500429911</v>
      </c>
      <c r="K33" s="29">
        <f t="shared" si="28"/>
        <v>343.54161650902842</v>
      </c>
      <c r="L33" s="29">
        <f t="shared" si="28"/>
        <v>237.86044711951845</v>
      </c>
      <c r="M33" s="29">
        <f t="shared" si="28"/>
        <v>320.30455717970767</v>
      </c>
      <c r="N33" s="29">
        <f t="shared" si="28"/>
        <v>294.7856405846947</v>
      </c>
      <c r="O33" s="29">
        <f t="shared" si="28"/>
        <v>265.08804815133277</v>
      </c>
      <c r="P33" s="29">
        <f t="shared" si="28"/>
        <v>244.73705932932074</v>
      </c>
      <c r="Q33" s="29">
        <f t="shared" si="28"/>
        <v>231.2487532244196</v>
      </c>
      <c r="R33" s="29">
        <f t="shared" si="28"/>
        <v>192.86938950988818</v>
      </c>
      <c r="S33" s="29">
        <f t="shared" si="28"/>
        <v>199.90103181427344</v>
      </c>
      <c r="T33" s="29">
        <f t="shared" si="28"/>
        <v>208.69552880481513</v>
      </c>
      <c r="U33" s="29">
        <f t="shared" si="28"/>
        <v>226.28417884780734</v>
      </c>
      <c r="V33" s="29">
        <f t="shared" si="28"/>
        <v>205.62287188306098</v>
      </c>
      <c r="W33" s="29">
        <f t="shared" si="28"/>
        <v>167.9378331900258</v>
      </c>
      <c r="X33" s="29">
        <f t="shared" ref="X33" si="29">SUM(X34:X50)</f>
        <v>184.72373172828887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172.8503869303525</v>
      </c>
      <c r="D36" s="10">
        <f>FC_IND_IS_BF_E!D36+FC_IND_IS_EA_E!D36</f>
        <v>181.88830610490112</v>
      </c>
      <c r="E36" s="10">
        <f>FC_IND_IS_BF_E!E36+FC_IND_IS_EA_E!E36</f>
        <v>205.61289767841791</v>
      </c>
      <c r="F36" s="10">
        <f>FC_IND_IS_BF_E!F36+FC_IND_IS_EA_E!F36</f>
        <v>207.87239896818571</v>
      </c>
      <c r="G36" s="10">
        <f>FC_IND_IS_BF_E!G36+FC_IND_IS_EA_E!G36</f>
        <v>216.9103181427343</v>
      </c>
      <c r="H36" s="10">
        <f>FC_IND_IS_BF_E!H36+FC_IND_IS_EA_E!H36</f>
        <v>199.2219260533104</v>
      </c>
      <c r="I36" s="10">
        <f>FC_IND_IS_BF_E!I36+FC_IND_IS_EA_E!I36</f>
        <v>206.73018056749777</v>
      </c>
      <c r="J36" s="10">
        <f>FC_IND_IS_BF_E!J36+FC_IND_IS_EA_E!J36</f>
        <v>208.03164230438517</v>
      </c>
      <c r="K36" s="10">
        <f>FC_IND_IS_BF_E!K36+FC_IND_IS_EA_E!K36</f>
        <v>190.20206362854691</v>
      </c>
      <c r="L36" s="10">
        <f>FC_IND_IS_BF_E!L36+FC_IND_IS_EA_E!L36</f>
        <v>128.0651762682717</v>
      </c>
      <c r="M36" s="10">
        <f>FC_IND_IS_BF_E!M36+FC_IND_IS_EA_E!M36</f>
        <v>171.36930352536541</v>
      </c>
      <c r="N36" s="10">
        <f>FC_IND_IS_BF_E!N36+FC_IND_IS_EA_E!N36</f>
        <v>176.33680137575232</v>
      </c>
      <c r="O36" s="10">
        <f>FC_IND_IS_BF_E!O36+FC_IND_IS_EA_E!O36</f>
        <v>151.28366294067067</v>
      </c>
      <c r="P36" s="10">
        <f>FC_IND_IS_BF_E!P36+FC_IND_IS_EA_E!P36</f>
        <v>149.9945829750645</v>
      </c>
      <c r="Q36" s="10">
        <f>FC_IND_IS_BF_E!Q36+FC_IND_IS_EA_E!Q36</f>
        <v>153.88202923473773</v>
      </c>
      <c r="R36" s="10">
        <f>FC_IND_IS_BF_E!R36+FC_IND_IS_EA_E!R36</f>
        <v>153.95657781599309</v>
      </c>
      <c r="S36" s="10">
        <f>FC_IND_IS_BF_E!S36+FC_IND_IS_EA_E!S36</f>
        <v>155.6805674978504</v>
      </c>
      <c r="T36" s="10">
        <f>FC_IND_IS_BF_E!T36+FC_IND_IS_EA_E!T36</f>
        <v>162.96311263972484</v>
      </c>
      <c r="U36" s="10">
        <f>FC_IND_IS_BF_E!U36+FC_IND_IS_EA_E!U36</f>
        <v>174.22553740326737</v>
      </c>
      <c r="V36" s="10">
        <f>FC_IND_IS_BF_E!V36+FC_IND_IS_EA_E!V36</f>
        <v>159.30206362854679</v>
      </c>
      <c r="W36" s="10">
        <f>FC_IND_IS_BF_E!W36+FC_IND_IS_EA_E!W36</f>
        <v>133.4372312983663</v>
      </c>
      <c r="X36" s="10">
        <f>FC_IND_IS_BF_E!X36+FC_IND_IS_EA_E!X36</f>
        <v>151.42235597592429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4.2132416165090282E-3</v>
      </c>
      <c r="J37" s="10">
        <f>FC_IND_IS_BF_E!J37+FC_IND_IS_EA_E!J37</f>
        <v>1.5907136715391231E-2</v>
      </c>
      <c r="K37" s="10">
        <f>FC_IND_IS_BF_E!K37+FC_IND_IS_EA_E!K37</f>
        <v>7.3946689595872726E-3</v>
      </c>
      <c r="L37" s="10">
        <f>FC_IND_IS_BF_E!L37+FC_IND_IS_EA_E!L37</f>
        <v>7.3946689595872734E-3</v>
      </c>
      <c r="M37" s="10">
        <f>FC_IND_IS_BF_E!M37+FC_IND_IS_EA_E!M37</f>
        <v>5.288048151332761E-2</v>
      </c>
      <c r="N37" s="10">
        <f>FC_IND_IS_BF_E!N37+FC_IND_IS_EA_E!N37</f>
        <v>3.172828890799656E-2</v>
      </c>
      <c r="O37" s="10">
        <f>FC_IND_IS_BF_E!O37+FC_IND_IS_EA_E!O37</f>
        <v>2.2184006878761819E-2</v>
      </c>
      <c r="P37" s="10">
        <f>FC_IND_IS_BF_E!P37+FC_IND_IS_EA_E!P37</f>
        <v>1.16079105760963E-2</v>
      </c>
      <c r="Q37" s="10">
        <f>FC_IND_IS_BF_E!Q37+FC_IND_IS_EA_E!Q37</f>
        <v>2.0120378331900262E-2</v>
      </c>
      <c r="R37" s="10">
        <f>FC_IND_IS_BF_E!R37+FC_IND_IS_EA_E!R37</f>
        <v>1.6938950988822008E-2</v>
      </c>
      <c r="S37" s="10">
        <f>FC_IND_IS_BF_E!S37+FC_IND_IS_EA_E!S37</f>
        <v>7.6182287188306094E-2</v>
      </c>
      <c r="T37" s="10">
        <f>FC_IND_IS_BF_E!T37+FC_IND_IS_EA_E!T37</f>
        <v>6.4488392089423904E-2</v>
      </c>
      <c r="U37" s="10">
        <f>FC_IND_IS_BF_E!U37+FC_IND_IS_EA_E!U37</f>
        <v>5.4944110060189157E-2</v>
      </c>
      <c r="V37" s="10">
        <f>FC_IND_IS_BF_E!V37+FC_IND_IS_EA_E!V37</f>
        <v>5.0730868443680133E-2</v>
      </c>
      <c r="W37" s="10">
        <f>FC_IND_IS_BF_E!W37+FC_IND_IS_EA_E!W37</f>
        <v>4.9699054170249349E-2</v>
      </c>
      <c r="X37" s="10">
        <f>FC_IND_IS_BF_E!X37+FC_IND_IS_EA_E!X37</f>
        <v>4.2304385210662078E-2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25.675924333619953</v>
      </c>
      <c r="D43" s="10">
        <f>FC_IND_IS_BF_E!D43+FC_IND_IS_EA_E!D43</f>
        <v>18.486672398968189</v>
      </c>
      <c r="E43" s="10">
        <f>FC_IND_IS_BF_E!E43+FC_IND_IS_EA_E!E43</f>
        <v>17.45967325881341</v>
      </c>
      <c r="F43" s="10">
        <f>FC_IND_IS_BF_E!F43+FC_IND_IS_EA_E!F43</f>
        <v>22.594840928632841</v>
      </c>
      <c r="G43" s="10">
        <f>FC_IND_IS_BF_E!G43+FC_IND_IS_EA_E!G43</f>
        <v>20.540756663800515</v>
      </c>
      <c r="H43" s="10">
        <f>FC_IND_IS_BF_E!H43+FC_IND_IS_EA_E!H43</f>
        <v>15.114875322441963</v>
      </c>
      <c r="I43" s="10">
        <f>FC_IND_IS_BF_E!I43+FC_IND_IS_EA_E!I43</f>
        <v>13.921496130696481</v>
      </c>
      <c r="J43" s="10">
        <f>FC_IND_IS_BF_E!J43+FC_IND_IS_EA_E!J43</f>
        <v>14.291229578675839</v>
      </c>
      <c r="K43" s="10">
        <f>FC_IND_IS_BF_E!K43+FC_IND_IS_EA_E!K43</f>
        <v>14.19363714531384</v>
      </c>
      <c r="L43" s="10">
        <f>FC_IND_IS_BF_E!L43+FC_IND_IS_EA_E!L43</f>
        <v>11.433018056749781</v>
      </c>
      <c r="M43" s="10">
        <f>FC_IND_IS_BF_E!M43+FC_IND_IS_EA_E!M43</f>
        <v>15.760877042132419</v>
      </c>
      <c r="N43" s="10">
        <f>FC_IND_IS_BF_E!N43+FC_IND_IS_EA_E!N43</f>
        <v>13.052622527944971</v>
      </c>
      <c r="O43" s="10">
        <f>FC_IND_IS_BF_E!O43+FC_IND_IS_EA_E!O43</f>
        <v>11.229664660361133</v>
      </c>
      <c r="P43" s="10">
        <f>FC_IND_IS_BF_E!P43+FC_IND_IS_EA_E!P43</f>
        <v>10.183061049011179</v>
      </c>
      <c r="Q43" s="10">
        <f>FC_IND_IS_BF_E!Q43+FC_IND_IS_EA_E!Q43</f>
        <v>9.528890799656061</v>
      </c>
      <c r="R43" s="10">
        <f>FC_IND_IS_BF_E!R43+FC_IND_IS_EA_E!R43</f>
        <v>9.9140154772141003</v>
      </c>
      <c r="S43" s="10">
        <f>FC_IND_IS_BF_E!S43+FC_IND_IS_EA_E!S43</f>
        <v>20.720464316423044</v>
      </c>
      <c r="T43" s="10">
        <f>FC_IND_IS_BF_E!T43+FC_IND_IS_EA_E!T43</f>
        <v>18.713413585554601</v>
      </c>
      <c r="U43" s="10">
        <f>FC_IND_IS_BF_E!U43+FC_IND_IS_EA_E!U43</f>
        <v>18.30378331900258</v>
      </c>
      <c r="V43" s="10">
        <f>FC_IND_IS_BF_E!V43+FC_IND_IS_EA_E!V43</f>
        <v>18.0384350816853</v>
      </c>
      <c r="W43" s="10">
        <f>FC_IND_IS_BF_E!W43+FC_IND_IS_EA_E!W43</f>
        <v>15.36242476354256</v>
      </c>
      <c r="X43" s="10">
        <f>FC_IND_IS_BF_E!X43+FC_IND_IS_EA_E!X43</f>
        <v>15.41693895098882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118.6872742906277</v>
      </c>
      <c r="D44" s="10">
        <f>FC_IND_IS_BF_E!D44+FC_IND_IS_EA_E!D44</f>
        <v>119.65227858985379</v>
      </c>
      <c r="E44" s="10">
        <f>FC_IND_IS_BF_E!E44+FC_IND_IS_EA_E!E44</f>
        <v>121.5821152192605</v>
      </c>
      <c r="F44" s="10">
        <f>FC_IND_IS_BF_E!F44+FC_IND_IS_EA_E!F44</f>
        <v>124.47695614789342</v>
      </c>
      <c r="G44" s="10">
        <f>FC_IND_IS_BF_E!G44+FC_IND_IS_EA_E!G44</f>
        <v>121.5821152192605</v>
      </c>
      <c r="H44" s="10">
        <f>FC_IND_IS_BF_E!H44+FC_IND_IS_EA_E!H44</f>
        <v>107.4255374032674</v>
      </c>
      <c r="I44" s="10">
        <f>FC_IND_IS_BF_E!I44+FC_IND_IS_EA_E!I44</f>
        <v>115.54643164230438</v>
      </c>
      <c r="J44" s="10">
        <f>FC_IND_IS_BF_E!J44+FC_IND_IS_EA_E!J44</f>
        <v>110.20455717970761</v>
      </c>
      <c r="K44" s="10">
        <f>FC_IND_IS_BF_E!K44+FC_IND_IS_EA_E!K44</f>
        <v>100.42390369733451</v>
      </c>
      <c r="L44" s="10">
        <f>FC_IND_IS_BF_E!L44+FC_IND_IS_EA_E!L44</f>
        <v>90.148323301805675</v>
      </c>
      <c r="M44" s="10">
        <f>FC_IND_IS_BF_E!M44+FC_IND_IS_EA_E!M44</f>
        <v>104.24505588993982</v>
      </c>
      <c r="N44" s="10">
        <f>FC_IND_IS_BF_E!N44+FC_IND_IS_EA_E!N44</f>
        <v>89.910920034393797</v>
      </c>
      <c r="O44" s="10">
        <f>FC_IND_IS_BF_E!O44+FC_IND_IS_EA_E!O44</f>
        <v>83.319432502149624</v>
      </c>
      <c r="P44" s="10">
        <f>FC_IND_IS_BF_E!P44+FC_IND_IS_EA_E!P44</f>
        <v>84.547807394668979</v>
      </c>
      <c r="Q44" s="10">
        <f>FC_IND_IS_BF_E!Q44+FC_IND_IS_EA_E!Q44</f>
        <v>67.817712811693895</v>
      </c>
      <c r="R44" s="10">
        <f>FC_IND_IS_BF_E!R44+FC_IND_IS_EA_E!R44</f>
        <v>28.981857265692181</v>
      </c>
      <c r="S44" s="10">
        <f>FC_IND_IS_BF_E!S44+FC_IND_IS_EA_E!S44</f>
        <v>23.42381771281169</v>
      </c>
      <c r="T44" s="10">
        <f>FC_IND_IS_BF_E!T44+FC_IND_IS_EA_E!T44</f>
        <v>26.954514187446264</v>
      </c>
      <c r="U44" s="10">
        <f>FC_IND_IS_BF_E!U44+FC_IND_IS_EA_E!U44</f>
        <v>32.037833190025793</v>
      </c>
      <c r="V44" s="10">
        <f>FC_IND_IS_BF_E!V44+FC_IND_IS_EA_E!V44</f>
        <v>24.151590713671531</v>
      </c>
      <c r="W44" s="10">
        <f>FC_IND_IS_BF_E!W44+FC_IND_IS_EA_E!W44</f>
        <v>16.313069647463465</v>
      </c>
      <c r="X44" s="10">
        <f>FC_IND_IS_BF_E!X44+FC_IND_IS_EA_E!X44</f>
        <v>16.388736027515055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1.9445399828030949</v>
      </c>
      <c r="I48" s="10">
        <f>FC_IND_IS_BF_E!I48+FC_IND_IS_EA_E!I48</f>
        <v>37.699312123817712</v>
      </c>
      <c r="J48" s="10">
        <f>FC_IND_IS_BF_E!J48+FC_IND_IS_EA_E!J48</f>
        <v>35.49552880481513</v>
      </c>
      <c r="K48" s="10">
        <f>FC_IND_IS_BF_E!K48+FC_IND_IS_EA_E!K48</f>
        <v>38.714617368873597</v>
      </c>
      <c r="L48" s="10">
        <f>FC_IND_IS_BF_E!L48+FC_IND_IS_EA_E!L48</f>
        <v>8.2065348237317277</v>
      </c>
      <c r="M48" s="10">
        <f>FC_IND_IS_BF_E!M48+FC_IND_IS_EA_E!M48</f>
        <v>28.876440240756661</v>
      </c>
      <c r="N48" s="10">
        <f>FC_IND_IS_BF_E!N48+FC_IND_IS_EA_E!N48</f>
        <v>15.453568357695612</v>
      </c>
      <c r="O48" s="10">
        <f>FC_IND_IS_BF_E!O48+FC_IND_IS_EA_E!O48</f>
        <v>19.233104041272568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1.662080825451419</v>
      </c>
      <c r="V48" s="10">
        <f>FC_IND_IS_BF_E!V48+FC_IND_IS_EA_E!V48</f>
        <v>4.080051590713671</v>
      </c>
      <c r="W48" s="10">
        <f>FC_IND_IS_BF_E!W48+FC_IND_IS_EA_E!W48</f>
        <v>2.7754084264832324</v>
      </c>
      <c r="X48" s="10">
        <f>FC_IND_IS_BF_E!X48+FC_IND_IS_EA_E!X48</f>
        <v>1.4533963886500427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23.753224419604472</v>
      </c>
      <c r="D51" s="37">
        <f>FC_IND_IS_BF_E!D51+FC_IND_IS_EA_E!D51</f>
        <v>21.68959587274291</v>
      </c>
      <c r="E51" s="37">
        <f>FC_IND_IS_BF_E!E51+FC_IND_IS_EA_E!E51</f>
        <v>24.398108340498709</v>
      </c>
      <c r="F51" s="37">
        <f>FC_IND_IS_BF_E!F51+FC_IND_IS_EA_E!F51</f>
        <v>21.68959587274291</v>
      </c>
      <c r="G51" s="37">
        <f>FC_IND_IS_BF_E!G51+FC_IND_IS_EA_E!G51</f>
        <v>25.300945829750638</v>
      </c>
      <c r="H51" s="37">
        <f>FC_IND_IS_BF_E!H51+FC_IND_IS_EA_E!H51</f>
        <v>27.106620808254512</v>
      </c>
      <c r="I51" s="37">
        <f>FC_IND_IS_BF_E!I51+FC_IND_IS_EA_E!I51</f>
        <v>29.836629406706791</v>
      </c>
      <c r="J51" s="37">
        <f>FC_IND_IS_BF_E!J51+FC_IND_IS_EA_E!J51</f>
        <v>31.642304385210661</v>
      </c>
      <c r="K51" s="37">
        <f>FC_IND_IS_BF_E!K51+FC_IND_IS_EA_E!K51</f>
        <v>32.631126397248487</v>
      </c>
      <c r="L51" s="37">
        <f>FC_IND_IS_BF_E!L51+FC_IND_IS_EA_E!L51</f>
        <v>28.009458297506448</v>
      </c>
      <c r="M51" s="37">
        <f>FC_IND_IS_BF_E!M51+FC_IND_IS_EA_E!M51</f>
        <v>27.837489251934649</v>
      </c>
      <c r="N51" s="37">
        <f>FC_IND_IS_BF_E!N51+FC_IND_IS_EA_E!N51</f>
        <v>26.612209802235597</v>
      </c>
      <c r="O51" s="37">
        <f>FC_IND_IS_BF_E!O51+FC_IND_IS_EA_E!O51</f>
        <v>30.524505588993978</v>
      </c>
      <c r="P51" s="37">
        <f>FC_IND_IS_BF_E!P51+FC_IND_IS_EA_E!P51</f>
        <v>34.673258813413582</v>
      </c>
      <c r="Q51" s="37">
        <f>FC_IND_IS_BF_E!Q51+FC_IND_IS_EA_E!Q51</f>
        <v>34.135855546001707</v>
      </c>
      <c r="R51" s="37">
        <f>FC_IND_IS_BF_E!R51+FC_IND_IS_EA_E!R51</f>
        <v>79.750644883920884</v>
      </c>
      <c r="S51" s="37">
        <f>FC_IND_IS_BF_E!S51+FC_IND_IS_EA_E!S51</f>
        <v>23.796216680997425</v>
      </c>
      <c r="T51" s="37">
        <f>FC_IND_IS_BF_E!T51+FC_IND_IS_EA_E!T51</f>
        <v>59.86190885640584</v>
      </c>
      <c r="U51" s="37">
        <f>FC_IND_IS_BF_E!U51+FC_IND_IS_EA_E!U51</f>
        <v>74.915133276010323</v>
      </c>
      <c r="V51" s="37">
        <f>FC_IND_IS_BF_E!V51+FC_IND_IS_EA_E!V51</f>
        <v>80.592691315563201</v>
      </c>
      <c r="W51" s="37">
        <f>FC_IND_IS_BF_E!W51+FC_IND_IS_EA_E!W51</f>
        <v>89.137145313843519</v>
      </c>
      <c r="X51" s="37">
        <f>FC_IND_IS_BF_E!X51+FC_IND_IS_EA_E!X51</f>
        <v>67.550558899398112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8.5984522785898529E-4</v>
      </c>
      <c r="I52" s="37">
        <f t="shared" si="31"/>
        <v>8.5984522785898529E-4</v>
      </c>
      <c r="J52" s="37">
        <f t="shared" si="31"/>
        <v>1.5477214101461737E-3</v>
      </c>
      <c r="K52" s="37">
        <f t="shared" si="31"/>
        <v>2.7171109200343931E-2</v>
      </c>
      <c r="L52" s="37">
        <f t="shared" si="31"/>
        <v>2.5451418744625968E-2</v>
      </c>
      <c r="M52" s="37">
        <f t="shared" si="31"/>
        <v>6.9819432502149587E-2</v>
      </c>
      <c r="N52" s="37">
        <f t="shared" si="31"/>
        <v>1.2037833190025795E-2</v>
      </c>
      <c r="O52" s="37">
        <f t="shared" si="31"/>
        <v>5.7609630266552015E-3</v>
      </c>
      <c r="P52" s="37">
        <f t="shared" si="31"/>
        <v>1.3155631986242479E-2</v>
      </c>
      <c r="Q52" s="37">
        <f t="shared" si="31"/>
        <v>0.12141014617368871</v>
      </c>
      <c r="R52" s="37">
        <f t="shared" si="31"/>
        <v>0.14488392089423907</v>
      </c>
      <c r="S52" s="37">
        <f t="shared" si="31"/>
        <v>1.1360275150472914</v>
      </c>
      <c r="T52" s="37">
        <f t="shared" si="31"/>
        <v>1.9744625967325882</v>
      </c>
      <c r="U52" s="37">
        <f t="shared" si="31"/>
        <v>2.1445399828030958</v>
      </c>
      <c r="V52" s="37">
        <f t="shared" si="31"/>
        <v>2.0679277730008598</v>
      </c>
      <c r="W52" s="37">
        <f t="shared" si="31"/>
        <v>1.2778159931212381</v>
      </c>
      <c r="X52" s="37">
        <f t="shared" ref="X52" si="32">SUM(X53:X70)</f>
        <v>1.8788478073946688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0.28658641444539984</v>
      </c>
      <c r="X59" s="10">
        <f>FC_IND_IS_BF_E!X59+FC_IND_IS_EA_E!X59</f>
        <v>0.2149613069647463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0.42992261392949266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6.878761822871883E-4</v>
      </c>
      <c r="K64" s="10">
        <f>FC_IND_IS_BF_E!K64+FC_IND_IS_EA_E!K64</f>
        <v>6.8787618228718841E-4</v>
      </c>
      <c r="L64" s="10">
        <f>FC_IND_IS_BF_E!L64+FC_IND_IS_EA_E!L64</f>
        <v>6.8787618228718819E-4</v>
      </c>
      <c r="M64" s="10">
        <f>FC_IND_IS_BF_E!M64+FC_IND_IS_EA_E!M64</f>
        <v>2.5795356835769554E-3</v>
      </c>
      <c r="N64" s="10">
        <f>FC_IND_IS_BF_E!N64+FC_IND_IS_EA_E!N64</f>
        <v>1.2897678417884779E-3</v>
      </c>
      <c r="O64" s="10">
        <f>FC_IND_IS_BF_E!O64+FC_IND_IS_EA_E!O64</f>
        <v>1.2897678417884782E-3</v>
      </c>
      <c r="P64" s="10">
        <f>FC_IND_IS_BF_E!P64+FC_IND_IS_EA_E!P64</f>
        <v>6.0189165950128975E-4</v>
      </c>
      <c r="Q64" s="10">
        <f>FC_IND_IS_BF_E!Q64+FC_IND_IS_EA_E!Q64</f>
        <v>1.2897678417884777E-3</v>
      </c>
      <c r="R64" s="10">
        <f>FC_IND_IS_BF_E!R64+FC_IND_IS_EA_E!R64</f>
        <v>6.0189165950128975E-4</v>
      </c>
      <c r="S64" s="10">
        <f>FC_IND_IS_BF_E!S64+FC_IND_IS_EA_E!S64</f>
        <v>2.5795356835769559E-3</v>
      </c>
      <c r="T64" s="10">
        <f>FC_IND_IS_BF_E!T64+FC_IND_IS_EA_E!T64</f>
        <v>1.8916595012897679E-3</v>
      </c>
      <c r="U64" s="10">
        <f>FC_IND_IS_BF_E!U64+FC_IND_IS_EA_E!U64</f>
        <v>3.1814273430782461E-3</v>
      </c>
      <c r="V64" s="10">
        <f>FC_IND_IS_BF_E!V64+FC_IND_IS_EA_E!V64</f>
        <v>1.8916595012897679E-3</v>
      </c>
      <c r="W64" s="10">
        <f>FC_IND_IS_BF_E!W64+FC_IND_IS_EA_E!W64</f>
        <v>1.8916595012897679E-3</v>
      </c>
      <c r="X64" s="10">
        <f>FC_IND_IS_BF_E!X64+FC_IND_IS_EA_E!X64</f>
        <v>2.5795356835769559E-3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8.5984522785898529E-4</v>
      </c>
      <c r="L65" s="10">
        <f>FC_IND_IS_BF_E!L65+FC_IND_IS_EA_E!L65</f>
        <v>1.8056749785038688E-3</v>
      </c>
      <c r="M65" s="10">
        <f>FC_IND_IS_BF_E!M65+FC_IND_IS_EA_E!M65</f>
        <v>5.4170249355116069E-3</v>
      </c>
      <c r="N65" s="10">
        <f>FC_IND_IS_BF_E!N65+FC_IND_IS_EA_E!N65</f>
        <v>8.5984522785898529E-4</v>
      </c>
      <c r="O65" s="10">
        <f>FC_IND_IS_BF_E!O65+FC_IND_IS_EA_E!O65</f>
        <v>8.598452278589854E-4</v>
      </c>
      <c r="P65" s="10">
        <f>FC_IND_IS_BF_E!P65+FC_IND_IS_EA_E!P65</f>
        <v>1.8056749785038692E-3</v>
      </c>
      <c r="Q65" s="10">
        <f>FC_IND_IS_BF_E!Q65+FC_IND_IS_EA_E!Q65</f>
        <v>2.510748065348237E-2</v>
      </c>
      <c r="R65" s="10">
        <f>FC_IND_IS_BF_E!R65+FC_IND_IS_EA_E!R65</f>
        <v>2.9578675838349087E-2</v>
      </c>
      <c r="S65" s="10">
        <f>FC_IND_IS_BF_E!S65+FC_IND_IS_EA_E!S65</f>
        <v>0.27867583834909709</v>
      </c>
      <c r="T65" s="10">
        <f>FC_IND_IS_BF_E!T65+FC_IND_IS_EA_E!T65</f>
        <v>1.004385210662081</v>
      </c>
      <c r="U65" s="10">
        <f>FC_IND_IS_BF_E!U65+FC_IND_IS_EA_E!U65</f>
        <v>1.0043852106620812</v>
      </c>
      <c r="V65" s="10">
        <f>FC_IND_IS_BF_E!V65+FC_IND_IS_EA_E!V65</f>
        <v>1.004385210662081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8.5984522785898529E-4</v>
      </c>
      <c r="I66" s="10">
        <f>FC_IND_IS_BF_E!I66+FC_IND_IS_EA_E!I66</f>
        <v>8.5984522785898529E-4</v>
      </c>
      <c r="J66" s="10">
        <f>FC_IND_IS_BF_E!J66+FC_IND_IS_EA_E!J66</f>
        <v>8.5984522785898529E-4</v>
      </c>
      <c r="K66" s="10">
        <f>FC_IND_IS_BF_E!K66+FC_IND_IS_EA_E!K66</f>
        <v>2.5623387790197759E-2</v>
      </c>
      <c r="L66" s="10">
        <f>FC_IND_IS_BF_E!L66+FC_IND_IS_EA_E!L66</f>
        <v>2.2957867583834911E-2</v>
      </c>
      <c r="M66" s="10">
        <f>FC_IND_IS_BF_E!M66+FC_IND_IS_EA_E!M66</f>
        <v>6.1822871883061029E-2</v>
      </c>
      <c r="N66" s="10">
        <f>FC_IND_IS_BF_E!N66+FC_IND_IS_EA_E!N66</f>
        <v>9.888220120378332E-3</v>
      </c>
      <c r="O66" s="10">
        <f>FC_IND_IS_BF_E!O66+FC_IND_IS_EA_E!O66</f>
        <v>3.6113499570077385E-3</v>
      </c>
      <c r="P66" s="10">
        <f>FC_IND_IS_BF_E!P66+FC_IND_IS_EA_E!P66</f>
        <v>1.074806534823732E-2</v>
      </c>
      <c r="Q66" s="10">
        <f>FC_IND_IS_BF_E!Q66+FC_IND_IS_EA_E!Q66</f>
        <v>9.5012897678417862E-2</v>
      </c>
      <c r="R66" s="10">
        <f>FC_IND_IS_BF_E!R66+FC_IND_IS_EA_E!R66</f>
        <v>0.11470335339638868</v>
      </c>
      <c r="S66" s="10">
        <f>FC_IND_IS_BF_E!S66+FC_IND_IS_EA_E!S66</f>
        <v>0.8547721410146174</v>
      </c>
      <c r="T66" s="10">
        <f>FC_IND_IS_BF_E!T66+FC_IND_IS_EA_E!T66</f>
        <v>0.96818572656921742</v>
      </c>
      <c r="U66" s="10">
        <f>FC_IND_IS_BF_E!U66+FC_IND_IS_EA_E!U66</f>
        <v>1.1369733447979362</v>
      </c>
      <c r="V66" s="10">
        <f>FC_IND_IS_BF_E!V66+FC_IND_IS_EA_E!V66</f>
        <v>1.061650902837489</v>
      </c>
      <c r="W66" s="10">
        <f>FC_IND_IS_BF_E!W66+FC_IND_IS_EA_E!W66</f>
        <v>0.9893379191745485</v>
      </c>
      <c r="X66" s="10">
        <f>FC_IND_IS_BF_E!X66+FC_IND_IS_EA_E!X66</f>
        <v>1.2313843508168529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21.758899398108341</v>
      </c>
      <c r="X75" s="37">
        <f>FC_IND_IS_BF_E!X75+FC_IND_IS_EA_E!X75</f>
        <v>22.42760103181427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461.30696474634556</v>
      </c>
      <c r="D76" s="40">
        <f>FC_IND_IS_BF_E!D76+FC_IND_IS_EA_E!D76</f>
        <v>426.39724849527079</v>
      </c>
      <c r="E76" s="40">
        <f>FC_IND_IS_BF_E!E76+FC_IND_IS_EA_E!E76</f>
        <v>419.00257953568348</v>
      </c>
      <c r="F76" s="40">
        <f>FC_IND_IS_BF_E!F76+FC_IND_IS_EA_E!F76</f>
        <v>417.02493551160785</v>
      </c>
      <c r="G76" s="40">
        <f>FC_IND_IS_BF_E!G76+FC_IND_IS_EA_E!G76</f>
        <v>425.36543422184002</v>
      </c>
      <c r="H76" s="40">
        <f>FC_IND_IS_BF_E!H76+FC_IND_IS_EA_E!H76</f>
        <v>460.53310404127262</v>
      </c>
      <c r="I76" s="40">
        <f>FC_IND_IS_BF_E!I76+FC_IND_IS_EA_E!I76</f>
        <v>454.60017196904562</v>
      </c>
      <c r="J76" s="40">
        <f>FC_IND_IS_BF_E!J76+FC_IND_IS_EA_E!J76</f>
        <v>448.66723989681861</v>
      </c>
      <c r="K76" s="40">
        <f>FC_IND_IS_BF_E!K76+FC_IND_IS_EA_E!K76</f>
        <v>447.20550300945831</v>
      </c>
      <c r="L76" s="40">
        <f>FC_IND_IS_BF_E!L76+FC_IND_IS_EA_E!L76</f>
        <v>314.87532244196035</v>
      </c>
      <c r="M76" s="40">
        <f>FC_IND_IS_BF_E!M76+FC_IND_IS_EA_E!M76</f>
        <v>393.12123817712813</v>
      </c>
      <c r="N76" s="40">
        <f>FC_IND_IS_BF_E!N76+FC_IND_IS_EA_E!N76</f>
        <v>428.71883061049004</v>
      </c>
      <c r="O76" s="40">
        <f>FC_IND_IS_BF_E!O76+FC_IND_IS_EA_E!O76</f>
        <v>387.53224419604476</v>
      </c>
      <c r="P76" s="40">
        <f>FC_IND_IS_BF_E!P76+FC_IND_IS_EA_E!P76</f>
        <v>381.59931212381775</v>
      </c>
      <c r="Q76" s="40">
        <f>FC_IND_IS_BF_E!Q76+FC_IND_IS_EA_E!Q76</f>
        <v>372.22699914015482</v>
      </c>
      <c r="R76" s="40">
        <f>FC_IND_IS_BF_E!R76+FC_IND_IS_EA_E!R76</f>
        <v>378.24591573516773</v>
      </c>
      <c r="S76" s="40">
        <f>FC_IND_IS_BF_E!S76+FC_IND_IS_EA_E!S76</f>
        <v>377.21410146173679</v>
      </c>
      <c r="T76" s="40">
        <f>FC_IND_IS_BF_E!T76+FC_IND_IS_EA_E!T76</f>
        <v>392.26139294926912</v>
      </c>
      <c r="U76" s="40">
        <f>FC_IND_IS_BF_E!U76+FC_IND_IS_EA_E!U76</f>
        <v>395.61478933791909</v>
      </c>
      <c r="V76" s="40">
        <f>FC_IND_IS_BF_E!V76+FC_IND_IS_EA_E!V76</f>
        <v>389.33791917454852</v>
      </c>
      <c r="W76" s="40">
        <f>FC_IND_IS_BF_E!W76+FC_IND_IS_EA_E!W76</f>
        <v>359.41530524505589</v>
      </c>
      <c r="X76" s="40">
        <f>FC_IND_IS_BF_E!X76+FC_IND_IS_EA_E!X76</f>
        <v>386.7583834909716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883.56170579017521</v>
      </c>
      <c r="D2" s="31">
        <f t="shared" ref="D2:X2" si="1">SUM(D3,D17,D22,D25,D26,D51,D52,D71,D74,D75,D76)</f>
        <v>849.77095720148907</v>
      </c>
      <c r="E2" s="31">
        <f t="shared" si="1"/>
        <v>856.49161636884321</v>
      </c>
      <c r="F2" s="31">
        <f t="shared" si="1"/>
        <v>879.76316926948903</v>
      </c>
      <c r="G2" s="31">
        <f t="shared" si="1"/>
        <v>898.74474931454142</v>
      </c>
      <c r="H2" s="31">
        <f t="shared" si="1"/>
        <v>909.62268459842676</v>
      </c>
      <c r="I2" s="31">
        <f t="shared" si="1"/>
        <v>895.57273906717353</v>
      </c>
      <c r="J2" s="31">
        <f t="shared" si="1"/>
        <v>895.96081151326177</v>
      </c>
      <c r="K2" s="31">
        <f t="shared" si="1"/>
        <v>868.04749507130714</v>
      </c>
      <c r="L2" s="31">
        <f t="shared" si="1"/>
        <v>602.20595231790344</v>
      </c>
      <c r="M2" s="31">
        <f t="shared" si="1"/>
        <v>787.8576985359764</v>
      </c>
      <c r="N2" s="31">
        <f t="shared" si="1"/>
        <v>766.56785758873423</v>
      </c>
      <c r="O2" s="31">
        <f t="shared" si="1"/>
        <v>735.81738294258798</v>
      </c>
      <c r="P2" s="31">
        <f t="shared" si="1"/>
        <v>722.12341347046947</v>
      </c>
      <c r="Q2" s="31">
        <f t="shared" si="1"/>
        <v>707.9087405406101</v>
      </c>
      <c r="R2" s="31">
        <f t="shared" si="1"/>
        <v>697.90380511474768</v>
      </c>
      <c r="S2" s="31">
        <f t="shared" si="1"/>
        <v>670.62885369855064</v>
      </c>
      <c r="T2" s="31">
        <f t="shared" si="1"/>
        <v>695.77764174233744</v>
      </c>
      <c r="U2" s="31">
        <f t="shared" si="1"/>
        <v>713.70423552496516</v>
      </c>
      <c r="V2" s="31">
        <f t="shared" si="1"/>
        <v>745.64730724544643</v>
      </c>
      <c r="W2" s="31">
        <f t="shared" si="1"/>
        <v>700.02219971966997</v>
      </c>
      <c r="X2" s="31">
        <f t="shared" si="1"/>
        <v>724.52359024029397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158.24706860382426</v>
      </c>
      <c r="D3" s="34">
        <f t="shared" ref="D3:X3" si="3">SUM(D4,D8,D11)</f>
        <v>98.940250011279005</v>
      </c>
      <c r="E3" s="34">
        <f t="shared" si="3"/>
        <v>97.683862394518869</v>
      </c>
      <c r="F3" s="34">
        <f t="shared" si="3"/>
        <v>99.10429399268007</v>
      </c>
      <c r="G3" s="34">
        <f t="shared" si="3"/>
        <v>97.857749537113506</v>
      </c>
      <c r="H3" s="34">
        <f t="shared" si="3"/>
        <v>101.80034100750203</v>
      </c>
      <c r="I3" s="34">
        <f t="shared" si="3"/>
        <v>79.557670325480359</v>
      </c>
      <c r="J3" s="34">
        <f t="shared" si="3"/>
        <v>89.599828677346792</v>
      </c>
      <c r="K3" s="34">
        <f t="shared" si="3"/>
        <v>81.206737467097142</v>
      </c>
      <c r="L3" s="34">
        <f t="shared" si="3"/>
        <v>57.556434159119028</v>
      </c>
      <c r="M3" s="34">
        <f t="shared" si="3"/>
        <v>80.449848048772495</v>
      </c>
      <c r="N3" s="34">
        <f t="shared" si="3"/>
        <v>83.5734349560326</v>
      </c>
      <c r="O3" s="34">
        <f t="shared" si="3"/>
        <v>71.527090028555435</v>
      </c>
      <c r="P3" s="34">
        <f t="shared" si="3"/>
        <v>69.173031364081709</v>
      </c>
      <c r="Q3" s="34">
        <f t="shared" si="3"/>
        <v>76.820869731274044</v>
      </c>
      <c r="R3" s="34">
        <f t="shared" si="3"/>
        <v>83.559922302209586</v>
      </c>
      <c r="S3" s="34">
        <f t="shared" si="3"/>
        <v>89.052079319294805</v>
      </c>
      <c r="T3" s="34">
        <f t="shared" si="3"/>
        <v>82.820800413074366</v>
      </c>
      <c r="U3" s="34">
        <f t="shared" si="3"/>
        <v>88.628909950911904</v>
      </c>
      <c r="V3" s="34">
        <f t="shared" si="3"/>
        <v>87.183571644185861</v>
      </c>
      <c r="W3" s="34">
        <f t="shared" si="3"/>
        <v>73.011660992926707</v>
      </c>
      <c r="X3" s="34">
        <f t="shared" si="3"/>
        <v>84.975311253485728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20.757816669528939</v>
      </c>
      <c r="D4" s="29">
        <f t="shared" ref="D4:X4" si="5">SUM(D5:D7)</f>
        <v>12.42262318382047</v>
      </c>
      <c r="E4" s="29">
        <f t="shared" si="5"/>
        <v>11.836914844889691</v>
      </c>
      <c r="F4" s="29">
        <f t="shared" si="5"/>
        <v>11.915987887580579</v>
      </c>
      <c r="G4" s="29">
        <f t="shared" si="5"/>
        <v>11.34012270972512</v>
      </c>
      <c r="H4" s="29">
        <f t="shared" si="5"/>
        <v>11.92931779140552</v>
      </c>
      <c r="I4" s="29">
        <f t="shared" si="5"/>
        <v>12.489742552158781</v>
      </c>
      <c r="J4" s="29">
        <f t="shared" si="5"/>
        <v>12.471711738024</v>
      </c>
      <c r="K4" s="29">
        <f t="shared" si="5"/>
        <v>10.114734027559139</v>
      </c>
      <c r="L4" s="29">
        <f t="shared" si="5"/>
        <v>11.95024327319841</v>
      </c>
      <c r="M4" s="29">
        <f t="shared" si="5"/>
        <v>11.36988244228513</v>
      </c>
      <c r="N4" s="29">
        <f t="shared" si="5"/>
        <v>11.810752238596031</v>
      </c>
      <c r="O4" s="29">
        <f t="shared" si="5"/>
        <v>7.1418793662258402</v>
      </c>
      <c r="P4" s="29">
        <f t="shared" si="5"/>
        <v>10.153254923698521</v>
      </c>
      <c r="Q4" s="29">
        <f t="shared" si="5"/>
        <v>7.7409041248230572</v>
      </c>
      <c r="R4" s="29">
        <f t="shared" si="5"/>
        <v>6.4318053630600236</v>
      </c>
      <c r="S4" s="29">
        <f t="shared" si="5"/>
        <v>9.9119245468337311</v>
      </c>
      <c r="T4" s="29">
        <f t="shared" si="5"/>
        <v>11.05811769569179</v>
      </c>
      <c r="U4" s="29">
        <f t="shared" si="5"/>
        <v>12.171472289480951</v>
      </c>
      <c r="V4" s="29">
        <f t="shared" si="5"/>
        <v>10.05545470494382</v>
      </c>
      <c r="W4" s="29">
        <f t="shared" si="5"/>
        <v>5.9437332197510404</v>
      </c>
      <c r="X4" s="29">
        <f t="shared" si="5"/>
        <v>6.5058357587602407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20.757816669528939</v>
      </c>
      <c r="D7" s="10">
        <v>12.42262318382047</v>
      </c>
      <c r="E7" s="10">
        <v>11.836914844889691</v>
      </c>
      <c r="F7" s="10">
        <v>11.915987887580579</v>
      </c>
      <c r="G7" s="10">
        <v>11.34012270972512</v>
      </c>
      <c r="H7" s="10">
        <v>11.92931779140552</v>
      </c>
      <c r="I7" s="10">
        <v>12.489742552158781</v>
      </c>
      <c r="J7" s="10">
        <v>12.471711738024</v>
      </c>
      <c r="K7" s="10">
        <v>10.114734027559139</v>
      </c>
      <c r="L7" s="10">
        <v>11.95024327319841</v>
      </c>
      <c r="M7" s="10">
        <v>11.36988244228513</v>
      </c>
      <c r="N7" s="10">
        <v>11.810752238596031</v>
      </c>
      <c r="O7" s="10">
        <v>7.1418793662258402</v>
      </c>
      <c r="P7" s="10">
        <v>10.153254923698521</v>
      </c>
      <c r="Q7" s="10">
        <v>7.7409041248230572</v>
      </c>
      <c r="R7" s="10">
        <v>6.4318053630600236</v>
      </c>
      <c r="S7" s="10">
        <v>9.9119245468337311</v>
      </c>
      <c r="T7" s="10">
        <v>11.05811769569179</v>
      </c>
      <c r="U7" s="10">
        <v>12.171472289480951</v>
      </c>
      <c r="V7" s="10">
        <v>10.05545470494382</v>
      </c>
      <c r="W7" s="10">
        <v>5.9437332197510404</v>
      </c>
      <c r="X7" s="10">
        <v>6.5058357587602407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137.48925193429531</v>
      </c>
      <c r="D11" s="29">
        <f t="shared" ref="D11:X11" si="9">SUM(D12:D16)</f>
        <v>86.517626827458542</v>
      </c>
      <c r="E11" s="29">
        <f t="shared" si="9"/>
        <v>85.846947549629178</v>
      </c>
      <c r="F11" s="29">
        <f t="shared" si="9"/>
        <v>87.188306105099485</v>
      </c>
      <c r="G11" s="29">
        <f t="shared" si="9"/>
        <v>86.517626827388384</v>
      </c>
      <c r="H11" s="29">
        <f t="shared" si="9"/>
        <v>89.871023216096503</v>
      </c>
      <c r="I11" s="29">
        <f t="shared" si="9"/>
        <v>67.067927773321571</v>
      </c>
      <c r="J11" s="29">
        <f t="shared" si="9"/>
        <v>77.128116939322794</v>
      </c>
      <c r="K11" s="29">
        <f t="shared" si="9"/>
        <v>71.092003439538004</v>
      </c>
      <c r="L11" s="29">
        <f t="shared" si="9"/>
        <v>45.606190885920618</v>
      </c>
      <c r="M11" s="29">
        <f t="shared" si="9"/>
        <v>69.079965606487363</v>
      </c>
      <c r="N11" s="29">
        <f t="shared" si="9"/>
        <v>71.762682717436576</v>
      </c>
      <c r="O11" s="29">
        <f t="shared" si="9"/>
        <v>64.385210662329598</v>
      </c>
      <c r="P11" s="29">
        <f t="shared" si="9"/>
        <v>59.019776440383183</v>
      </c>
      <c r="Q11" s="29">
        <f t="shared" si="9"/>
        <v>69.079965606450983</v>
      </c>
      <c r="R11" s="29">
        <f t="shared" si="9"/>
        <v>77.128116939149564</v>
      </c>
      <c r="S11" s="29">
        <f t="shared" si="9"/>
        <v>79.140154772461074</v>
      </c>
      <c r="T11" s="29">
        <f t="shared" si="9"/>
        <v>71.762682717382575</v>
      </c>
      <c r="U11" s="29">
        <f t="shared" si="9"/>
        <v>76.457437661430959</v>
      </c>
      <c r="V11" s="29">
        <f t="shared" si="9"/>
        <v>77.128116939242034</v>
      </c>
      <c r="W11" s="29">
        <f t="shared" si="9"/>
        <v>67.067927773175668</v>
      </c>
      <c r="X11" s="29">
        <f t="shared" si="9"/>
        <v>78.469475494725486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137.48925193429531</v>
      </c>
      <c r="D13" s="10">
        <v>86.517626827458542</v>
      </c>
      <c r="E13" s="10">
        <v>85.846947549629178</v>
      </c>
      <c r="F13" s="10">
        <v>87.188306105099485</v>
      </c>
      <c r="G13" s="10">
        <v>86.517626827388384</v>
      </c>
      <c r="H13" s="10">
        <v>89.871023216096503</v>
      </c>
      <c r="I13" s="10">
        <v>67.067927773321571</v>
      </c>
      <c r="J13" s="10">
        <v>77.128116939322794</v>
      </c>
      <c r="K13" s="10">
        <v>71.092003439538004</v>
      </c>
      <c r="L13" s="10">
        <v>45.606190885920618</v>
      </c>
      <c r="M13" s="10">
        <v>69.079965606487363</v>
      </c>
      <c r="N13" s="10">
        <v>71.762682717436576</v>
      </c>
      <c r="O13" s="10">
        <v>64.385210662329598</v>
      </c>
      <c r="P13" s="10">
        <v>59.019776440383183</v>
      </c>
      <c r="Q13" s="10">
        <v>69.079965606450983</v>
      </c>
      <c r="R13" s="10">
        <v>77.128116939149564</v>
      </c>
      <c r="S13" s="10">
        <v>79.140154772461074</v>
      </c>
      <c r="T13" s="10">
        <v>71.762682717382575</v>
      </c>
      <c r="U13" s="10">
        <v>76.457437661430959</v>
      </c>
      <c r="V13" s="10">
        <v>77.128116939242034</v>
      </c>
      <c r="W13" s="10">
        <v>67.067927773175668</v>
      </c>
      <c r="X13" s="10">
        <v>78.469475494725486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171.05190566478171</v>
      </c>
      <c r="D17" s="37">
        <f t="shared" ref="D17:X17" si="11">SUM(D18:D21)</f>
        <v>191.19595493905013</v>
      </c>
      <c r="E17" s="37">
        <f t="shared" si="11"/>
        <v>182.51394383460178</v>
      </c>
      <c r="F17" s="37">
        <f t="shared" si="11"/>
        <v>187.1913362535193</v>
      </c>
      <c r="G17" s="37">
        <f t="shared" si="11"/>
        <v>192.24492193666833</v>
      </c>
      <c r="H17" s="37">
        <f t="shared" si="11"/>
        <v>197.06278147090177</v>
      </c>
      <c r="I17" s="37">
        <f t="shared" si="11"/>
        <v>181.10234313725559</v>
      </c>
      <c r="J17" s="37">
        <f t="shared" si="11"/>
        <v>178.94159802173044</v>
      </c>
      <c r="K17" s="37">
        <f t="shared" si="11"/>
        <v>173.5155473352566</v>
      </c>
      <c r="L17" s="37">
        <f t="shared" si="11"/>
        <v>104.36237736752139</v>
      </c>
      <c r="M17" s="37">
        <f t="shared" si="11"/>
        <v>140.24437715956884</v>
      </c>
      <c r="N17" s="37">
        <f t="shared" si="11"/>
        <v>127.47368271650734</v>
      </c>
      <c r="O17" s="37">
        <f t="shared" si="11"/>
        <v>154.50423370549649</v>
      </c>
      <c r="P17" s="37">
        <f t="shared" si="11"/>
        <v>155.39613535059658</v>
      </c>
      <c r="Q17" s="37">
        <f t="shared" si="11"/>
        <v>152.72822832557375</v>
      </c>
      <c r="R17" s="37">
        <f t="shared" si="11"/>
        <v>154.18653086617132</v>
      </c>
      <c r="S17" s="37">
        <f t="shared" si="11"/>
        <v>157.45924277264649</v>
      </c>
      <c r="T17" s="37">
        <f t="shared" si="11"/>
        <v>151.78758584801199</v>
      </c>
      <c r="U17" s="37">
        <f t="shared" si="11"/>
        <v>142.74739802071085</v>
      </c>
      <c r="V17" s="37">
        <f t="shared" si="11"/>
        <v>162.36873036797758</v>
      </c>
      <c r="W17" s="37">
        <f t="shared" si="11"/>
        <v>152.71389717658212</v>
      </c>
      <c r="X17" s="37">
        <f t="shared" si="11"/>
        <v>148.43280848821013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80.73986956636567</v>
      </c>
      <c r="D19" s="10">
        <v>77.223661667275493</v>
      </c>
      <c r="E19" s="10">
        <v>78.907741766873414</v>
      </c>
      <c r="F19" s="10">
        <v>70.471239567714605</v>
      </c>
      <c r="G19" s="10">
        <v>80.274639281533979</v>
      </c>
      <c r="H19" s="10">
        <v>74.727116681808681</v>
      </c>
      <c r="I19" s="10">
        <v>82.722633173081164</v>
      </c>
      <c r="J19" s="10">
        <v>80.79234769598996</v>
      </c>
      <c r="K19" s="10">
        <v>76.714371246197217</v>
      </c>
      <c r="L19" s="10">
        <v>58.180775877154872</v>
      </c>
      <c r="M19" s="10">
        <v>61.978094519995231</v>
      </c>
      <c r="N19" s="10">
        <v>47.291448060864155</v>
      </c>
      <c r="O19" s="10">
        <v>71.212991904445062</v>
      </c>
      <c r="P19" s="10">
        <v>71.92345847040508</v>
      </c>
      <c r="Q19" s="10">
        <v>71.966928825917904</v>
      </c>
      <c r="R19" s="10">
        <v>64.085301145740118</v>
      </c>
      <c r="S19" s="10">
        <v>74.472867912126645</v>
      </c>
      <c r="T19" s="10">
        <v>71.745428930282799</v>
      </c>
      <c r="U19" s="10">
        <v>63.058485164105257</v>
      </c>
      <c r="V19" s="10">
        <v>62.787629406530336</v>
      </c>
      <c r="W19" s="10">
        <v>64.885482133712117</v>
      </c>
      <c r="X19" s="10">
        <v>58.46152003207208</v>
      </c>
    </row>
    <row r="20" spans="1:24" ht="11.25" customHeight="1" x14ac:dyDescent="0.2">
      <c r="A20" s="42" t="s">
        <v>31</v>
      </c>
      <c r="B20" s="9" t="s">
        <v>32</v>
      </c>
      <c r="C20" s="10">
        <v>90.312036098416058</v>
      </c>
      <c r="D20" s="10">
        <v>113.97229327177463</v>
      </c>
      <c r="E20" s="10">
        <v>103.60620206772836</v>
      </c>
      <c r="F20" s="10">
        <v>116.72009668580471</v>
      </c>
      <c r="G20" s="10">
        <v>111.97028265513435</v>
      </c>
      <c r="H20" s="10">
        <v>122.3356647890931</v>
      </c>
      <c r="I20" s="10">
        <v>98.379709964174424</v>
      </c>
      <c r="J20" s="10">
        <v>98.149250325740482</v>
      </c>
      <c r="K20" s="10">
        <v>96.801176089059368</v>
      </c>
      <c r="L20" s="10">
        <v>46.181601490366518</v>
      </c>
      <c r="M20" s="10">
        <v>78.266282639573603</v>
      </c>
      <c r="N20" s="10">
        <v>80.182234655643185</v>
      </c>
      <c r="O20" s="10">
        <v>83.291241801051427</v>
      </c>
      <c r="P20" s="10">
        <v>83.472676880191514</v>
      </c>
      <c r="Q20" s="10">
        <v>80.761299499655863</v>
      </c>
      <c r="R20" s="10">
        <v>90.101229720431192</v>
      </c>
      <c r="S20" s="10">
        <v>82.986374860519845</v>
      </c>
      <c r="T20" s="10">
        <v>80.042156917729187</v>
      </c>
      <c r="U20" s="10">
        <v>79.688912856605597</v>
      </c>
      <c r="V20" s="10">
        <v>99.581100961447248</v>
      </c>
      <c r="W20" s="10">
        <v>87.828415042870006</v>
      </c>
      <c r="X20" s="10">
        <v>89.971288456138055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247.44571009461023</v>
      </c>
      <c r="D26" s="37">
        <f t="shared" ref="D26:X26" si="15">SUM(D27,D33)</f>
        <v>259.74835361683336</v>
      </c>
      <c r="E26" s="37">
        <f t="shared" si="15"/>
        <v>279.43690595808113</v>
      </c>
      <c r="F26" s="37">
        <f t="shared" si="15"/>
        <v>292.3013805758938</v>
      </c>
      <c r="G26" s="37">
        <f t="shared" si="15"/>
        <v>296.40380702731255</v>
      </c>
      <c r="H26" s="37">
        <f t="shared" si="15"/>
        <v>267.74290158663194</v>
      </c>
      <c r="I26" s="37">
        <f t="shared" si="15"/>
        <v>305.04132791155286</v>
      </c>
      <c r="J26" s="37">
        <f t="shared" si="15"/>
        <v>299.77542026346367</v>
      </c>
      <c r="K26" s="37">
        <f t="shared" si="15"/>
        <v>281.3124476882175</v>
      </c>
      <c r="L26" s="37">
        <f t="shared" si="15"/>
        <v>198.13280419877711</v>
      </c>
      <c r="M26" s="37">
        <f t="shared" si="15"/>
        <v>267.56648530293336</v>
      </c>
      <c r="N26" s="37">
        <f t="shared" si="15"/>
        <v>240.01253572671897</v>
      </c>
      <c r="O26" s="37">
        <f t="shared" si="15"/>
        <v>217.79602998941431</v>
      </c>
      <c r="P26" s="37">
        <f t="shared" si="15"/>
        <v>202.5555516962898</v>
      </c>
      <c r="Q26" s="37">
        <f t="shared" si="15"/>
        <v>189.94778805543254</v>
      </c>
      <c r="R26" s="37">
        <f t="shared" si="15"/>
        <v>148.55624166825714</v>
      </c>
      <c r="S26" s="37">
        <f t="shared" si="15"/>
        <v>154.33986407902572</v>
      </c>
      <c r="T26" s="37">
        <f t="shared" si="15"/>
        <v>158.71457125912531</v>
      </c>
      <c r="U26" s="37">
        <f t="shared" si="15"/>
        <v>170.64511877071379</v>
      </c>
      <c r="V26" s="37">
        <f t="shared" si="15"/>
        <v>162.37710675518312</v>
      </c>
      <c r="W26" s="37">
        <f t="shared" si="15"/>
        <v>132.64980386535993</v>
      </c>
      <c r="X26" s="37">
        <f t="shared" si="15"/>
        <v>145.82689450790613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247.44571009461023</v>
      </c>
      <c r="D33" s="29">
        <f t="shared" ref="D33:X33" si="19">SUM(D34:D50)</f>
        <v>259.74835361683336</v>
      </c>
      <c r="E33" s="29">
        <f t="shared" si="19"/>
        <v>279.43690595808113</v>
      </c>
      <c r="F33" s="29">
        <f t="shared" si="19"/>
        <v>292.3013805758938</v>
      </c>
      <c r="G33" s="29">
        <f t="shared" si="19"/>
        <v>296.40380702731255</v>
      </c>
      <c r="H33" s="29">
        <f t="shared" si="19"/>
        <v>267.74290158663194</v>
      </c>
      <c r="I33" s="29">
        <f t="shared" si="19"/>
        <v>305.04132791155286</v>
      </c>
      <c r="J33" s="29">
        <f t="shared" si="19"/>
        <v>299.77542026346367</v>
      </c>
      <c r="K33" s="29">
        <f t="shared" si="19"/>
        <v>281.3124476882175</v>
      </c>
      <c r="L33" s="29">
        <f t="shared" si="19"/>
        <v>198.13280419877711</v>
      </c>
      <c r="M33" s="29">
        <f t="shared" si="19"/>
        <v>267.56648530293336</v>
      </c>
      <c r="N33" s="29">
        <f t="shared" si="19"/>
        <v>240.01253572671897</v>
      </c>
      <c r="O33" s="29">
        <f t="shared" si="19"/>
        <v>217.79602998941431</v>
      </c>
      <c r="P33" s="29">
        <f t="shared" si="19"/>
        <v>202.5555516962898</v>
      </c>
      <c r="Q33" s="29">
        <f t="shared" si="19"/>
        <v>189.94778805543254</v>
      </c>
      <c r="R33" s="29">
        <f t="shared" si="19"/>
        <v>148.55624166825714</v>
      </c>
      <c r="S33" s="29">
        <f t="shared" si="19"/>
        <v>154.33986407902572</v>
      </c>
      <c r="T33" s="29">
        <f t="shared" si="19"/>
        <v>158.71457125912531</v>
      </c>
      <c r="U33" s="29">
        <f t="shared" si="19"/>
        <v>170.64511877071379</v>
      </c>
      <c r="V33" s="29">
        <f t="shared" si="19"/>
        <v>162.37710675518312</v>
      </c>
      <c r="W33" s="29">
        <f t="shared" si="19"/>
        <v>132.64980386535993</v>
      </c>
      <c r="X33" s="29">
        <f t="shared" si="19"/>
        <v>145.82689450790613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128.04079100495471</v>
      </c>
      <c r="D36" s="10">
        <v>140.51420771049183</v>
      </c>
      <c r="E36" s="10">
        <v>158.94758184796655</v>
      </c>
      <c r="F36" s="10">
        <v>163.7980506909704</v>
      </c>
      <c r="G36" s="10">
        <v>171.6756324033216</v>
      </c>
      <c r="H36" s="10">
        <v>158.2241096653095</v>
      </c>
      <c r="I36" s="10">
        <v>159.74676976558749</v>
      </c>
      <c r="J36" s="10">
        <v>160.93497388643902</v>
      </c>
      <c r="K36" s="10">
        <v>147.96625895930427</v>
      </c>
      <c r="L36" s="10">
        <v>101.27245540433132</v>
      </c>
      <c r="M36" s="10">
        <v>136.35868018394902</v>
      </c>
      <c r="N36" s="10">
        <v>136.97740014154465</v>
      </c>
      <c r="O36" s="10">
        <v>118.46936094092489</v>
      </c>
      <c r="P36" s="10">
        <v>118.92157856424807</v>
      </c>
      <c r="Q36" s="10">
        <v>121.92352342230768</v>
      </c>
      <c r="R36" s="10">
        <v>115.97468692057072</v>
      </c>
      <c r="S36" s="10">
        <v>118.17860961477295</v>
      </c>
      <c r="T36" s="10">
        <v>121.41225621354653</v>
      </c>
      <c r="U36" s="10">
        <v>128.23465929298365</v>
      </c>
      <c r="V36" s="10">
        <v>123.56599825949351</v>
      </c>
      <c r="W36" s="10">
        <v>103.83169527758169</v>
      </c>
      <c r="X36" s="10">
        <v>118.01507358636403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3.572094721483233E-3</v>
      </c>
      <c r="J37" s="10">
        <v>1.3496548702911637E-2</v>
      </c>
      <c r="K37" s="10">
        <v>6.2992262634065776E-3</v>
      </c>
      <c r="L37" s="10">
        <v>6.3509633412978999E-3</v>
      </c>
      <c r="M37" s="10">
        <v>4.5691859255070362E-2</v>
      </c>
      <c r="N37" s="10">
        <v>2.6940656410734603E-2</v>
      </c>
      <c r="O37" s="10">
        <v>1.8958299945523501E-2</v>
      </c>
      <c r="P37" s="10">
        <v>9.983562252614488E-3</v>
      </c>
      <c r="Q37" s="10">
        <v>1.7303132353434194E-2</v>
      </c>
      <c r="R37" s="10">
        <v>1.4094090726042525E-2</v>
      </c>
      <c r="S37" s="10">
        <v>6.3713396186619142E-2</v>
      </c>
      <c r="T37" s="10">
        <v>5.3249609738333335E-2</v>
      </c>
      <c r="U37" s="10">
        <v>4.5002217627895635E-2</v>
      </c>
      <c r="V37" s="10">
        <v>4.3085301185181009E-2</v>
      </c>
      <c r="W37" s="10">
        <v>4.2399228910149737E-2</v>
      </c>
      <c r="X37" s="10">
        <v>3.6109623049517911E-2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19.031846343216802</v>
      </c>
      <c r="D43" s="10">
        <v>14.29000689034245</v>
      </c>
      <c r="E43" s="10">
        <v>13.505574513670011</v>
      </c>
      <c r="F43" s="10">
        <v>17.8146538734958</v>
      </c>
      <c r="G43" s="10">
        <v>16.266681381872413</v>
      </c>
      <c r="H43" s="10">
        <v>12.010794255828419</v>
      </c>
      <c r="I43" s="10">
        <v>10.764844625214788</v>
      </c>
      <c r="J43" s="10">
        <v>11.063269014629117</v>
      </c>
      <c r="K43" s="10">
        <v>11.04889343625128</v>
      </c>
      <c r="L43" s="10">
        <v>9.0459720548554987</v>
      </c>
      <c r="M43" s="10">
        <v>12.548233665060845</v>
      </c>
      <c r="N43" s="10">
        <v>10.145065565379392</v>
      </c>
      <c r="O43" s="10">
        <v>8.7989313318124189</v>
      </c>
      <c r="P43" s="10">
        <v>8.0776086322955631</v>
      </c>
      <c r="Q43" s="10">
        <v>7.5537878601867616</v>
      </c>
      <c r="R43" s="10">
        <v>7.4725764681388727</v>
      </c>
      <c r="S43" s="10">
        <v>15.738261062685858</v>
      </c>
      <c r="T43" s="10">
        <v>13.950556227984137</v>
      </c>
      <c r="U43" s="10">
        <v>13.480850331025371</v>
      </c>
      <c r="V43" s="10">
        <v>13.999466102937349</v>
      </c>
      <c r="W43" s="10">
        <v>11.960688998823507</v>
      </c>
      <c r="X43" s="10">
        <v>12.022385842778087</v>
      </c>
    </row>
    <row r="44" spans="1:24" ht="11.25" customHeight="1" x14ac:dyDescent="0.2">
      <c r="A44" s="41" t="s">
        <v>75</v>
      </c>
      <c r="B44" s="9" t="s">
        <v>76</v>
      </c>
      <c r="C44" s="10">
        <v>100.37307274643871</v>
      </c>
      <c r="D44" s="10">
        <v>104.94413901599908</v>
      </c>
      <c r="E44" s="10">
        <v>106.98374959644457</v>
      </c>
      <c r="F44" s="10">
        <v>110.68867601142763</v>
      </c>
      <c r="G44" s="10">
        <v>108.46149324211852</v>
      </c>
      <c r="H44" s="10">
        <v>95.833016348785549</v>
      </c>
      <c r="I44" s="10">
        <v>102.56369395722766</v>
      </c>
      <c r="J44" s="10">
        <v>97.647190220746381</v>
      </c>
      <c r="K44" s="10">
        <v>89.311543457967431</v>
      </c>
      <c r="L44" s="10">
        <v>80.759785738805334</v>
      </c>
      <c r="M44" s="10">
        <v>93.662929726037461</v>
      </c>
      <c r="N44" s="10">
        <v>79.741423473359049</v>
      </c>
      <c r="O44" s="10">
        <v>74.072300772876289</v>
      </c>
      <c r="P44" s="10">
        <v>75.546380937493552</v>
      </c>
      <c r="Q44" s="10">
        <v>60.453173640584659</v>
      </c>
      <c r="R44" s="10">
        <v>25.094884188821503</v>
      </c>
      <c r="S44" s="10">
        <v>20.359280005380288</v>
      </c>
      <c r="T44" s="10">
        <v>23.298509207856299</v>
      </c>
      <c r="U44" s="10">
        <v>27.523272239331632</v>
      </c>
      <c r="V44" s="10">
        <v>21.303403487265303</v>
      </c>
      <c r="W44" s="10">
        <v>14.447265497134842</v>
      </c>
      <c r="X44" s="10">
        <v>14.512754402043786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1.6749813167084942</v>
      </c>
      <c r="I48" s="10">
        <v>31.962447468801493</v>
      </c>
      <c r="J48" s="10">
        <v>30.116490592946274</v>
      </c>
      <c r="K48" s="10">
        <v>32.979452608431103</v>
      </c>
      <c r="L48" s="10">
        <v>7.0482400374436533</v>
      </c>
      <c r="M48" s="10">
        <v>24.950949868630964</v>
      </c>
      <c r="N48" s="10">
        <v>13.121705890025137</v>
      </c>
      <c r="O48" s="10">
        <v>16.436478643855203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1.3613346897452627</v>
      </c>
      <c r="V48" s="10">
        <v>3.4651536043017352</v>
      </c>
      <c r="W48" s="10">
        <v>2.3677548629097114</v>
      </c>
      <c r="X48" s="10">
        <v>1.2405710536707342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20.011503815994839</v>
      </c>
      <c r="D51" s="37">
        <v>18.939799092758008</v>
      </c>
      <c r="E51" s="37">
        <v>21.372436961151962</v>
      </c>
      <c r="F51" s="37">
        <v>19.206550461686689</v>
      </c>
      <c r="G51" s="37">
        <v>22.47797563289075</v>
      </c>
      <c r="H51" s="37">
        <v>24.089380574236323</v>
      </c>
      <c r="I51" s="37">
        <v>26.359591034007359</v>
      </c>
      <c r="J51" s="37">
        <v>27.910258534987715</v>
      </c>
      <c r="K51" s="37">
        <v>28.893644347969399</v>
      </c>
      <c r="L51" s="37">
        <v>24.98521534715843</v>
      </c>
      <c r="M51" s="37">
        <v>24.912730309033012</v>
      </c>
      <c r="N51" s="37">
        <v>23.509081747188219</v>
      </c>
      <c r="O51" s="37">
        <v>27.02419211711997</v>
      </c>
      <c r="P51" s="37">
        <v>30.857125002402114</v>
      </c>
      <c r="Q51" s="37">
        <v>30.315946308444079</v>
      </c>
      <c r="R51" s="37">
        <v>68.769684197380883</v>
      </c>
      <c r="S51" s="37">
        <v>20.607271531954783</v>
      </c>
      <c r="T51" s="37">
        <v>51.518816601517912</v>
      </c>
      <c r="U51" s="37">
        <v>64.066925356558372</v>
      </c>
      <c r="V51" s="37">
        <v>70.821008128377898</v>
      </c>
      <c r="W51" s="37">
        <v>78.642009554055122</v>
      </c>
      <c r="X51" s="37">
        <v>59.611765928855107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6.8326227662205265E-4</v>
      </c>
      <c r="I52" s="37">
        <f t="shared" si="21"/>
        <v>6.6487827118128201E-4</v>
      </c>
      <c r="J52" s="37">
        <f t="shared" si="21"/>
        <v>1.1981375168514208E-3</v>
      </c>
      <c r="K52" s="37">
        <f t="shared" si="21"/>
        <v>2.1151075444990099E-2</v>
      </c>
      <c r="L52" s="37">
        <f t="shared" si="21"/>
        <v>2.013753687587224E-2</v>
      </c>
      <c r="M52" s="37">
        <f t="shared" si="21"/>
        <v>5.5587677707076413E-2</v>
      </c>
      <c r="N52" s="37">
        <f t="shared" si="21"/>
        <v>9.356327183786213E-3</v>
      </c>
      <c r="O52" s="37">
        <f t="shared" si="21"/>
        <v>4.5139654308269626E-3</v>
      </c>
      <c r="P52" s="37">
        <f t="shared" si="21"/>
        <v>1.0435570010227402E-2</v>
      </c>
      <c r="Q52" s="37">
        <f t="shared" si="21"/>
        <v>9.6244831381991719E-2</v>
      </c>
      <c r="R52" s="37">
        <f t="shared" si="21"/>
        <v>0.1092046084025499</v>
      </c>
      <c r="S52" s="37">
        <f t="shared" si="21"/>
        <v>0.86287147494265293</v>
      </c>
      <c r="T52" s="37">
        <f t="shared" si="21"/>
        <v>1.471930887961145</v>
      </c>
      <c r="U52" s="37">
        <f t="shared" si="21"/>
        <v>1.5794670442287362</v>
      </c>
      <c r="V52" s="37">
        <f t="shared" si="21"/>
        <v>1.6049000165674858</v>
      </c>
      <c r="W52" s="37">
        <f t="shared" si="21"/>
        <v>1.016231855478098</v>
      </c>
      <c r="X52" s="37">
        <f t="shared" si="21"/>
        <v>1.5251459627224597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0.2444924393728877</v>
      </c>
      <c r="X59" s="10">
        <v>0.18348385695893246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0.37939650902451399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5.3250556304507591E-4</v>
      </c>
      <c r="K64" s="10">
        <v>5.3547026443012918E-4</v>
      </c>
      <c r="L64" s="10">
        <v>5.442577534019524E-4</v>
      </c>
      <c r="M64" s="10">
        <v>2.0537319349905078E-3</v>
      </c>
      <c r="N64" s="10">
        <v>1.002463626834237E-3</v>
      </c>
      <c r="O64" s="10">
        <v>1.0105892755582753E-3</v>
      </c>
      <c r="P64" s="10">
        <v>4.7744437955288759E-4</v>
      </c>
      <c r="Q64" s="10">
        <v>1.0224309282789489E-3</v>
      </c>
      <c r="R64" s="10">
        <v>4.5366899633106773E-4</v>
      </c>
      <c r="S64" s="10">
        <v>1.9592903609052061E-3</v>
      </c>
      <c r="T64" s="10">
        <v>1.410202479429743E-3</v>
      </c>
      <c r="U64" s="10">
        <v>2.3431410383089389E-3</v>
      </c>
      <c r="V64" s="10">
        <v>1.4680998072550808E-3</v>
      </c>
      <c r="W64" s="10">
        <v>1.472785145238951E-3</v>
      </c>
      <c r="X64" s="10">
        <v>2.0115649015518358E-3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6.6933783053766131E-4</v>
      </c>
      <c r="L65" s="10">
        <v>1.4286766026801248E-3</v>
      </c>
      <c r="M65" s="10">
        <v>4.3128370634800675E-3</v>
      </c>
      <c r="N65" s="10">
        <v>6.6830908455615804E-4</v>
      </c>
      <c r="O65" s="10">
        <v>6.7372618370551687E-4</v>
      </c>
      <c r="P65" s="10">
        <v>1.4323331386586627E-3</v>
      </c>
      <c r="Q65" s="10">
        <v>1.9903322070496873E-2</v>
      </c>
      <c r="R65" s="10">
        <v>2.2294590676841038E-2</v>
      </c>
      <c r="S65" s="10">
        <v>0.21166866865645909</v>
      </c>
      <c r="T65" s="10">
        <v>0.74875341646449234</v>
      </c>
      <c r="U65" s="10">
        <v>0.73973595860774921</v>
      </c>
      <c r="V65" s="10">
        <v>0.77949426584302728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6.8326227662205265E-4</v>
      </c>
      <c r="I66" s="10">
        <v>6.6487827118128201E-4</v>
      </c>
      <c r="J66" s="10">
        <v>6.6563195380634486E-4</v>
      </c>
      <c r="K66" s="10">
        <v>1.9946267350022306E-2</v>
      </c>
      <c r="L66" s="10">
        <v>1.8164602519790164E-2</v>
      </c>
      <c r="M66" s="10">
        <v>4.922110870860584E-2</v>
      </c>
      <c r="N66" s="10">
        <v>7.6855544723958176E-3</v>
      </c>
      <c r="O66" s="10">
        <v>2.8296499715631707E-3</v>
      </c>
      <c r="P66" s="10">
        <v>8.5257924920158525E-3</v>
      </c>
      <c r="Q66" s="10">
        <v>7.5319078383215901E-2</v>
      </c>
      <c r="R66" s="10">
        <v>8.6456348729377797E-2</v>
      </c>
      <c r="S66" s="10">
        <v>0.64924351592528862</v>
      </c>
      <c r="T66" s="10">
        <v>0.72176726901722299</v>
      </c>
      <c r="U66" s="10">
        <v>0.83738794458267807</v>
      </c>
      <c r="V66" s="10">
        <v>0.8239376509172035</v>
      </c>
      <c r="W66" s="10">
        <v>0.77026663095997128</v>
      </c>
      <c r="X66" s="10">
        <v>0.9602540318374615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18.562939915375178</v>
      </c>
      <c r="X75" s="37">
        <v>19.143457944867691</v>
      </c>
    </row>
    <row r="76" spans="1:24" ht="11.25" customHeight="1" x14ac:dyDescent="0.2">
      <c r="A76" s="38" t="s">
        <v>139</v>
      </c>
      <c r="B76" s="39" t="s">
        <v>140</v>
      </c>
      <c r="C76" s="40">
        <v>286.8055176109641</v>
      </c>
      <c r="D76" s="40">
        <v>280.94659954156862</v>
      </c>
      <c r="E76" s="40">
        <v>275.48446722048948</v>
      </c>
      <c r="F76" s="40">
        <v>281.95960798570917</v>
      </c>
      <c r="G76" s="40">
        <v>289.76029518055628</v>
      </c>
      <c r="H76" s="40">
        <v>318.92659669687805</v>
      </c>
      <c r="I76" s="40">
        <v>303.51114178060607</v>
      </c>
      <c r="J76" s="40">
        <v>299.73250787821621</v>
      </c>
      <c r="K76" s="40">
        <v>303.09796715732153</v>
      </c>
      <c r="L76" s="40">
        <v>217.14898370845165</v>
      </c>
      <c r="M76" s="40">
        <v>274.62867003796157</v>
      </c>
      <c r="N76" s="40">
        <v>291.98976611510329</v>
      </c>
      <c r="O76" s="40">
        <v>264.96132313657102</v>
      </c>
      <c r="P76" s="40">
        <v>264.13113448708913</v>
      </c>
      <c r="Q76" s="40">
        <v>257.99966328850377</v>
      </c>
      <c r="R76" s="40">
        <v>242.7222214723262</v>
      </c>
      <c r="S76" s="40">
        <v>248.30752452068614</v>
      </c>
      <c r="T76" s="40">
        <v>249.46393673264666</v>
      </c>
      <c r="U76" s="40">
        <v>246.03641638184152</v>
      </c>
      <c r="V76" s="40">
        <v>261.2919903331545</v>
      </c>
      <c r="W76" s="40">
        <v>243.42565635989274</v>
      </c>
      <c r="X76" s="40">
        <v>265.00820615424681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269.61155302323823</v>
      </c>
      <c r="D2" s="31">
        <f t="shared" ref="D2:X2" si="1">SUM(D3,D17,D22,D25,D26,D51,D52,D71,D74,D75,D76)</f>
        <v>225.68476076956347</v>
      </c>
      <c r="E2" s="31">
        <f t="shared" si="1"/>
        <v>228.07992275430252</v>
      </c>
      <c r="F2" s="31">
        <f t="shared" si="1"/>
        <v>215.47672754928189</v>
      </c>
      <c r="G2" s="31">
        <f t="shared" si="1"/>
        <v>216.30159634345736</v>
      </c>
      <c r="H2" s="31">
        <f t="shared" si="1"/>
        <v>216.38084076728279</v>
      </c>
      <c r="I2" s="31">
        <f t="shared" si="1"/>
        <v>238.6564956708944</v>
      </c>
      <c r="J2" s="31">
        <f t="shared" si="1"/>
        <v>236.28759777343853</v>
      </c>
      <c r="K2" s="31">
        <f t="shared" si="1"/>
        <v>224.44889357889303</v>
      </c>
      <c r="L2" s="31">
        <f t="shared" si="1"/>
        <v>149.05389291023542</v>
      </c>
      <c r="M2" s="31">
        <f t="shared" si="1"/>
        <v>185.09569785297015</v>
      </c>
      <c r="N2" s="31">
        <f t="shared" si="1"/>
        <v>206.63721549843569</v>
      </c>
      <c r="O2" s="31">
        <f t="shared" si="1"/>
        <v>185.96172281862371</v>
      </c>
      <c r="P2" s="31">
        <f t="shared" si="1"/>
        <v>175.74520217885603</v>
      </c>
      <c r="Q2" s="31">
        <f t="shared" si="1"/>
        <v>171.79229127392333</v>
      </c>
      <c r="R2" s="31">
        <f t="shared" si="1"/>
        <v>206.46420864297457</v>
      </c>
      <c r="S2" s="31">
        <f t="shared" si="1"/>
        <v>194.71886771191555</v>
      </c>
      <c r="T2" s="31">
        <f t="shared" si="1"/>
        <v>218.28151560961095</v>
      </c>
      <c r="U2" s="31">
        <f t="shared" si="1"/>
        <v>233.18785389914837</v>
      </c>
      <c r="V2" s="31">
        <f t="shared" si="1"/>
        <v>196.11425767315922</v>
      </c>
      <c r="W2" s="31">
        <f t="shared" si="1"/>
        <v>177.82044860380674</v>
      </c>
      <c r="X2" s="31">
        <f t="shared" si="1"/>
        <v>185.34794888297813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2.3376261511197924</v>
      </c>
      <c r="D3" s="34">
        <f t="shared" ref="D3:X3" si="3">SUM(D4,D8,D11)</f>
        <v>1.0496897998424704</v>
      </c>
      <c r="E3" s="34">
        <f t="shared" si="3"/>
        <v>0.99386761426765879</v>
      </c>
      <c r="F3" s="34">
        <f t="shared" si="3"/>
        <v>0.91479457157677047</v>
      </c>
      <c r="G3" s="34">
        <f t="shared" si="3"/>
        <v>0.84912922492663867</v>
      </c>
      <c r="H3" s="34">
        <f t="shared" si="3"/>
        <v>0.90146466775182965</v>
      </c>
      <c r="I3" s="34">
        <f t="shared" si="3"/>
        <v>0.98257043150415946</v>
      </c>
      <c r="J3" s="34">
        <f t="shared" si="3"/>
        <v>1.0006012456389399</v>
      </c>
      <c r="K3" s="34">
        <f t="shared" si="3"/>
        <v>0.79145685808144073</v>
      </c>
      <c r="L3" s="34">
        <f t="shared" si="3"/>
        <v>0.88053918595893954</v>
      </c>
      <c r="M3" s="34">
        <f t="shared" si="3"/>
        <v>0.81936949236662926</v>
      </c>
      <c r="N3" s="34">
        <f t="shared" si="3"/>
        <v>1.0200302205613188</v>
      </c>
      <c r="O3" s="34">
        <f t="shared" si="3"/>
        <v>0.55657291236401285</v>
      </c>
      <c r="P3" s="34">
        <f t="shared" si="3"/>
        <v>0.75293596194205925</v>
      </c>
      <c r="Q3" s="34">
        <f t="shared" si="3"/>
        <v>0.59907867827238448</v>
      </c>
      <c r="R3" s="34">
        <f t="shared" si="3"/>
        <v>0.62511639102424077</v>
      </c>
      <c r="S3" s="34">
        <f t="shared" si="3"/>
        <v>0.99426633880684889</v>
      </c>
      <c r="T3" s="34">
        <f t="shared" si="3"/>
        <v>1.1311342389599695</v>
      </c>
      <c r="U3" s="34">
        <f t="shared" si="3"/>
        <v>1.3008406941819892</v>
      </c>
      <c r="V3" s="34">
        <f t="shared" si="3"/>
        <v>0.85073618069676016</v>
      </c>
      <c r="W3" s="34">
        <f t="shared" si="3"/>
        <v>0.47165800982763528</v>
      </c>
      <c r="X3" s="34">
        <f t="shared" si="3"/>
        <v>0.55108599532402369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2.3376261507634126</v>
      </c>
      <c r="D4" s="29">
        <f t="shared" ref="D4:X4" si="5">SUM(D5:D7)</f>
        <v>1.0496897998424704</v>
      </c>
      <c r="E4" s="29">
        <f t="shared" si="5"/>
        <v>0.99386761426765879</v>
      </c>
      <c r="F4" s="29">
        <f t="shared" si="5"/>
        <v>0.91479457157677047</v>
      </c>
      <c r="G4" s="29">
        <f t="shared" si="5"/>
        <v>0.84912922492663867</v>
      </c>
      <c r="H4" s="29">
        <f t="shared" si="5"/>
        <v>0.90146466775182965</v>
      </c>
      <c r="I4" s="29">
        <f t="shared" si="5"/>
        <v>0.98257043150415946</v>
      </c>
      <c r="J4" s="29">
        <f t="shared" si="5"/>
        <v>1.0006012456389399</v>
      </c>
      <c r="K4" s="29">
        <f t="shared" si="5"/>
        <v>0.79145685808144073</v>
      </c>
      <c r="L4" s="29">
        <f t="shared" si="5"/>
        <v>0.88053918595893954</v>
      </c>
      <c r="M4" s="29">
        <f t="shared" si="5"/>
        <v>0.81936949236662926</v>
      </c>
      <c r="N4" s="29">
        <f t="shared" si="5"/>
        <v>1.0200302205613188</v>
      </c>
      <c r="O4" s="29">
        <f t="shared" si="5"/>
        <v>0.55657291236401285</v>
      </c>
      <c r="P4" s="29">
        <f t="shared" si="5"/>
        <v>0.75293596194205925</v>
      </c>
      <c r="Q4" s="29">
        <f t="shared" si="5"/>
        <v>0.59907867827238448</v>
      </c>
      <c r="R4" s="29">
        <f t="shared" si="5"/>
        <v>0.62511639102424077</v>
      </c>
      <c r="S4" s="29">
        <f t="shared" si="5"/>
        <v>0.99426633880684889</v>
      </c>
      <c r="T4" s="29">
        <f t="shared" si="5"/>
        <v>1.1311342389599695</v>
      </c>
      <c r="U4" s="29">
        <f t="shared" si="5"/>
        <v>1.3008406941819892</v>
      </c>
      <c r="V4" s="29">
        <f t="shared" si="5"/>
        <v>0.85073618069676016</v>
      </c>
      <c r="W4" s="29">
        <f t="shared" si="5"/>
        <v>0.47165800982763528</v>
      </c>
      <c r="X4" s="29">
        <f t="shared" si="5"/>
        <v>0.55108599532402369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2.3376261507634126</v>
      </c>
      <c r="D7" s="10">
        <v>1.0496897998424704</v>
      </c>
      <c r="E7" s="10">
        <v>0.99386761426765879</v>
      </c>
      <c r="F7" s="10">
        <v>0.91479457157677047</v>
      </c>
      <c r="G7" s="10">
        <v>0.84912922492663867</v>
      </c>
      <c r="H7" s="10">
        <v>0.90146466775182965</v>
      </c>
      <c r="I7" s="10">
        <v>0.98257043150415946</v>
      </c>
      <c r="J7" s="10">
        <v>1.0006012456389399</v>
      </c>
      <c r="K7" s="10">
        <v>0.79145685808144073</v>
      </c>
      <c r="L7" s="10">
        <v>0.88053918595893954</v>
      </c>
      <c r="M7" s="10">
        <v>0.81936949236662926</v>
      </c>
      <c r="N7" s="10">
        <v>1.0200302205613188</v>
      </c>
      <c r="O7" s="10">
        <v>0.55657291236401285</v>
      </c>
      <c r="P7" s="10">
        <v>0.75293596194205925</v>
      </c>
      <c r="Q7" s="10">
        <v>0.59907867827238448</v>
      </c>
      <c r="R7" s="10">
        <v>0.62511639102424077</v>
      </c>
      <c r="S7" s="10">
        <v>0.99426633880684889</v>
      </c>
      <c r="T7" s="10">
        <v>1.1311342389599695</v>
      </c>
      <c r="U7" s="10">
        <v>1.3008406941819892</v>
      </c>
      <c r="V7" s="10">
        <v>0.85073618069676016</v>
      </c>
      <c r="W7" s="10">
        <v>0.47165800982763528</v>
      </c>
      <c r="X7" s="10">
        <v>0.55108599532402369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3.5637981454783585E-10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3.5637981454783585E-10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19.262883673137445</v>
      </c>
      <c r="D17" s="37">
        <f t="shared" ref="D17:X17" si="11">SUM(D18:D21)</f>
        <v>16.155721759144164</v>
      </c>
      <c r="E17" s="37">
        <f t="shared" si="11"/>
        <v>15.324491247083472</v>
      </c>
      <c r="F17" s="37">
        <f t="shared" si="11"/>
        <v>14.370744571932054</v>
      </c>
      <c r="G17" s="37">
        <f t="shared" si="11"/>
        <v>14.394974881904336</v>
      </c>
      <c r="H17" s="37">
        <f t="shared" si="11"/>
        <v>14.891474762976062</v>
      </c>
      <c r="I17" s="37">
        <f t="shared" si="11"/>
        <v>14.247355916914611</v>
      </c>
      <c r="J17" s="37">
        <f t="shared" si="11"/>
        <v>14.356424334245467</v>
      </c>
      <c r="K17" s="37">
        <f t="shared" si="11"/>
        <v>13.577229964829407</v>
      </c>
      <c r="L17" s="37">
        <f t="shared" si="11"/>
        <v>7.6898152378096487</v>
      </c>
      <c r="M17" s="37">
        <f t="shared" si="11"/>
        <v>10.106697646965959</v>
      </c>
      <c r="N17" s="37">
        <f t="shared" si="11"/>
        <v>11.009206363458247</v>
      </c>
      <c r="O17" s="37">
        <f t="shared" si="11"/>
        <v>12.040650215397726</v>
      </c>
      <c r="P17" s="37">
        <f t="shared" si="11"/>
        <v>11.523727074166914</v>
      </c>
      <c r="Q17" s="37">
        <f t="shared" si="11"/>
        <v>11.819837022663519</v>
      </c>
      <c r="R17" s="37">
        <f t="shared" si="11"/>
        <v>14.985610148446074</v>
      </c>
      <c r="S17" s="37">
        <f t="shared" si="11"/>
        <v>15.794755507663041</v>
      </c>
      <c r="T17" s="37">
        <f t="shared" si="11"/>
        <v>15.526343644679347</v>
      </c>
      <c r="U17" s="37">
        <f t="shared" si="11"/>
        <v>15.256299313768942</v>
      </c>
      <c r="V17" s="37">
        <f t="shared" si="11"/>
        <v>13.737116579571847</v>
      </c>
      <c r="W17" s="37">
        <f t="shared" si="11"/>
        <v>12.118433003985363</v>
      </c>
      <c r="X17" s="37">
        <f t="shared" si="11"/>
        <v>12.573210428384849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9.0924606142018156</v>
      </c>
      <c r="D19" s="10">
        <v>6.5252635261896819</v>
      </c>
      <c r="E19" s="10">
        <v>6.6253622743991425</v>
      </c>
      <c r="F19" s="10">
        <v>5.4101017908408577</v>
      </c>
      <c r="G19" s="10">
        <v>6.0108293341151997</v>
      </c>
      <c r="H19" s="10">
        <v>5.6469159923099763</v>
      </c>
      <c r="I19" s="10">
        <v>6.5078053479850446</v>
      </c>
      <c r="J19" s="10">
        <v>6.4819429316970529</v>
      </c>
      <c r="K19" s="10">
        <v>6.0027396738371701</v>
      </c>
      <c r="L19" s="10">
        <v>4.2869799268004094</v>
      </c>
      <c r="M19" s="10">
        <v>4.4664454628078536</v>
      </c>
      <c r="N19" s="10">
        <v>4.0843043037102102</v>
      </c>
      <c r="O19" s="10">
        <v>5.54969081266586</v>
      </c>
      <c r="P19" s="10">
        <v>5.3336352527247373</v>
      </c>
      <c r="Q19" s="10">
        <v>5.5696145962660841</v>
      </c>
      <c r="R19" s="10">
        <v>6.2285423624284251</v>
      </c>
      <c r="S19" s="10">
        <v>7.4703823028346585</v>
      </c>
      <c r="T19" s="10">
        <v>7.3388359020473866</v>
      </c>
      <c r="U19" s="10">
        <v>6.7394512073478792</v>
      </c>
      <c r="V19" s="10">
        <v>5.3121126399013052</v>
      </c>
      <c r="W19" s="10">
        <v>5.148911675402231</v>
      </c>
      <c r="X19" s="10">
        <v>4.9520655225280779</v>
      </c>
    </row>
    <row r="20" spans="1:24" ht="11.25" customHeight="1" x14ac:dyDescent="0.2">
      <c r="A20" s="42" t="s">
        <v>31</v>
      </c>
      <c r="B20" s="9" t="s">
        <v>32</v>
      </c>
      <c r="C20" s="10">
        <v>10.170423058935631</v>
      </c>
      <c r="D20" s="10">
        <v>9.6304582329544814</v>
      </c>
      <c r="E20" s="10">
        <v>8.6991289726843295</v>
      </c>
      <c r="F20" s="10">
        <v>8.9606427810911971</v>
      </c>
      <c r="G20" s="10">
        <v>8.3841455477891369</v>
      </c>
      <c r="H20" s="10">
        <v>9.2445587706660852</v>
      </c>
      <c r="I20" s="10">
        <v>7.7395505689295652</v>
      </c>
      <c r="J20" s="10">
        <v>7.8744814025484144</v>
      </c>
      <c r="K20" s="10">
        <v>7.5744902909922356</v>
      </c>
      <c r="L20" s="10">
        <v>3.4028353110092393</v>
      </c>
      <c r="M20" s="10">
        <v>5.6402521841581059</v>
      </c>
      <c r="N20" s="10">
        <v>6.9249020597480362</v>
      </c>
      <c r="O20" s="10">
        <v>6.4909594027318649</v>
      </c>
      <c r="P20" s="10">
        <v>6.1900918214421772</v>
      </c>
      <c r="Q20" s="10">
        <v>6.2502224263974346</v>
      </c>
      <c r="R20" s="10">
        <v>8.7570677860176502</v>
      </c>
      <c r="S20" s="10">
        <v>8.3243732048283814</v>
      </c>
      <c r="T20" s="10">
        <v>8.1875077426319613</v>
      </c>
      <c r="U20" s="10">
        <v>8.5168481064210635</v>
      </c>
      <c r="V20" s="10">
        <v>8.4250039396705407</v>
      </c>
      <c r="W20" s="10">
        <v>6.9695213285831308</v>
      </c>
      <c r="X20" s="10">
        <v>7.6211449058567711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69.767875459989909</v>
      </c>
      <c r="D26" s="37">
        <f t="shared" ref="D26:X26" si="15">SUM(D27,D33)</f>
        <v>60.278903476889745</v>
      </c>
      <c r="E26" s="37">
        <f t="shared" si="15"/>
        <v>65.217780198410679</v>
      </c>
      <c r="F26" s="37">
        <f t="shared" si="15"/>
        <v>62.642815468818135</v>
      </c>
      <c r="G26" s="37">
        <f t="shared" si="15"/>
        <v>62.629382998482797</v>
      </c>
      <c r="H26" s="37">
        <f t="shared" si="15"/>
        <v>55.963977175190905</v>
      </c>
      <c r="I26" s="37">
        <f t="shared" si="15"/>
        <v>68.860305794379954</v>
      </c>
      <c r="J26" s="37">
        <f t="shared" si="15"/>
        <v>68.263444740835453</v>
      </c>
      <c r="K26" s="37">
        <f t="shared" si="15"/>
        <v>62.229168820810933</v>
      </c>
      <c r="L26" s="37">
        <f t="shared" si="15"/>
        <v>39.727642920741353</v>
      </c>
      <c r="M26" s="37">
        <f t="shared" si="15"/>
        <v>52.738071876774278</v>
      </c>
      <c r="N26" s="37">
        <f t="shared" si="15"/>
        <v>54.773104857975724</v>
      </c>
      <c r="O26" s="37">
        <f t="shared" si="15"/>
        <v>47.292018161918428</v>
      </c>
      <c r="P26" s="37">
        <f t="shared" si="15"/>
        <v>42.181507633030961</v>
      </c>
      <c r="Q26" s="37">
        <f t="shared" si="15"/>
        <v>41.300965168987034</v>
      </c>
      <c r="R26" s="37">
        <f t="shared" si="15"/>
        <v>44.313147841631057</v>
      </c>
      <c r="S26" s="37">
        <f t="shared" si="15"/>
        <v>45.561167735247722</v>
      </c>
      <c r="T26" s="37">
        <f t="shared" si="15"/>
        <v>49.980957545689819</v>
      </c>
      <c r="U26" s="37">
        <f t="shared" si="15"/>
        <v>55.639060077093554</v>
      </c>
      <c r="V26" s="37">
        <f t="shared" si="15"/>
        <v>43.245765127877903</v>
      </c>
      <c r="W26" s="37">
        <f t="shared" si="15"/>
        <v>35.288029324665906</v>
      </c>
      <c r="X26" s="37">
        <f t="shared" si="15"/>
        <v>38.896837220382714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69.767875459989909</v>
      </c>
      <c r="D33" s="29">
        <f t="shared" ref="D33:X33" si="19">SUM(D34:D50)</f>
        <v>60.278903476889745</v>
      </c>
      <c r="E33" s="29">
        <f t="shared" si="19"/>
        <v>65.217780198410679</v>
      </c>
      <c r="F33" s="29">
        <f t="shared" si="19"/>
        <v>62.642815468818135</v>
      </c>
      <c r="G33" s="29">
        <f t="shared" si="19"/>
        <v>62.629382998482797</v>
      </c>
      <c r="H33" s="29">
        <f t="shared" si="19"/>
        <v>55.963977175190905</v>
      </c>
      <c r="I33" s="29">
        <f t="shared" si="19"/>
        <v>68.860305794379954</v>
      </c>
      <c r="J33" s="29">
        <f t="shared" si="19"/>
        <v>68.263444740835453</v>
      </c>
      <c r="K33" s="29">
        <f t="shared" si="19"/>
        <v>62.229168820810933</v>
      </c>
      <c r="L33" s="29">
        <f t="shared" si="19"/>
        <v>39.727642920741353</v>
      </c>
      <c r="M33" s="29">
        <f t="shared" si="19"/>
        <v>52.738071876774278</v>
      </c>
      <c r="N33" s="29">
        <f t="shared" si="19"/>
        <v>54.773104857975724</v>
      </c>
      <c r="O33" s="29">
        <f t="shared" si="19"/>
        <v>47.292018161918428</v>
      </c>
      <c r="P33" s="29">
        <f t="shared" si="19"/>
        <v>42.181507633030961</v>
      </c>
      <c r="Q33" s="29">
        <f t="shared" si="19"/>
        <v>41.300965168987034</v>
      </c>
      <c r="R33" s="29">
        <f t="shared" si="19"/>
        <v>44.313147841631057</v>
      </c>
      <c r="S33" s="29">
        <f t="shared" si="19"/>
        <v>45.561167735247722</v>
      </c>
      <c r="T33" s="29">
        <f t="shared" si="19"/>
        <v>49.980957545689819</v>
      </c>
      <c r="U33" s="29">
        <f t="shared" si="19"/>
        <v>55.639060077093554</v>
      </c>
      <c r="V33" s="29">
        <f t="shared" si="19"/>
        <v>43.245765127877903</v>
      </c>
      <c r="W33" s="29">
        <f t="shared" si="19"/>
        <v>35.288029324665906</v>
      </c>
      <c r="X33" s="29">
        <f t="shared" si="19"/>
        <v>38.896837220382714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44.80959592539778</v>
      </c>
      <c r="D36" s="10">
        <v>41.374098394409295</v>
      </c>
      <c r="E36" s="10">
        <v>46.665315830451355</v>
      </c>
      <c r="F36" s="10">
        <v>44.074348277215307</v>
      </c>
      <c r="G36" s="10">
        <v>45.234685739412711</v>
      </c>
      <c r="H36" s="10">
        <v>40.997816388000906</v>
      </c>
      <c r="I36" s="10">
        <v>46.983410801910289</v>
      </c>
      <c r="J36" s="10">
        <v>47.096668417946162</v>
      </c>
      <c r="K36" s="10">
        <v>42.235804669242626</v>
      </c>
      <c r="L36" s="10">
        <v>26.792720863940371</v>
      </c>
      <c r="M36" s="10">
        <v>35.010623341416398</v>
      </c>
      <c r="N36" s="10">
        <v>39.359401234207652</v>
      </c>
      <c r="O36" s="10">
        <v>32.814301999745787</v>
      </c>
      <c r="P36" s="10">
        <v>31.073004410816438</v>
      </c>
      <c r="Q36" s="10">
        <v>31.95850581243004</v>
      </c>
      <c r="R36" s="10">
        <v>37.981890895422374</v>
      </c>
      <c r="S36" s="10">
        <v>37.501957883077452</v>
      </c>
      <c r="T36" s="10">
        <v>41.550856426178299</v>
      </c>
      <c r="U36" s="10">
        <v>45.990878110283731</v>
      </c>
      <c r="V36" s="10">
        <v>35.736065369053286</v>
      </c>
      <c r="W36" s="10">
        <v>29.605536020784612</v>
      </c>
      <c r="X36" s="10">
        <v>33.407282389560265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6.4114689502579511E-4</v>
      </c>
      <c r="J37" s="10">
        <v>2.4105880124795928E-3</v>
      </c>
      <c r="K37" s="10">
        <v>1.0954426961806954E-3</v>
      </c>
      <c r="L37" s="10">
        <v>1.0437056182893737E-3</v>
      </c>
      <c r="M37" s="10">
        <v>7.1886222582572441E-3</v>
      </c>
      <c r="N37" s="10">
        <v>4.787632497261959E-3</v>
      </c>
      <c r="O37" s="10">
        <v>3.2257069332383196E-3</v>
      </c>
      <c r="P37" s="10">
        <v>1.6243483234818117E-3</v>
      </c>
      <c r="Q37" s="10">
        <v>2.8172459784660672E-3</v>
      </c>
      <c r="R37" s="10">
        <v>2.8448602627794842E-3</v>
      </c>
      <c r="S37" s="10">
        <v>1.2468891001686948E-2</v>
      </c>
      <c r="T37" s="10">
        <v>1.1238782351090564E-2</v>
      </c>
      <c r="U37" s="10">
        <v>9.9418924322935212E-3</v>
      </c>
      <c r="V37" s="10">
        <v>7.6455672584991212E-3</v>
      </c>
      <c r="W37" s="10">
        <v>7.2998252600996096E-3</v>
      </c>
      <c r="X37" s="10">
        <v>6.1947621611441661E-3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6.6440779904031491</v>
      </c>
      <c r="D43" s="10">
        <v>4.1966655086257401</v>
      </c>
      <c r="E43" s="10">
        <v>3.9540987451434009</v>
      </c>
      <c r="F43" s="10">
        <v>4.7801870551370431</v>
      </c>
      <c r="G43" s="10">
        <v>4.2740752819281029</v>
      </c>
      <c r="H43" s="10">
        <v>3.1040810666135434</v>
      </c>
      <c r="I43" s="10">
        <v>3.1566515054816926</v>
      </c>
      <c r="J43" s="10">
        <v>3.2279605640467217</v>
      </c>
      <c r="K43" s="10">
        <v>3.144743709062559</v>
      </c>
      <c r="L43" s="10">
        <v>2.3870460018942823</v>
      </c>
      <c r="M43" s="10">
        <v>3.2126433770715739</v>
      </c>
      <c r="N43" s="10">
        <v>2.9075569625655793</v>
      </c>
      <c r="O43" s="10">
        <v>2.4307333285487136</v>
      </c>
      <c r="P43" s="10">
        <v>2.1054524167156172</v>
      </c>
      <c r="Q43" s="10">
        <v>1.9751029394693</v>
      </c>
      <c r="R43" s="10">
        <v>2.4414390090752267</v>
      </c>
      <c r="S43" s="10">
        <v>4.9822032537371852</v>
      </c>
      <c r="T43" s="10">
        <v>4.7628573575704634</v>
      </c>
      <c r="U43" s="10">
        <v>4.82293298797721</v>
      </c>
      <c r="V43" s="10">
        <v>4.0389689787479508</v>
      </c>
      <c r="W43" s="10">
        <v>3.4017357647190534</v>
      </c>
      <c r="X43" s="10">
        <v>3.3945531082107325</v>
      </c>
    </row>
    <row r="44" spans="1:24" ht="11.25" customHeight="1" x14ac:dyDescent="0.2">
      <c r="A44" s="41" t="s">
        <v>75</v>
      </c>
      <c r="B44" s="9" t="s">
        <v>76</v>
      </c>
      <c r="C44" s="10">
        <v>18.31420154418899</v>
      </c>
      <c r="D44" s="10">
        <v>14.70813957385471</v>
      </c>
      <c r="E44" s="10">
        <v>14.598365622815928</v>
      </c>
      <c r="F44" s="10">
        <v>13.788280136465785</v>
      </c>
      <c r="G44" s="10">
        <v>13.120621977141983</v>
      </c>
      <c r="H44" s="10">
        <v>11.59252105448185</v>
      </c>
      <c r="I44" s="10">
        <v>12.982737685076724</v>
      </c>
      <c r="J44" s="10">
        <v>12.557366958961229</v>
      </c>
      <c r="K44" s="10">
        <v>11.112360239367074</v>
      </c>
      <c r="L44" s="10">
        <v>9.3885375630003338</v>
      </c>
      <c r="M44" s="10">
        <v>10.582126163902354</v>
      </c>
      <c r="N44" s="10">
        <v>10.169496561034752</v>
      </c>
      <c r="O44" s="10">
        <v>9.2471317292733275</v>
      </c>
      <c r="P44" s="10">
        <v>9.001426457175425</v>
      </c>
      <c r="Q44" s="10">
        <v>7.3645391711092323</v>
      </c>
      <c r="R44" s="10">
        <v>3.8869730768706785</v>
      </c>
      <c r="S44" s="10">
        <v>3.0645377074314006</v>
      </c>
      <c r="T44" s="10">
        <v>3.6560049795899645</v>
      </c>
      <c r="U44" s="10">
        <v>4.5145609506941584</v>
      </c>
      <c r="V44" s="10">
        <v>2.84818722640623</v>
      </c>
      <c r="W44" s="10">
        <v>1.8658041503286213</v>
      </c>
      <c r="X44" s="10">
        <v>1.8759816254712673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0.26955866609460077</v>
      </c>
      <c r="I48" s="10">
        <v>5.7368646550162179</v>
      </c>
      <c r="J48" s="10">
        <v>5.3790382118688536</v>
      </c>
      <c r="K48" s="10">
        <v>5.7351647604424913</v>
      </c>
      <c r="L48" s="10">
        <v>1.1582947862880744</v>
      </c>
      <c r="M48" s="10">
        <v>3.9254903721256986</v>
      </c>
      <c r="N48" s="10">
        <v>2.3318624676704753</v>
      </c>
      <c r="O48" s="10">
        <v>2.7966253974173667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0.30074613570615621</v>
      </c>
      <c r="V48" s="10">
        <v>0.61489798641193527</v>
      </c>
      <c r="W48" s="10">
        <v>0.40765356357352112</v>
      </c>
      <c r="X48" s="10">
        <v>0.21282533497930861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3.741720603609632</v>
      </c>
      <c r="D51" s="37">
        <v>2.7497967799849024</v>
      </c>
      <c r="E51" s="37">
        <v>3.0256713793467482</v>
      </c>
      <c r="F51" s="37">
        <v>2.4830454110562199</v>
      </c>
      <c r="G51" s="37">
        <v>2.822970196859889</v>
      </c>
      <c r="H51" s="37">
        <v>3.0172402340181881</v>
      </c>
      <c r="I51" s="37">
        <v>3.4770383726994338</v>
      </c>
      <c r="J51" s="37">
        <v>3.7320458502229465</v>
      </c>
      <c r="K51" s="37">
        <v>3.7374820492790861</v>
      </c>
      <c r="L51" s="37">
        <v>3.0242429503480168</v>
      </c>
      <c r="M51" s="37">
        <v>2.9247589429016365</v>
      </c>
      <c r="N51" s="37">
        <v>3.1031280550473794</v>
      </c>
      <c r="O51" s="37">
        <v>3.5003134718740072</v>
      </c>
      <c r="P51" s="37">
        <v>3.8161338110114653</v>
      </c>
      <c r="Q51" s="37">
        <v>3.81990923755763</v>
      </c>
      <c r="R51" s="37">
        <v>10.98096068654</v>
      </c>
      <c r="S51" s="37">
        <v>3.1889451490426399</v>
      </c>
      <c r="T51" s="37">
        <v>8.3430922548879263</v>
      </c>
      <c r="U51" s="37">
        <v>10.848207919451951</v>
      </c>
      <c r="V51" s="37">
        <v>9.7716831871853085</v>
      </c>
      <c r="W51" s="37">
        <v>10.495135759788392</v>
      </c>
      <c r="X51" s="37">
        <v>7.9387929705430036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1.7658295123693259E-4</v>
      </c>
      <c r="I52" s="37">
        <f t="shared" si="21"/>
        <v>1.9496695667770329E-4</v>
      </c>
      <c r="J52" s="37">
        <f t="shared" si="21"/>
        <v>3.4958389329475283E-4</v>
      </c>
      <c r="K52" s="37">
        <f t="shared" si="21"/>
        <v>6.0200337553538361E-3</v>
      </c>
      <c r="L52" s="37">
        <f t="shared" si="21"/>
        <v>5.3138818687537255E-3</v>
      </c>
      <c r="M52" s="37">
        <f t="shared" si="21"/>
        <v>1.423175479507318E-2</v>
      </c>
      <c r="N52" s="37">
        <f t="shared" si="21"/>
        <v>2.6815060062395819E-3</v>
      </c>
      <c r="O52" s="37">
        <f t="shared" si="21"/>
        <v>1.2469975958282391E-3</v>
      </c>
      <c r="P52" s="37">
        <f t="shared" si="21"/>
        <v>2.7200619760150762E-3</v>
      </c>
      <c r="Q52" s="37">
        <f t="shared" si="21"/>
        <v>2.516531479169699E-2</v>
      </c>
      <c r="R52" s="37">
        <f t="shared" si="21"/>
        <v>3.5679312491689152E-2</v>
      </c>
      <c r="S52" s="37">
        <f t="shared" si="21"/>
        <v>0.27315604010463856</v>
      </c>
      <c r="T52" s="37">
        <f t="shared" si="21"/>
        <v>0.50253170877144315</v>
      </c>
      <c r="U52" s="37">
        <f t="shared" si="21"/>
        <v>0.56507293857435925</v>
      </c>
      <c r="V52" s="37">
        <f t="shared" si="21"/>
        <v>0.46302775643337379</v>
      </c>
      <c r="W52" s="37">
        <f t="shared" si="21"/>
        <v>0.26158413764314015</v>
      </c>
      <c r="X52" s="37">
        <f t="shared" si="21"/>
        <v>0.35370184467220916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4.209397507251212E-2</v>
      </c>
      <c r="X59" s="10">
        <v>3.1477450005813847E-2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5.0526104904978678E-2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1.5537061924211237E-4</v>
      </c>
      <c r="K64" s="10">
        <v>1.5240591785705917E-4</v>
      </c>
      <c r="L64" s="10">
        <v>1.4361842888523584E-4</v>
      </c>
      <c r="M64" s="10">
        <v>5.2580374858644753E-4</v>
      </c>
      <c r="N64" s="10">
        <v>2.8730421495424093E-4</v>
      </c>
      <c r="O64" s="10">
        <v>2.791785662302028E-4</v>
      </c>
      <c r="P64" s="10">
        <v>1.2444727994840216E-4</v>
      </c>
      <c r="Q64" s="10">
        <v>2.6733691350952889E-4</v>
      </c>
      <c r="R64" s="10">
        <v>1.4822266317022196E-4</v>
      </c>
      <c r="S64" s="10">
        <v>6.2024532267174963E-4</v>
      </c>
      <c r="T64" s="10">
        <v>4.8145702186002477E-4</v>
      </c>
      <c r="U64" s="10">
        <v>8.3828630476930738E-4</v>
      </c>
      <c r="V64" s="10">
        <v>4.2355969403468709E-4</v>
      </c>
      <c r="W64" s="10">
        <v>4.1887435605081688E-4</v>
      </c>
      <c r="X64" s="10">
        <v>5.6797078202512011E-4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1.9050739732132395E-4</v>
      </c>
      <c r="L65" s="10">
        <v>3.76998375823744E-4</v>
      </c>
      <c r="M65" s="10">
        <v>1.1041878720315398E-3</v>
      </c>
      <c r="N65" s="10">
        <v>1.9153614330282728E-4</v>
      </c>
      <c r="O65" s="10">
        <v>1.8611904415346853E-4</v>
      </c>
      <c r="P65" s="10">
        <v>3.7334183984520647E-4</v>
      </c>
      <c r="Q65" s="10">
        <v>5.2041585829854962E-3</v>
      </c>
      <c r="R65" s="10">
        <v>7.2840851615080492E-3</v>
      </c>
      <c r="S65" s="10">
        <v>6.7007169692638008E-2</v>
      </c>
      <c r="T65" s="10">
        <v>0.25563179419758864</v>
      </c>
      <c r="U65" s="10">
        <v>0.26464925205433193</v>
      </c>
      <c r="V65" s="10">
        <v>0.22489094481905367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1.7658295123693259E-4</v>
      </c>
      <c r="I66" s="10">
        <v>1.9496695667770329E-4</v>
      </c>
      <c r="J66" s="10">
        <v>1.9421327405264046E-4</v>
      </c>
      <c r="K66" s="10">
        <v>5.6771204401754533E-3</v>
      </c>
      <c r="L66" s="10">
        <v>4.7932650640447457E-3</v>
      </c>
      <c r="M66" s="10">
        <v>1.2601763174455192E-2</v>
      </c>
      <c r="N66" s="10">
        <v>2.2026656479825139E-3</v>
      </c>
      <c r="O66" s="10">
        <v>7.8169998544456781E-4</v>
      </c>
      <c r="P66" s="10">
        <v>2.2222728562214678E-3</v>
      </c>
      <c r="Q66" s="10">
        <v>1.9693819295201965E-2</v>
      </c>
      <c r="R66" s="10">
        <v>2.8247004667010883E-2</v>
      </c>
      <c r="S66" s="10">
        <v>0.20552862508932879</v>
      </c>
      <c r="T66" s="10">
        <v>0.24641845755199446</v>
      </c>
      <c r="U66" s="10">
        <v>0.29958540021525804</v>
      </c>
      <c r="V66" s="10">
        <v>0.23771325192028545</v>
      </c>
      <c r="W66" s="10">
        <v>0.21907128821457719</v>
      </c>
      <c r="X66" s="10">
        <v>0.27113031897939149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3.1959594827331621</v>
      </c>
      <c r="X75" s="37">
        <v>3.2841430869465769</v>
      </c>
    </row>
    <row r="76" spans="1:24" ht="11.25" customHeight="1" x14ac:dyDescent="0.2">
      <c r="A76" s="38" t="s">
        <v>139</v>
      </c>
      <c r="B76" s="39" t="s">
        <v>140</v>
      </c>
      <c r="C76" s="40">
        <v>174.50144713538145</v>
      </c>
      <c r="D76" s="40">
        <v>145.45064895370217</v>
      </c>
      <c r="E76" s="40">
        <v>143.51811231519397</v>
      </c>
      <c r="F76" s="40">
        <v>135.06532752589871</v>
      </c>
      <c r="G76" s="40">
        <v>135.60513904128371</v>
      </c>
      <c r="H76" s="40">
        <v>141.60650734439454</v>
      </c>
      <c r="I76" s="40">
        <v>151.08903018843955</v>
      </c>
      <c r="J76" s="40">
        <v>148.93473201860243</v>
      </c>
      <c r="K76" s="40">
        <v>144.10753585213681</v>
      </c>
      <c r="L76" s="40">
        <v>97.726338733508712</v>
      </c>
      <c r="M76" s="40">
        <v>118.49256813916655</v>
      </c>
      <c r="N76" s="40">
        <v>136.72906449538678</v>
      </c>
      <c r="O76" s="40">
        <v>122.57092105947372</v>
      </c>
      <c r="P76" s="40">
        <v>117.46817763672861</v>
      </c>
      <c r="Q76" s="40">
        <v>114.22733585165105</v>
      </c>
      <c r="R76" s="40">
        <v>135.5236942628415</v>
      </c>
      <c r="S76" s="40">
        <v>128.90657694105064</v>
      </c>
      <c r="T76" s="40">
        <v>142.79745621662246</v>
      </c>
      <c r="U76" s="40">
        <v>149.57837295607757</v>
      </c>
      <c r="V76" s="40">
        <v>128.04592884139402</v>
      </c>
      <c r="W76" s="40">
        <v>115.98964888516313</v>
      </c>
      <c r="X76" s="40">
        <v>121.75017733672476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331.77884780739464</v>
      </c>
      <c r="D2" s="31">
        <f t="shared" ref="D2:W2" si="1">SUM(D3,D17,D22,D25,D26,D51,D52,D71,D74,D75,D76)</f>
        <v>322.53697334479796</v>
      </c>
      <c r="E2" s="31">
        <f t="shared" si="1"/>
        <v>320.20773860705077</v>
      </c>
      <c r="F2" s="31">
        <f t="shared" si="1"/>
        <v>316.82192605331045</v>
      </c>
      <c r="G2" s="31">
        <f t="shared" si="1"/>
        <v>317.65503009458297</v>
      </c>
      <c r="H2" s="31">
        <f t="shared" si="1"/>
        <v>349.92545141874461</v>
      </c>
      <c r="I2" s="31">
        <f t="shared" si="1"/>
        <v>345.84995700773868</v>
      </c>
      <c r="J2" s="31">
        <f t="shared" si="1"/>
        <v>349.7439380911436</v>
      </c>
      <c r="K2" s="31">
        <f t="shared" si="1"/>
        <v>335.11702493551155</v>
      </c>
      <c r="L2" s="31">
        <f t="shared" si="1"/>
        <v>259.27437661220978</v>
      </c>
      <c r="M2" s="31">
        <f t="shared" si="1"/>
        <v>272.98658641444541</v>
      </c>
      <c r="N2" s="31">
        <f t="shared" si="1"/>
        <v>319.7463456577816</v>
      </c>
      <c r="O2" s="31">
        <f t="shared" si="1"/>
        <v>342.05666380051588</v>
      </c>
      <c r="P2" s="31">
        <f t="shared" si="1"/>
        <v>332.33576956147908</v>
      </c>
      <c r="Q2" s="31">
        <f t="shared" si="1"/>
        <v>318.17360275150469</v>
      </c>
      <c r="R2" s="31">
        <f t="shared" si="1"/>
        <v>316.77601031814277</v>
      </c>
      <c r="S2" s="31">
        <f t="shared" si="1"/>
        <v>323.55580395528807</v>
      </c>
      <c r="T2" s="31">
        <f t="shared" si="1"/>
        <v>327.17919174548587</v>
      </c>
      <c r="U2" s="31">
        <f t="shared" si="1"/>
        <v>331.381513327601</v>
      </c>
      <c r="V2" s="31">
        <f t="shared" si="1"/>
        <v>318.79621668099736</v>
      </c>
      <c r="W2" s="31">
        <f t="shared" si="1"/>
        <v>314.12502149613061</v>
      </c>
      <c r="X2" s="31">
        <f t="shared" ref="X2" si="2">SUM(X3,X17,X22,X25,X26,X51,X52,X71,X74,X75,X76)</f>
        <v>322.87996560619086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44.38280309544281</v>
      </c>
      <c r="D3" s="34">
        <f t="shared" ref="D3:W3" si="4">SUM(D4,D8,D11)</f>
        <v>38.608942390369741</v>
      </c>
      <c r="E3" s="34">
        <f t="shared" si="4"/>
        <v>41.233361994840926</v>
      </c>
      <c r="F3" s="34">
        <f t="shared" si="4"/>
        <v>37.384178847807391</v>
      </c>
      <c r="G3" s="34">
        <f t="shared" si="4"/>
        <v>36.10111779879621</v>
      </c>
      <c r="H3" s="34">
        <f t="shared" si="4"/>
        <v>32.718572656921751</v>
      </c>
      <c r="I3" s="34">
        <f t="shared" si="4"/>
        <v>31.435425623387786</v>
      </c>
      <c r="J3" s="34">
        <f t="shared" si="4"/>
        <v>33.360103181427341</v>
      </c>
      <c r="K3" s="34">
        <f t="shared" si="4"/>
        <v>38.492433361994827</v>
      </c>
      <c r="L3" s="34">
        <f t="shared" si="4"/>
        <v>35.284694754944113</v>
      </c>
      <c r="M3" s="34">
        <f t="shared" si="4"/>
        <v>32.718572656921751</v>
      </c>
      <c r="N3" s="34">
        <f t="shared" si="4"/>
        <v>30.152364574376609</v>
      </c>
      <c r="O3" s="34">
        <f t="shared" si="4"/>
        <v>33.360103181427341</v>
      </c>
      <c r="P3" s="34">
        <f t="shared" si="4"/>
        <v>30.152364574376609</v>
      </c>
      <c r="Q3" s="34">
        <f t="shared" si="4"/>
        <v>32.718572656921751</v>
      </c>
      <c r="R3" s="34">
        <f t="shared" si="4"/>
        <v>32.07704213241616</v>
      </c>
      <c r="S3" s="34">
        <f t="shared" si="4"/>
        <v>30.793895098882196</v>
      </c>
      <c r="T3" s="34">
        <f t="shared" si="4"/>
        <v>31.435425623387793</v>
      </c>
      <c r="U3" s="34">
        <f t="shared" si="4"/>
        <v>30.793895098882203</v>
      </c>
      <c r="V3" s="34">
        <f t="shared" si="4"/>
        <v>31.43542562338779</v>
      </c>
      <c r="W3" s="34">
        <f t="shared" si="4"/>
        <v>34.001633705932925</v>
      </c>
      <c r="X3" s="34">
        <f t="shared" ref="X3" si="5">SUM(X4,X8,X11)</f>
        <v>33.360103181427341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41.700085984522779</v>
      </c>
      <c r="D4" s="29">
        <f t="shared" ref="D4:W4" si="7">SUM(D5:D7)</f>
        <v>35.92622527944971</v>
      </c>
      <c r="E4" s="29">
        <f t="shared" si="7"/>
        <v>37.209286328460877</v>
      </c>
      <c r="F4" s="29">
        <f t="shared" si="7"/>
        <v>33.360103181427341</v>
      </c>
      <c r="G4" s="29">
        <f t="shared" si="7"/>
        <v>32.07704213241616</v>
      </c>
      <c r="H4" s="29">
        <f t="shared" si="7"/>
        <v>32.718572656921751</v>
      </c>
      <c r="I4" s="29">
        <f t="shared" si="7"/>
        <v>31.435425623387786</v>
      </c>
      <c r="J4" s="29">
        <f t="shared" si="7"/>
        <v>33.360103181427341</v>
      </c>
      <c r="K4" s="29">
        <f t="shared" si="7"/>
        <v>38.492433361994827</v>
      </c>
      <c r="L4" s="29">
        <f t="shared" si="7"/>
        <v>35.284694754944113</v>
      </c>
      <c r="M4" s="29">
        <f t="shared" si="7"/>
        <v>32.718572656921751</v>
      </c>
      <c r="N4" s="29">
        <f t="shared" si="7"/>
        <v>30.152364574376609</v>
      </c>
      <c r="O4" s="29">
        <f t="shared" si="7"/>
        <v>33.360103181427341</v>
      </c>
      <c r="P4" s="29">
        <f t="shared" si="7"/>
        <v>30.152364574376609</v>
      </c>
      <c r="Q4" s="29">
        <f t="shared" si="7"/>
        <v>32.718572656921751</v>
      </c>
      <c r="R4" s="29">
        <f t="shared" si="7"/>
        <v>32.07704213241616</v>
      </c>
      <c r="S4" s="29">
        <f t="shared" si="7"/>
        <v>30.793895098882196</v>
      </c>
      <c r="T4" s="29">
        <f t="shared" si="7"/>
        <v>31.435425623387793</v>
      </c>
      <c r="U4" s="29">
        <f t="shared" si="7"/>
        <v>30.793895098882203</v>
      </c>
      <c r="V4" s="29">
        <f t="shared" si="7"/>
        <v>31.43542562338779</v>
      </c>
      <c r="W4" s="29">
        <f t="shared" si="7"/>
        <v>34.001633705932925</v>
      </c>
      <c r="X4" s="29">
        <f t="shared" ref="X4" si="8">SUM(X5:X7)</f>
        <v>33.360103181427341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41.700085984522779</v>
      </c>
      <c r="D7" s="10">
        <f>FC_IND_NFM_AM_E!D7+FC_IND_NFM_PA_E!D7+FC_IND_NFM_SA_E!D7+FC_IND_NFM_OM_E!D7</f>
        <v>35.92622527944971</v>
      </c>
      <c r="E7" s="10">
        <f>FC_IND_NFM_AM_E!E7+FC_IND_NFM_PA_E!E7+FC_IND_NFM_SA_E!E7+FC_IND_NFM_OM_E!E7</f>
        <v>37.209286328460877</v>
      </c>
      <c r="F7" s="10">
        <f>FC_IND_NFM_AM_E!F7+FC_IND_NFM_PA_E!F7+FC_IND_NFM_SA_E!F7+FC_IND_NFM_OM_E!F7</f>
        <v>33.360103181427341</v>
      </c>
      <c r="G7" s="10">
        <f>FC_IND_NFM_AM_E!G7+FC_IND_NFM_PA_E!G7+FC_IND_NFM_SA_E!G7+FC_IND_NFM_OM_E!G7</f>
        <v>32.07704213241616</v>
      </c>
      <c r="H7" s="10">
        <f>FC_IND_NFM_AM_E!H7+FC_IND_NFM_PA_E!H7+FC_IND_NFM_SA_E!H7+FC_IND_NFM_OM_E!H7</f>
        <v>32.718572656921751</v>
      </c>
      <c r="I7" s="10">
        <f>FC_IND_NFM_AM_E!I7+FC_IND_NFM_PA_E!I7+FC_IND_NFM_SA_E!I7+FC_IND_NFM_OM_E!I7</f>
        <v>31.435425623387786</v>
      </c>
      <c r="J7" s="10">
        <f>FC_IND_NFM_AM_E!J7+FC_IND_NFM_PA_E!J7+FC_IND_NFM_SA_E!J7+FC_IND_NFM_OM_E!J7</f>
        <v>33.360103181427341</v>
      </c>
      <c r="K7" s="10">
        <f>FC_IND_NFM_AM_E!K7+FC_IND_NFM_PA_E!K7+FC_IND_NFM_SA_E!K7+FC_IND_NFM_OM_E!K7</f>
        <v>38.492433361994827</v>
      </c>
      <c r="L7" s="10">
        <f>FC_IND_NFM_AM_E!L7+FC_IND_NFM_PA_E!L7+FC_IND_NFM_SA_E!L7+FC_IND_NFM_OM_E!L7</f>
        <v>35.284694754944113</v>
      </c>
      <c r="M7" s="10">
        <f>FC_IND_NFM_AM_E!M7+FC_IND_NFM_PA_E!M7+FC_IND_NFM_SA_E!M7+FC_IND_NFM_OM_E!M7</f>
        <v>32.718572656921751</v>
      </c>
      <c r="N7" s="10">
        <f>FC_IND_NFM_AM_E!N7+FC_IND_NFM_PA_E!N7+FC_IND_NFM_SA_E!N7+FC_IND_NFM_OM_E!N7</f>
        <v>30.152364574376609</v>
      </c>
      <c r="O7" s="10">
        <f>FC_IND_NFM_AM_E!O7+FC_IND_NFM_PA_E!O7+FC_IND_NFM_SA_E!O7+FC_IND_NFM_OM_E!O7</f>
        <v>33.360103181427341</v>
      </c>
      <c r="P7" s="10">
        <f>FC_IND_NFM_AM_E!P7+FC_IND_NFM_PA_E!P7+FC_IND_NFM_SA_E!P7+FC_IND_NFM_OM_E!P7</f>
        <v>30.152364574376609</v>
      </c>
      <c r="Q7" s="10">
        <f>FC_IND_NFM_AM_E!Q7+FC_IND_NFM_PA_E!Q7+FC_IND_NFM_SA_E!Q7+FC_IND_NFM_OM_E!Q7</f>
        <v>32.718572656921751</v>
      </c>
      <c r="R7" s="10">
        <f>FC_IND_NFM_AM_E!R7+FC_IND_NFM_PA_E!R7+FC_IND_NFM_SA_E!R7+FC_IND_NFM_OM_E!R7</f>
        <v>32.07704213241616</v>
      </c>
      <c r="S7" s="10">
        <f>FC_IND_NFM_AM_E!S7+FC_IND_NFM_PA_E!S7+FC_IND_NFM_SA_E!S7+FC_IND_NFM_OM_E!S7</f>
        <v>30.793895098882196</v>
      </c>
      <c r="T7" s="10">
        <f>FC_IND_NFM_AM_E!T7+FC_IND_NFM_PA_E!T7+FC_IND_NFM_SA_E!T7+FC_IND_NFM_OM_E!T7</f>
        <v>31.435425623387793</v>
      </c>
      <c r="U7" s="10">
        <f>FC_IND_NFM_AM_E!U7+FC_IND_NFM_PA_E!U7+FC_IND_NFM_SA_E!U7+FC_IND_NFM_OM_E!U7</f>
        <v>30.793895098882203</v>
      </c>
      <c r="V7" s="10">
        <f>FC_IND_NFM_AM_E!V7+FC_IND_NFM_PA_E!V7+FC_IND_NFM_SA_E!V7+FC_IND_NFM_OM_E!V7</f>
        <v>31.43542562338779</v>
      </c>
      <c r="W7" s="10">
        <f>FC_IND_NFM_AM_E!W7+FC_IND_NFM_PA_E!W7+FC_IND_NFM_SA_E!W7+FC_IND_NFM_OM_E!W7</f>
        <v>34.001633705932925</v>
      </c>
      <c r="X7" s="10">
        <f>FC_IND_NFM_AM_E!X7+FC_IND_NFM_PA_E!X7+FC_IND_NFM_SA_E!X7+FC_IND_NFM_OM_E!X7</f>
        <v>33.360103181427341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2.6827171109200334</v>
      </c>
      <c r="D11" s="29">
        <f t="shared" ref="D11:W11" si="13">SUM(D12:D16)</f>
        <v>2.6827171109200338</v>
      </c>
      <c r="E11" s="29">
        <f t="shared" si="13"/>
        <v>4.0240756663800514</v>
      </c>
      <c r="F11" s="29">
        <f t="shared" si="13"/>
        <v>4.0240756663800514</v>
      </c>
      <c r="G11" s="29">
        <f t="shared" si="13"/>
        <v>4.0240756663800514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2.6827171109200334</v>
      </c>
      <c r="D13" s="10">
        <f>FC_IND_NFM_AM_E!D13+FC_IND_NFM_PA_E!D13+FC_IND_NFM_SA_E!D13+FC_IND_NFM_OM_E!D13</f>
        <v>2.6827171109200338</v>
      </c>
      <c r="E13" s="10">
        <f>FC_IND_NFM_AM_E!E13+FC_IND_NFM_PA_E!E13+FC_IND_NFM_SA_E!E13+FC_IND_NFM_OM_E!E13</f>
        <v>4.0240756663800514</v>
      </c>
      <c r="F13" s="10">
        <f>FC_IND_NFM_AM_E!F13+FC_IND_NFM_PA_E!F13+FC_IND_NFM_SA_E!F13+FC_IND_NFM_OM_E!F13</f>
        <v>4.0240756663800514</v>
      </c>
      <c r="G13" s="10">
        <f>FC_IND_NFM_AM_E!G13+FC_IND_NFM_PA_E!G13+FC_IND_NFM_SA_E!G13+FC_IND_NFM_OM_E!G13</f>
        <v>4.0240756663800514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37.933447979363713</v>
      </c>
      <c r="D26" s="37">
        <f t="shared" ref="D26:W26" si="22">SUM(D27,D33)</f>
        <v>23.781857265692175</v>
      </c>
      <c r="E26" s="37">
        <f t="shared" si="22"/>
        <v>17.108512467755801</v>
      </c>
      <c r="F26" s="37">
        <f t="shared" si="22"/>
        <v>20.968271711092001</v>
      </c>
      <c r="G26" s="37">
        <f t="shared" si="22"/>
        <v>17.108512467755805</v>
      </c>
      <c r="H26" s="37">
        <f t="shared" si="22"/>
        <v>29.889595872742902</v>
      </c>
      <c r="I26" s="37">
        <f t="shared" si="22"/>
        <v>29.890885640584692</v>
      </c>
      <c r="J26" s="37">
        <f t="shared" si="22"/>
        <v>25.756147893379193</v>
      </c>
      <c r="K26" s="37">
        <f t="shared" si="22"/>
        <v>26.439724849527082</v>
      </c>
      <c r="L26" s="37">
        <f t="shared" si="22"/>
        <v>19.08675838349097</v>
      </c>
      <c r="M26" s="37">
        <f t="shared" si="22"/>
        <v>26.764230438521068</v>
      </c>
      <c r="N26" s="37">
        <f t="shared" si="22"/>
        <v>24.890627687016337</v>
      </c>
      <c r="O26" s="37">
        <f t="shared" si="22"/>
        <v>27.20472914875322</v>
      </c>
      <c r="P26" s="37">
        <f t="shared" si="22"/>
        <v>29.010576096302664</v>
      </c>
      <c r="Q26" s="37">
        <f t="shared" si="22"/>
        <v>30.20997420464316</v>
      </c>
      <c r="R26" s="37">
        <f t="shared" si="22"/>
        <v>29.706448839208939</v>
      </c>
      <c r="S26" s="37">
        <f t="shared" si="22"/>
        <v>33.533791917454856</v>
      </c>
      <c r="T26" s="37">
        <f t="shared" si="22"/>
        <v>35.034823731728295</v>
      </c>
      <c r="U26" s="37">
        <f t="shared" si="22"/>
        <v>35.159157351676697</v>
      </c>
      <c r="V26" s="37">
        <f t="shared" si="22"/>
        <v>35.898108340498709</v>
      </c>
      <c r="W26" s="37">
        <f t="shared" si="22"/>
        <v>33.825107480653479</v>
      </c>
      <c r="X26" s="37">
        <f t="shared" ref="X26" si="23">SUM(X27,X33)</f>
        <v>35.708340498710228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37.933447979363713</v>
      </c>
      <c r="D33" s="29">
        <f t="shared" ref="D33:W33" si="28">SUM(D34:D50)</f>
        <v>23.781857265692175</v>
      </c>
      <c r="E33" s="29">
        <f t="shared" si="28"/>
        <v>17.108512467755801</v>
      </c>
      <c r="F33" s="29">
        <f t="shared" si="28"/>
        <v>20.968271711092001</v>
      </c>
      <c r="G33" s="29">
        <f t="shared" si="28"/>
        <v>17.108512467755805</v>
      </c>
      <c r="H33" s="29">
        <f t="shared" si="28"/>
        <v>29.889595872742902</v>
      </c>
      <c r="I33" s="29">
        <f t="shared" si="28"/>
        <v>29.890885640584692</v>
      </c>
      <c r="J33" s="29">
        <f t="shared" si="28"/>
        <v>25.756147893379193</v>
      </c>
      <c r="K33" s="29">
        <f t="shared" si="28"/>
        <v>26.439724849527082</v>
      </c>
      <c r="L33" s="29">
        <f t="shared" si="28"/>
        <v>19.08675838349097</v>
      </c>
      <c r="M33" s="29">
        <f t="shared" si="28"/>
        <v>26.764230438521068</v>
      </c>
      <c r="N33" s="29">
        <f t="shared" si="28"/>
        <v>24.890627687016337</v>
      </c>
      <c r="O33" s="29">
        <f t="shared" si="28"/>
        <v>27.20472914875322</v>
      </c>
      <c r="P33" s="29">
        <f t="shared" si="28"/>
        <v>29.010576096302664</v>
      </c>
      <c r="Q33" s="29">
        <f t="shared" si="28"/>
        <v>30.20997420464316</v>
      </c>
      <c r="R33" s="29">
        <f t="shared" si="28"/>
        <v>29.706448839208939</v>
      </c>
      <c r="S33" s="29">
        <f t="shared" si="28"/>
        <v>33.533791917454856</v>
      </c>
      <c r="T33" s="29">
        <f t="shared" si="28"/>
        <v>35.034823731728295</v>
      </c>
      <c r="U33" s="29">
        <f t="shared" si="28"/>
        <v>35.159157351676697</v>
      </c>
      <c r="V33" s="29">
        <f t="shared" si="28"/>
        <v>35.898108340498709</v>
      </c>
      <c r="W33" s="29">
        <f t="shared" si="28"/>
        <v>33.825107480653479</v>
      </c>
      <c r="X33" s="29">
        <f t="shared" ref="X33" si="29">SUM(X34:X50)</f>
        <v>35.708340498710228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18.075838349097161</v>
      </c>
      <c r="D36" s="10">
        <f>FC_IND_NFM_AM_E!D36+FC_IND_NFM_PA_E!D36+FC_IND_NFM_SA_E!D36+FC_IND_NFM_OM_E!D36</f>
        <v>7.9081685296646604</v>
      </c>
      <c r="E36" s="10">
        <f>FC_IND_NFM_AM_E!E36+FC_IND_NFM_PA_E!E36+FC_IND_NFM_SA_E!E36+FC_IND_NFM_OM_E!E36</f>
        <v>10.167669819432501</v>
      </c>
      <c r="F36" s="10">
        <f>FC_IND_NFM_AM_E!F36+FC_IND_NFM_PA_E!F36+FC_IND_NFM_SA_E!F36+FC_IND_NFM_OM_E!F36</f>
        <v>10.167669819432502</v>
      </c>
      <c r="G36" s="10">
        <f>FC_IND_NFM_AM_E!G36+FC_IND_NFM_PA_E!G36+FC_IND_NFM_SA_E!G36+FC_IND_NFM_OM_E!G36</f>
        <v>10.167669819432502</v>
      </c>
      <c r="H36" s="10">
        <f>FC_IND_NFM_AM_E!H36+FC_IND_NFM_PA_E!H36+FC_IND_NFM_SA_E!H36+FC_IND_NFM_OM_E!H36</f>
        <v>15.04359415305245</v>
      </c>
      <c r="I36" s="10">
        <f>FC_IND_NFM_AM_E!I36+FC_IND_NFM_PA_E!I36+FC_IND_NFM_SA_E!I36+FC_IND_NFM_OM_E!I36</f>
        <v>16.63766122098022</v>
      </c>
      <c r="J36" s="10">
        <f>FC_IND_NFM_AM_E!J36+FC_IND_NFM_PA_E!J36+FC_IND_NFM_SA_E!J36+FC_IND_NFM_OM_E!J36</f>
        <v>16.252450558899401</v>
      </c>
      <c r="K36" s="10">
        <f>FC_IND_NFM_AM_E!K36+FC_IND_NFM_PA_E!K36+FC_IND_NFM_SA_E!K36+FC_IND_NFM_OM_E!K36</f>
        <v>15.704557179707651</v>
      </c>
      <c r="L36" s="10">
        <f>FC_IND_NFM_AM_E!L36+FC_IND_NFM_PA_E!L36+FC_IND_NFM_SA_E!L36+FC_IND_NFM_OM_E!L36</f>
        <v>10.83310404127257</v>
      </c>
      <c r="M36" s="10">
        <f>FC_IND_NFM_AM_E!M36+FC_IND_NFM_PA_E!M36+FC_IND_NFM_SA_E!M36+FC_IND_NFM_OM_E!M36</f>
        <v>15.399484092863283</v>
      </c>
      <c r="N36" s="10">
        <f>FC_IND_NFM_AM_E!N36+FC_IND_NFM_PA_E!N36+FC_IND_NFM_SA_E!N36+FC_IND_NFM_OM_E!N36</f>
        <v>14.786070507308683</v>
      </c>
      <c r="O36" s="10">
        <f>FC_IND_NFM_AM_E!O36+FC_IND_NFM_PA_E!O36+FC_IND_NFM_SA_E!O36+FC_IND_NFM_OM_E!O36</f>
        <v>16.982287188306099</v>
      </c>
      <c r="P36" s="10">
        <f>FC_IND_NFM_AM_E!P36+FC_IND_NFM_PA_E!P36+FC_IND_NFM_SA_E!P36+FC_IND_NFM_OM_E!P36</f>
        <v>17.39690455717971</v>
      </c>
      <c r="Q36" s="10">
        <f>FC_IND_NFM_AM_E!Q36+FC_IND_NFM_PA_E!Q36+FC_IND_NFM_SA_E!Q36+FC_IND_NFM_OM_E!Q36</f>
        <v>18.481427343078241</v>
      </c>
      <c r="R36" s="10">
        <f>FC_IND_NFM_AM_E!R36+FC_IND_NFM_PA_E!R36+FC_IND_NFM_SA_E!R36+FC_IND_NFM_OM_E!R36</f>
        <v>15.031212381771279</v>
      </c>
      <c r="S36" s="10">
        <f>FC_IND_NFM_AM_E!S36+FC_IND_NFM_PA_E!S36+FC_IND_NFM_SA_E!S36+FC_IND_NFM_OM_E!S36</f>
        <v>15.225537403267408</v>
      </c>
      <c r="T36" s="10">
        <f>FC_IND_NFM_AM_E!T36+FC_IND_NFM_PA_E!T36+FC_IND_NFM_SA_E!T36+FC_IND_NFM_OM_E!T36</f>
        <v>17.898280309544283</v>
      </c>
      <c r="U36" s="10">
        <f>FC_IND_NFM_AM_E!U36+FC_IND_NFM_PA_E!U36+FC_IND_NFM_SA_E!U36+FC_IND_NFM_OM_E!U36</f>
        <v>17.857609630266552</v>
      </c>
      <c r="V36" s="10">
        <f>FC_IND_NFM_AM_E!V36+FC_IND_NFM_PA_E!V36+FC_IND_NFM_SA_E!V36+FC_IND_NFM_OM_E!V36</f>
        <v>17.302235597592428</v>
      </c>
      <c r="W36" s="10">
        <f>FC_IND_NFM_AM_E!W36+FC_IND_NFM_PA_E!W36+FC_IND_NFM_SA_E!W36+FC_IND_NFM_OM_E!W36</f>
        <v>15.728546861564919</v>
      </c>
      <c r="X36" s="10">
        <f>FC_IND_NFM_AM_E!X36+FC_IND_NFM_PA_E!X36+FC_IND_NFM_SA_E!X36+FC_IND_NFM_OM_E!X36</f>
        <v>18.219432502149608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6.3628546861564913E-3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9.2433361994840926</v>
      </c>
      <c r="D43" s="10">
        <f>FC_IND_NFM_AM_E!D43+FC_IND_NFM_PA_E!D43+FC_IND_NFM_SA_E!D43+FC_IND_NFM_OM_E!D43</f>
        <v>7.1892519346517627</v>
      </c>
      <c r="E43" s="10">
        <f>FC_IND_NFM_AM_E!E43+FC_IND_NFM_PA_E!E43+FC_IND_NFM_SA_E!E43+FC_IND_NFM_OM_E!E43</f>
        <v>3.0810834049871021</v>
      </c>
      <c r="F43" s="10">
        <f>FC_IND_NFM_AM_E!F43+FC_IND_NFM_PA_E!F43+FC_IND_NFM_SA_E!F43+FC_IND_NFM_OM_E!F43</f>
        <v>3.0810834049871021</v>
      </c>
      <c r="G43" s="10">
        <f>FC_IND_NFM_AM_E!G43+FC_IND_NFM_PA_E!G43+FC_IND_NFM_SA_E!G43+FC_IND_NFM_OM_E!G43</f>
        <v>3.0810834049871021</v>
      </c>
      <c r="H43" s="10">
        <f>FC_IND_NFM_AM_E!H43+FC_IND_NFM_PA_E!H43+FC_IND_NFM_SA_E!H43+FC_IND_NFM_OM_E!H43</f>
        <v>7.7305245055889937</v>
      </c>
      <c r="I43" s="10">
        <f>FC_IND_NFM_AM_E!I43+FC_IND_NFM_PA_E!I43+FC_IND_NFM_SA_E!I43+FC_IND_NFM_OM_E!I43</f>
        <v>6.2526225279449701</v>
      </c>
      <c r="J43" s="10">
        <f>FC_IND_NFM_AM_E!J43+FC_IND_NFM_PA_E!J43+FC_IND_NFM_SA_E!J43+FC_IND_NFM_OM_E!J43</f>
        <v>4.1337919174548583</v>
      </c>
      <c r="K43" s="10">
        <f>FC_IND_NFM_AM_E!K43+FC_IND_NFM_PA_E!K43+FC_IND_NFM_SA_E!K43+FC_IND_NFM_OM_E!K43</f>
        <v>6.2597592433361982</v>
      </c>
      <c r="L43" s="10">
        <f>FC_IND_NFM_AM_E!L43+FC_IND_NFM_PA_E!L43+FC_IND_NFM_SA_E!L43+FC_IND_NFM_OM_E!L43</f>
        <v>3.5997420464316425</v>
      </c>
      <c r="M43" s="10">
        <f>FC_IND_NFM_AM_E!M43+FC_IND_NFM_PA_E!M43+FC_IND_NFM_SA_E!M43+FC_IND_NFM_OM_E!M43</f>
        <v>4.5744625967325891</v>
      </c>
      <c r="N43" s="10">
        <f>FC_IND_NFM_AM_E!N43+FC_IND_NFM_PA_E!N43+FC_IND_NFM_SA_E!N43+FC_IND_NFM_OM_E!N43</f>
        <v>5.0828030954428201</v>
      </c>
      <c r="O43" s="10">
        <f>FC_IND_NFM_AM_E!O43+FC_IND_NFM_PA_E!O43+FC_IND_NFM_SA_E!O43+FC_IND_NFM_OM_E!O43</f>
        <v>4.9687876182287187</v>
      </c>
      <c r="P43" s="10">
        <f>FC_IND_NFM_AM_E!P43+FC_IND_NFM_PA_E!P43+FC_IND_NFM_SA_E!P43+FC_IND_NFM_OM_E!P43</f>
        <v>4.9184866723989673</v>
      </c>
      <c r="Q43" s="10">
        <f>FC_IND_NFM_AM_E!Q43+FC_IND_NFM_PA_E!Q43+FC_IND_NFM_SA_E!Q43+FC_IND_NFM_OM_E!Q43</f>
        <v>5.730868443680138</v>
      </c>
      <c r="R43" s="10">
        <f>FC_IND_NFM_AM_E!R43+FC_IND_NFM_PA_E!R43+FC_IND_NFM_SA_E!R43+FC_IND_NFM_OM_E!R43</f>
        <v>7.5435941530524495</v>
      </c>
      <c r="S43" s="10">
        <f>FC_IND_NFM_AM_E!S43+FC_IND_NFM_PA_E!S43+FC_IND_NFM_SA_E!S43+FC_IND_NFM_OM_E!S43</f>
        <v>12.038950988822009</v>
      </c>
      <c r="T43" s="10">
        <f>FC_IND_NFM_AM_E!T43+FC_IND_NFM_PA_E!T43+FC_IND_NFM_SA_E!T43+FC_IND_NFM_OM_E!T43</f>
        <v>12.623989681857269</v>
      </c>
      <c r="U43" s="10">
        <f>FC_IND_NFM_AM_E!U43+FC_IND_NFM_PA_E!U43+FC_IND_NFM_SA_E!U43+FC_IND_NFM_OM_E!U43</f>
        <v>11.761220980223561</v>
      </c>
      <c r="V43" s="10">
        <f>FC_IND_NFM_AM_E!V43+FC_IND_NFM_PA_E!V43+FC_IND_NFM_SA_E!V43+FC_IND_NFM_OM_E!V43</f>
        <v>11.558383490971629</v>
      </c>
      <c r="W43" s="10">
        <f>FC_IND_NFM_AM_E!W43+FC_IND_NFM_PA_E!W43+FC_IND_NFM_SA_E!W43+FC_IND_NFM_OM_E!W43</f>
        <v>12.25563198624247</v>
      </c>
      <c r="X43" s="10">
        <f>FC_IND_NFM_AM_E!X43+FC_IND_NFM_PA_E!X43+FC_IND_NFM_SA_E!X43+FC_IND_NFM_OM_E!X43</f>
        <v>9.6110060189165942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10.614273430782459</v>
      </c>
      <c r="D44" s="10">
        <f>FC_IND_NFM_AM_E!D44+FC_IND_NFM_PA_E!D44+FC_IND_NFM_SA_E!D44+FC_IND_NFM_OM_E!D44</f>
        <v>8.6844368013757496</v>
      </c>
      <c r="E44" s="10">
        <f>FC_IND_NFM_AM_E!E44+FC_IND_NFM_PA_E!E44+FC_IND_NFM_SA_E!E44+FC_IND_NFM_OM_E!E44</f>
        <v>3.8597592433361996</v>
      </c>
      <c r="F44" s="10">
        <f>FC_IND_NFM_AM_E!F44+FC_IND_NFM_PA_E!F44+FC_IND_NFM_SA_E!F44+FC_IND_NFM_OM_E!F44</f>
        <v>7.7195184866723974</v>
      </c>
      <c r="G44" s="10">
        <f>FC_IND_NFM_AM_E!G44+FC_IND_NFM_PA_E!G44+FC_IND_NFM_SA_E!G44+FC_IND_NFM_OM_E!G44</f>
        <v>3.8597592433361996</v>
      </c>
      <c r="H44" s="10">
        <f>FC_IND_NFM_AM_E!H44+FC_IND_NFM_PA_E!H44+FC_IND_NFM_SA_E!H44+FC_IND_NFM_OM_E!H44</f>
        <v>7.1154772141014613</v>
      </c>
      <c r="I44" s="10">
        <f>FC_IND_NFM_AM_E!I44+FC_IND_NFM_PA_E!I44+FC_IND_NFM_SA_E!I44+FC_IND_NFM_OM_E!I44</f>
        <v>7.0006018916595005</v>
      </c>
      <c r="J44" s="10">
        <f>FC_IND_NFM_AM_E!J44+FC_IND_NFM_PA_E!J44+FC_IND_NFM_SA_E!J44+FC_IND_NFM_OM_E!J44</f>
        <v>5.3699054170249347</v>
      </c>
      <c r="K44" s="10">
        <f>FC_IND_NFM_AM_E!K44+FC_IND_NFM_PA_E!K44+FC_IND_NFM_SA_E!K44+FC_IND_NFM_OM_E!K44</f>
        <v>4.4754084264832326</v>
      </c>
      <c r="L44" s="10">
        <f>FC_IND_NFM_AM_E!L44+FC_IND_NFM_PA_E!L44+FC_IND_NFM_SA_E!L44+FC_IND_NFM_OM_E!L44</f>
        <v>4.6539122957867578</v>
      </c>
      <c r="M44" s="10">
        <f>FC_IND_NFM_AM_E!M44+FC_IND_NFM_PA_E!M44+FC_IND_NFM_SA_E!M44+FC_IND_NFM_OM_E!M44</f>
        <v>5.8012037833190035</v>
      </c>
      <c r="N44" s="10">
        <f>FC_IND_NFM_AM_E!N44+FC_IND_NFM_PA_E!N44+FC_IND_NFM_SA_E!N44+FC_IND_NFM_OM_E!N44</f>
        <v>3.9388650042992257</v>
      </c>
      <c r="O44" s="10">
        <f>FC_IND_NFM_AM_E!O44+FC_IND_NFM_PA_E!O44+FC_IND_NFM_SA_E!O44+FC_IND_NFM_OM_E!O44</f>
        <v>3.9619948409286336</v>
      </c>
      <c r="P44" s="10">
        <f>FC_IND_NFM_AM_E!P44+FC_IND_NFM_PA_E!P44+FC_IND_NFM_SA_E!P44+FC_IND_NFM_OM_E!P44</f>
        <v>4.065262252794497</v>
      </c>
      <c r="Q44" s="10">
        <f>FC_IND_NFM_AM_E!Q44+FC_IND_NFM_PA_E!Q44+FC_IND_NFM_SA_E!Q44+FC_IND_NFM_OM_E!Q44</f>
        <v>2.0659501289767839</v>
      </c>
      <c r="R44" s="10">
        <f>FC_IND_NFM_AM_E!R44+FC_IND_NFM_PA_E!R44+FC_IND_NFM_SA_E!R44+FC_IND_NFM_OM_E!R44</f>
        <v>3.371453138435081</v>
      </c>
      <c r="S44" s="10">
        <f>FC_IND_NFM_AM_E!S44+FC_IND_NFM_PA_E!S44+FC_IND_NFM_SA_E!S44+FC_IND_NFM_OM_E!S44</f>
        <v>3.6735167669819426</v>
      </c>
      <c r="T44" s="10">
        <f>FC_IND_NFM_AM_E!T44+FC_IND_NFM_PA_E!T44+FC_IND_NFM_SA_E!T44+FC_IND_NFM_OM_E!T44</f>
        <v>2.6974204643164224</v>
      </c>
      <c r="U44" s="10">
        <f>FC_IND_NFM_AM_E!U44+FC_IND_NFM_PA_E!U44+FC_IND_NFM_SA_E!U44+FC_IND_NFM_OM_E!U44</f>
        <v>3.05176268271711</v>
      </c>
      <c r="V44" s="10">
        <f>FC_IND_NFM_AM_E!V44+FC_IND_NFM_PA_E!V44+FC_IND_NFM_SA_E!V44+FC_IND_NFM_OM_E!V44</f>
        <v>4.1805674978503866</v>
      </c>
      <c r="W44" s="10">
        <f>FC_IND_NFM_AM_E!W44+FC_IND_NFM_PA_E!W44+FC_IND_NFM_SA_E!W44+FC_IND_NFM_OM_E!W44</f>
        <v>3.1145313843508173</v>
      </c>
      <c r="X44" s="10">
        <f>FC_IND_NFM_AM_E!X44+FC_IND_NFM_PA_E!X44+FC_IND_NFM_SA_E!X44+FC_IND_NFM_OM_E!X44</f>
        <v>4.3815993121238179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0.98271711092003433</v>
      </c>
      <c r="N48" s="10">
        <f>FC_IND_NFM_AM_E!N48+FC_IND_NFM_PA_E!N48+FC_IND_NFM_SA_E!N48+FC_IND_NFM_OM_E!N48</f>
        <v>1.0828890799656059</v>
      </c>
      <c r="O48" s="10">
        <f>FC_IND_NFM_AM_E!O48+FC_IND_NFM_PA_E!O48+FC_IND_NFM_SA_E!O48+FC_IND_NFM_OM_E!O48</f>
        <v>1.291659501289768</v>
      </c>
      <c r="P48" s="10">
        <f>FC_IND_NFM_AM_E!P48+FC_IND_NFM_PA_E!P48+FC_IND_NFM_SA_E!P48+FC_IND_NFM_OM_E!P48</f>
        <v>2.6299226139294918</v>
      </c>
      <c r="Q48" s="10">
        <f>FC_IND_NFM_AM_E!Q48+FC_IND_NFM_PA_E!Q48+FC_IND_NFM_SA_E!Q48+FC_IND_NFM_OM_E!Q48</f>
        <v>3.9317282889079959</v>
      </c>
      <c r="R48" s="10">
        <f>FC_IND_NFM_AM_E!R48+FC_IND_NFM_PA_E!R48+FC_IND_NFM_SA_E!R48+FC_IND_NFM_OM_E!R48</f>
        <v>3.7601891659501292</v>
      </c>
      <c r="S48" s="10">
        <f>FC_IND_NFM_AM_E!S48+FC_IND_NFM_PA_E!S48+FC_IND_NFM_SA_E!S48+FC_IND_NFM_OM_E!S48</f>
        <v>2.5957867583834915</v>
      </c>
      <c r="T48" s="10">
        <f>FC_IND_NFM_AM_E!T48+FC_IND_NFM_PA_E!T48+FC_IND_NFM_SA_E!T48+FC_IND_NFM_OM_E!T48</f>
        <v>1.815133276010318</v>
      </c>
      <c r="U48" s="10">
        <f>FC_IND_NFM_AM_E!U48+FC_IND_NFM_PA_E!U48+FC_IND_NFM_SA_E!U48+FC_IND_NFM_OM_E!U48</f>
        <v>2.4885640584694748</v>
      </c>
      <c r="V48" s="10">
        <f>FC_IND_NFM_AM_E!V48+FC_IND_NFM_PA_E!V48+FC_IND_NFM_SA_E!V48+FC_IND_NFM_OM_E!V48</f>
        <v>2.8569217540842651</v>
      </c>
      <c r="W48" s="10">
        <f>FC_IND_NFM_AM_E!W48+FC_IND_NFM_PA_E!W48+FC_IND_NFM_SA_E!W48+FC_IND_NFM_OM_E!W48</f>
        <v>2.7263972484952714</v>
      </c>
      <c r="X48" s="10">
        <f>FC_IND_NFM_AM_E!X48+FC_IND_NFM_PA_E!X48+FC_IND_NFM_SA_E!X48+FC_IND_NFM_OM_E!X48</f>
        <v>3.4963026655202065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8.791917454858126</v>
      </c>
      <c r="D51" s="37">
        <f>FC_IND_NFM_AM_E!D51+FC_IND_NFM_PA_E!D51+FC_IND_NFM_SA_E!D51+FC_IND_NFM_OM_E!D51</f>
        <v>8.1255374032674119</v>
      </c>
      <c r="E51" s="37">
        <f>FC_IND_NFM_AM_E!E51+FC_IND_NFM_PA_E!E51+FC_IND_NFM_SA_E!E51+FC_IND_NFM_OM_E!E51</f>
        <v>6.3198624247635422</v>
      </c>
      <c r="F51" s="37">
        <f>FC_IND_NFM_AM_E!F51+FC_IND_NFM_PA_E!F51+FC_IND_NFM_SA_E!F51+FC_IND_NFM_OM_E!F51</f>
        <v>5.4170249355116074</v>
      </c>
      <c r="G51" s="37">
        <f>FC_IND_NFM_AM_E!G51+FC_IND_NFM_PA_E!G51+FC_IND_NFM_SA_E!G51+FC_IND_NFM_OM_E!G51</f>
        <v>6.3198624247635422</v>
      </c>
      <c r="H51" s="37">
        <f>FC_IND_NFM_AM_E!H51+FC_IND_NFM_PA_E!H51+FC_IND_NFM_SA_E!H51+FC_IND_NFM_OM_E!H51</f>
        <v>6.3198624247635422</v>
      </c>
      <c r="I51" s="37">
        <f>FC_IND_NFM_AM_E!I51+FC_IND_NFM_PA_E!I51+FC_IND_NFM_SA_E!I51+FC_IND_NFM_OM_E!I51</f>
        <v>7.222699914015478</v>
      </c>
      <c r="J51" s="37">
        <f>FC_IND_NFM_AM_E!J51+FC_IND_NFM_PA_E!J51+FC_IND_NFM_SA_E!J51+FC_IND_NFM_OM_E!J51</f>
        <v>9.0283748925193468</v>
      </c>
      <c r="K51" s="37">
        <f>FC_IND_NFM_AM_E!K51+FC_IND_NFM_PA_E!K51+FC_IND_NFM_SA_E!K51+FC_IND_NFM_OM_E!K51</f>
        <v>9.3078245915735156</v>
      </c>
      <c r="L51" s="37">
        <f>FC_IND_NFM_AM_E!L51+FC_IND_NFM_PA_E!L51+FC_IND_NFM_SA_E!L51+FC_IND_NFM_OM_E!L51</f>
        <v>7.1367153912295773</v>
      </c>
      <c r="M51" s="37">
        <f>FC_IND_NFM_AM_E!M51+FC_IND_NFM_PA_E!M51+FC_IND_NFM_SA_E!M51+FC_IND_NFM_OM_E!M51</f>
        <v>7.5666380051590707</v>
      </c>
      <c r="N51" s="37">
        <f>FC_IND_NFM_AM_E!N51+FC_IND_NFM_PA_E!N51+FC_IND_NFM_SA_E!N51+FC_IND_NFM_OM_E!N51</f>
        <v>6.3198624247635422</v>
      </c>
      <c r="O51" s="37">
        <f>FC_IND_NFM_AM_E!O51+FC_IND_NFM_PA_E!O51+FC_IND_NFM_SA_E!O51+FC_IND_NFM_OM_E!O51</f>
        <v>6.3413585554600171</v>
      </c>
      <c r="P51" s="37">
        <f>FC_IND_NFM_AM_E!P51+FC_IND_NFM_PA_E!P51+FC_IND_NFM_SA_E!P51+FC_IND_NFM_OM_E!P51</f>
        <v>6.1049011177987964</v>
      </c>
      <c r="Q51" s="37">
        <f>FC_IND_NFM_AM_E!Q51+FC_IND_NFM_PA_E!Q51+FC_IND_NFM_SA_E!Q51+FC_IND_NFM_OM_E!Q51</f>
        <v>5.2880481513327604</v>
      </c>
      <c r="R51" s="37">
        <f>FC_IND_NFM_AM_E!R51+FC_IND_NFM_PA_E!R51+FC_IND_NFM_SA_E!R51+FC_IND_NFM_OM_E!R51</f>
        <v>6.491831470335339</v>
      </c>
      <c r="S51" s="37">
        <f>FC_IND_NFM_AM_E!S51+FC_IND_NFM_PA_E!S51+FC_IND_NFM_SA_E!S51+FC_IND_NFM_OM_E!S51</f>
        <v>6.7282889079965598</v>
      </c>
      <c r="T51" s="37">
        <f>FC_IND_NFM_AM_E!T51+FC_IND_NFM_PA_E!T51+FC_IND_NFM_SA_E!T51+FC_IND_NFM_OM_E!T51</f>
        <v>4.9359415305245058</v>
      </c>
      <c r="U51" s="37">
        <f>FC_IND_NFM_AM_E!U51+FC_IND_NFM_PA_E!U51+FC_IND_NFM_SA_E!U51+FC_IND_NFM_OM_E!U51</f>
        <v>6.9226999140154764</v>
      </c>
      <c r="V51" s="37">
        <f>FC_IND_NFM_AM_E!V51+FC_IND_NFM_PA_E!V51+FC_IND_NFM_SA_E!V51+FC_IND_NFM_OM_E!V51</f>
        <v>7.0442820292347372</v>
      </c>
      <c r="W51" s="37">
        <f>FC_IND_NFM_AM_E!W51+FC_IND_NFM_PA_E!W51+FC_IND_NFM_SA_E!W51+FC_IND_NFM_OM_E!W51</f>
        <v>6.5260533104041265</v>
      </c>
      <c r="X51" s="37">
        <f>FC_IND_NFM_AM_E!X51+FC_IND_NFM_PA_E!X51+FC_IND_NFM_SA_E!X51+FC_IND_NFM_OM_E!X51</f>
        <v>7.4231298366294061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8.5984522785898529E-4</v>
      </c>
      <c r="J52" s="37">
        <f t="shared" si="31"/>
        <v>0</v>
      </c>
      <c r="K52" s="37">
        <f t="shared" si="31"/>
        <v>0</v>
      </c>
      <c r="L52" s="37">
        <f t="shared" si="31"/>
        <v>1.8056749785038692E-3</v>
      </c>
      <c r="M52" s="37">
        <f t="shared" si="31"/>
        <v>4.2132416165090274E-3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5.4170249355116069E-3</v>
      </c>
      <c r="S52" s="37">
        <f t="shared" si="31"/>
        <v>0.13525365434221837</v>
      </c>
      <c r="T52" s="37">
        <f t="shared" si="31"/>
        <v>0.2269991401547721</v>
      </c>
      <c r="U52" s="37">
        <f t="shared" si="31"/>
        <v>0.2942390369733448</v>
      </c>
      <c r="V52" s="37">
        <f t="shared" si="31"/>
        <v>0.30834049871023211</v>
      </c>
      <c r="W52" s="37">
        <f t="shared" si="31"/>
        <v>0.30533104041272568</v>
      </c>
      <c r="X52" s="37">
        <f t="shared" ref="X52" si="32">SUM(X53:X70)</f>
        <v>0.38667239896818567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6.0189165950128964E-4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8.5984522785898529E-4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1.8056749785038692E-3</v>
      </c>
      <c r="M66" s="10">
        <f>FC_IND_NFM_AM_E!M66+FC_IND_NFM_PA_E!M66+FC_IND_NFM_SA_E!M66+FC_IND_NFM_OM_E!M66</f>
        <v>3.6113499570077381E-3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5.4170249355116069E-3</v>
      </c>
      <c r="S66" s="10">
        <f>FC_IND_NFM_AM_E!S66+FC_IND_NFM_PA_E!S66+FC_IND_NFM_SA_E!S66+FC_IND_NFM_OM_E!S66</f>
        <v>0.13525365434221837</v>
      </c>
      <c r="T66" s="10">
        <f>FC_IND_NFM_AM_E!T66+FC_IND_NFM_PA_E!T66+FC_IND_NFM_SA_E!T66+FC_IND_NFM_OM_E!T66</f>
        <v>0.2269991401547721</v>
      </c>
      <c r="U66" s="10">
        <f>FC_IND_NFM_AM_E!U66+FC_IND_NFM_PA_E!U66+FC_IND_NFM_SA_E!U66+FC_IND_NFM_OM_E!U66</f>
        <v>0.2942390369733448</v>
      </c>
      <c r="V66" s="10">
        <f>FC_IND_NFM_AM_E!V66+FC_IND_NFM_PA_E!V66+FC_IND_NFM_SA_E!V66+FC_IND_NFM_OM_E!V66</f>
        <v>0.30834049871023211</v>
      </c>
      <c r="W66" s="10">
        <f>FC_IND_NFM_AM_E!W66+FC_IND_NFM_PA_E!W66+FC_IND_NFM_SA_E!W66+FC_IND_NFM_OM_E!W66</f>
        <v>0.30533104041272568</v>
      </c>
      <c r="X66" s="10">
        <f>FC_IND_NFM_AM_E!X66+FC_IND_NFM_PA_E!X66+FC_IND_NFM_SA_E!X66+FC_IND_NFM_OM_E!X66</f>
        <v>0.38667239896818567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240.67067927773002</v>
      </c>
      <c r="D76" s="40">
        <f>FC_IND_NFM_AM_E!D76+FC_IND_NFM_PA_E!D76+FC_IND_NFM_SA_E!D76+FC_IND_NFM_OM_E!D76</f>
        <v>252.02063628546864</v>
      </c>
      <c r="E76" s="40">
        <f>FC_IND_NFM_AM_E!E76+FC_IND_NFM_PA_E!E76+FC_IND_NFM_SA_E!E76+FC_IND_NFM_OM_E!E76</f>
        <v>255.54600171969051</v>
      </c>
      <c r="F76" s="40">
        <f>FC_IND_NFM_AM_E!F76+FC_IND_NFM_PA_E!F76+FC_IND_NFM_SA_E!F76+FC_IND_NFM_OM_E!F76</f>
        <v>253.05245055889944</v>
      </c>
      <c r="G76" s="40">
        <f>FC_IND_NFM_AM_E!G76+FC_IND_NFM_PA_E!G76+FC_IND_NFM_SA_E!G76+FC_IND_NFM_OM_E!G76</f>
        <v>258.1255374032674</v>
      </c>
      <c r="H76" s="40">
        <f>FC_IND_NFM_AM_E!H76+FC_IND_NFM_PA_E!H76+FC_IND_NFM_SA_E!H76+FC_IND_NFM_OM_E!H76</f>
        <v>280.99742046431641</v>
      </c>
      <c r="I76" s="40">
        <f>FC_IND_NFM_AM_E!I76+FC_IND_NFM_PA_E!I76+FC_IND_NFM_SA_E!I76+FC_IND_NFM_OM_E!I76</f>
        <v>277.30008598452287</v>
      </c>
      <c r="J76" s="40">
        <f>FC_IND_NFM_AM_E!J76+FC_IND_NFM_PA_E!J76+FC_IND_NFM_SA_E!J76+FC_IND_NFM_OM_E!J76</f>
        <v>281.59931212381775</v>
      </c>
      <c r="K76" s="40">
        <f>FC_IND_NFM_AM_E!K76+FC_IND_NFM_PA_E!K76+FC_IND_NFM_SA_E!K76+FC_IND_NFM_OM_E!K76</f>
        <v>260.87704213241614</v>
      </c>
      <c r="L76" s="40">
        <f>FC_IND_NFM_AM_E!L76+FC_IND_NFM_PA_E!L76+FC_IND_NFM_SA_E!L76+FC_IND_NFM_OM_E!L76</f>
        <v>197.76440240756662</v>
      </c>
      <c r="M76" s="40">
        <f>FC_IND_NFM_AM_E!M76+FC_IND_NFM_PA_E!M76+FC_IND_NFM_SA_E!M76+FC_IND_NFM_OM_E!M76</f>
        <v>205.932932072227</v>
      </c>
      <c r="N76" s="40">
        <f>FC_IND_NFM_AM_E!N76+FC_IND_NFM_PA_E!N76+FC_IND_NFM_SA_E!N76+FC_IND_NFM_OM_E!N76</f>
        <v>258.38349097162512</v>
      </c>
      <c r="O76" s="40">
        <f>FC_IND_NFM_AM_E!O76+FC_IND_NFM_PA_E!O76+FC_IND_NFM_SA_E!O76+FC_IND_NFM_OM_E!O76</f>
        <v>275.15047291487531</v>
      </c>
      <c r="P76" s="40">
        <f>FC_IND_NFM_AM_E!P76+FC_IND_NFM_PA_E!P76+FC_IND_NFM_SA_E!P76+FC_IND_NFM_OM_E!P76</f>
        <v>267.06792777300097</v>
      </c>
      <c r="Q76" s="40">
        <f>FC_IND_NFM_AM_E!Q76+FC_IND_NFM_PA_E!Q76+FC_IND_NFM_SA_E!Q76+FC_IND_NFM_OM_E!Q76</f>
        <v>249.95700773860702</v>
      </c>
      <c r="R76" s="40">
        <f>FC_IND_NFM_AM_E!R76+FC_IND_NFM_PA_E!R76+FC_IND_NFM_SA_E!R76+FC_IND_NFM_OM_E!R76</f>
        <v>248.4952708512468</v>
      </c>
      <c r="S76" s="40">
        <f>FC_IND_NFM_AM_E!S76+FC_IND_NFM_PA_E!S76+FC_IND_NFM_SA_E!S76+FC_IND_NFM_OM_E!S76</f>
        <v>252.36457437661221</v>
      </c>
      <c r="T76" s="40">
        <f>FC_IND_NFM_AM_E!T76+FC_IND_NFM_PA_E!T76+FC_IND_NFM_SA_E!T76+FC_IND_NFM_OM_E!T76</f>
        <v>255.54600171969051</v>
      </c>
      <c r="U76" s="40">
        <f>FC_IND_NFM_AM_E!U76+FC_IND_NFM_PA_E!U76+FC_IND_NFM_SA_E!U76+FC_IND_NFM_OM_E!U76</f>
        <v>258.21152192605325</v>
      </c>
      <c r="V76" s="40">
        <f>FC_IND_NFM_AM_E!V76+FC_IND_NFM_PA_E!V76+FC_IND_NFM_SA_E!V76+FC_IND_NFM_OM_E!V76</f>
        <v>244.11006018916589</v>
      </c>
      <c r="W76" s="40">
        <f>FC_IND_NFM_AM_E!W76+FC_IND_NFM_PA_E!W76+FC_IND_NFM_SA_E!W76+FC_IND_NFM_OM_E!W76</f>
        <v>239.46689595872738</v>
      </c>
      <c r="X76" s="40">
        <f>FC_IND_NFM_AM_E!X76+FC_IND_NFM_PA_E!X76+FC_IND_NFM_SA_E!X76+FC_IND_NFM_OM_E!X76</f>
        <v>246.00171969045573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167.7030490964284</v>
      </c>
      <c r="D2" s="31">
        <f t="shared" si="0"/>
        <v>144.59833940340755</v>
      </c>
      <c r="E2" s="31">
        <f t="shared" si="0"/>
        <v>138.38192919334605</v>
      </c>
      <c r="F2" s="31">
        <f t="shared" si="0"/>
        <v>140.50110625645394</v>
      </c>
      <c r="G2" s="31">
        <f t="shared" si="0"/>
        <v>136.17143216924859</v>
      </c>
      <c r="H2" s="31">
        <f t="shared" si="0"/>
        <v>147.80798524870877</v>
      </c>
      <c r="I2" s="31">
        <f t="shared" si="0"/>
        <v>146.50116769446848</v>
      </c>
      <c r="J2" s="31">
        <f t="shared" si="0"/>
        <v>145.17273631254665</v>
      </c>
      <c r="K2" s="31">
        <f t="shared" si="0"/>
        <v>153.740639774816</v>
      </c>
      <c r="L2" s="31">
        <f t="shared" si="0"/>
        <v>92.399354260805111</v>
      </c>
      <c r="M2" s="31">
        <f t="shared" si="0"/>
        <v>120.60007167109742</v>
      </c>
      <c r="N2" s="31">
        <f t="shared" si="0"/>
        <v>146.07334623196374</v>
      </c>
      <c r="O2" s="31">
        <f t="shared" si="0"/>
        <v>164.3466987533256</v>
      </c>
      <c r="P2" s="31">
        <f t="shared" si="0"/>
        <v>162.85450369170894</v>
      </c>
      <c r="Q2" s="31">
        <f t="shared" si="0"/>
        <v>142.87754306280536</v>
      </c>
      <c r="R2" s="31">
        <f t="shared" si="0"/>
        <v>152.54754787745679</v>
      </c>
      <c r="S2" s="31">
        <f t="shared" si="0"/>
        <v>157.87666320355464</v>
      </c>
      <c r="T2" s="31">
        <f t="shared" si="0"/>
        <v>156.75167409274755</v>
      </c>
      <c r="U2" s="31">
        <f t="shared" si="0"/>
        <v>158.48559158602768</v>
      </c>
      <c r="V2" s="31">
        <f t="shared" si="0"/>
        <v>156.70536107362602</v>
      </c>
      <c r="W2" s="31">
        <f t="shared" si="0"/>
        <v>144.46927150572225</v>
      </c>
      <c r="X2" s="31">
        <f t="shared" si="0"/>
        <v>153.99483680201629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2.7808009520422448</v>
      </c>
      <c r="D3" s="34">
        <f t="shared" si="1"/>
        <v>2.1718649762152178</v>
      </c>
      <c r="E3" s="34">
        <f t="shared" si="1"/>
        <v>2.2744341870822606</v>
      </c>
      <c r="F3" s="34">
        <f t="shared" si="1"/>
        <v>2.1607267443540237</v>
      </c>
      <c r="G3" s="34">
        <f t="shared" si="1"/>
        <v>2.0548860189757963</v>
      </c>
      <c r="H3" s="34">
        <f t="shared" si="1"/>
        <v>1.7825101415057885</v>
      </c>
      <c r="I3" s="34">
        <f t="shared" si="1"/>
        <v>1.7167640611113986</v>
      </c>
      <c r="J3" s="34">
        <f t="shared" si="1"/>
        <v>1.7796786408879401</v>
      </c>
      <c r="K3" s="34">
        <f t="shared" si="1"/>
        <v>2.2406925278773269</v>
      </c>
      <c r="L3" s="34">
        <f t="shared" si="1"/>
        <v>1.3295307492608346</v>
      </c>
      <c r="M3" s="34">
        <f t="shared" si="1"/>
        <v>1.6661595716414164</v>
      </c>
      <c r="N3" s="34">
        <f t="shared" si="1"/>
        <v>1.861965343298212</v>
      </c>
      <c r="O3" s="34">
        <f t="shared" si="1"/>
        <v>2.2135174200491066</v>
      </c>
      <c r="P3" s="34">
        <f t="shared" si="1"/>
        <v>2.0320917079831986</v>
      </c>
      <c r="Q3" s="34">
        <f t="shared" si="1"/>
        <v>1.75435631601299</v>
      </c>
      <c r="R3" s="34">
        <f t="shared" si="1"/>
        <v>1.9338091080204891</v>
      </c>
      <c r="S3" s="34">
        <f t="shared" si="1"/>
        <v>1.9165148357737152</v>
      </c>
      <c r="T3" s="34">
        <f t="shared" si="1"/>
        <v>1.9223166038137993</v>
      </c>
      <c r="U3" s="34">
        <f t="shared" si="1"/>
        <v>1.8525491257214326</v>
      </c>
      <c r="V3" s="34">
        <f t="shared" si="1"/>
        <v>1.9073600386773071</v>
      </c>
      <c r="W3" s="34">
        <f t="shared" si="1"/>
        <v>1.8221822328938335</v>
      </c>
      <c r="X3" s="34">
        <f t="shared" si="1"/>
        <v>1.8830880120516458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2.6127155276028757</v>
      </c>
      <c r="D4" s="29">
        <f t="shared" si="2"/>
        <v>2.0209543587890901</v>
      </c>
      <c r="E4" s="29">
        <f t="shared" si="2"/>
        <v>2.0524659840488586</v>
      </c>
      <c r="F4" s="29">
        <f t="shared" si="2"/>
        <v>1.9281436522109798</v>
      </c>
      <c r="G4" s="29">
        <f t="shared" si="2"/>
        <v>1.8258344734743213</v>
      </c>
      <c r="H4" s="29">
        <f t="shared" si="2"/>
        <v>1.7825101415057885</v>
      </c>
      <c r="I4" s="29">
        <f t="shared" si="2"/>
        <v>1.7167640611113986</v>
      </c>
      <c r="J4" s="29">
        <f t="shared" si="2"/>
        <v>1.7796786408879401</v>
      </c>
      <c r="K4" s="29">
        <f t="shared" si="2"/>
        <v>2.2406925278773269</v>
      </c>
      <c r="L4" s="29">
        <f t="shared" si="2"/>
        <v>1.3295307492608346</v>
      </c>
      <c r="M4" s="29">
        <f t="shared" si="2"/>
        <v>1.6661595716414164</v>
      </c>
      <c r="N4" s="29">
        <f t="shared" si="2"/>
        <v>1.861965343298212</v>
      </c>
      <c r="O4" s="29">
        <f t="shared" si="2"/>
        <v>2.2135174200491066</v>
      </c>
      <c r="P4" s="29">
        <f t="shared" si="2"/>
        <v>2.0320917079831986</v>
      </c>
      <c r="Q4" s="29">
        <f t="shared" si="2"/>
        <v>1.75435631601299</v>
      </c>
      <c r="R4" s="29">
        <f t="shared" si="2"/>
        <v>1.9338091080204891</v>
      </c>
      <c r="S4" s="29">
        <f t="shared" si="2"/>
        <v>1.9165148357737152</v>
      </c>
      <c r="T4" s="29">
        <f t="shared" si="2"/>
        <v>1.9223166038137993</v>
      </c>
      <c r="U4" s="29">
        <f t="shared" si="2"/>
        <v>1.8525491257214326</v>
      </c>
      <c r="V4" s="29">
        <f t="shared" si="2"/>
        <v>1.9073600386773071</v>
      </c>
      <c r="W4" s="29">
        <f t="shared" si="2"/>
        <v>1.8221822328938335</v>
      </c>
      <c r="X4" s="29">
        <f t="shared" si="2"/>
        <v>1.8830880120516458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2.6127155276028757</v>
      </c>
      <c r="D7" s="10">
        <v>2.0209543587890901</v>
      </c>
      <c r="E7" s="10">
        <v>2.0524659840488586</v>
      </c>
      <c r="F7" s="10">
        <v>1.9281436522109798</v>
      </c>
      <c r="G7" s="10">
        <v>1.8258344734743213</v>
      </c>
      <c r="H7" s="10">
        <v>1.7825101415057885</v>
      </c>
      <c r="I7" s="10">
        <v>1.7167640611113986</v>
      </c>
      <c r="J7" s="10">
        <v>1.7796786408879401</v>
      </c>
      <c r="K7" s="10">
        <v>2.2406925278773269</v>
      </c>
      <c r="L7" s="10">
        <v>1.3295307492608346</v>
      </c>
      <c r="M7" s="10">
        <v>1.6661595716414164</v>
      </c>
      <c r="N7" s="10">
        <v>1.861965343298212</v>
      </c>
      <c r="O7" s="10">
        <v>2.2135174200491066</v>
      </c>
      <c r="P7" s="10">
        <v>2.0320917079831986</v>
      </c>
      <c r="Q7" s="10">
        <v>1.75435631601299</v>
      </c>
      <c r="R7" s="10">
        <v>1.9338091080204891</v>
      </c>
      <c r="S7" s="10">
        <v>1.9165148357737152</v>
      </c>
      <c r="T7" s="10">
        <v>1.9223166038137993</v>
      </c>
      <c r="U7" s="10">
        <v>1.8525491257214326</v>
      </c>
      <c r="V7" s="10">
        <v>1.9073600386773071</v>
      </c>
      <c r="W7" s="10">
        <v>1.8221822328938335</v>
      </c>
      <c r="X7" s="10">
        <v>1.8830880120516458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0.16808542443936908</v>
      </c>
      <c r="D11" s="29">
        <f t="shared" si="4"/>
        <v>0.15091061742612785</v>
      </c>
      <c r="E11" s="29">
        <f t="shared" si="4"/>
        <v>0.22196820303340214</v>
      </c>
      <c r="F11" s="29">
        <f t="shared" si="4"/>
        <v>0.23258309214304385</v>
      </c>
      <c r="G11" s="29">
        <f t="shared" si="4"/>
        <v>0.22905154550147494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0.16808542443936908</v>
      </c>
      <c r="D13" s="10">
        <v>0.15091061742612785</v>
      </c>
      <c r="E13" s="10">
        <v>0.22196820303340214</v>
      </c>
      <c r="F13" s="10">
        <v>0.23258309214304385</v>
      </c>
      <c r="G13" s="10">
        <v>0.22905154550147494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6.1417427198904075</v>
      </c>
      <c r="D26" s="37">
        <f t="shared" si="7"/>
        <v>2.9217777864634091</v>
      </c>
      <c r="E26" s="37">
        <f t="shared" si="7"/>
        <v>1.9835717516390772</v>
      </c>
      <c r="F26" s="37">
        <f t="shared" si="7"/>
        <v>2.5046571148716286</v>
      </c>
      <c r="G26" s="37">
        <f t="shared" si="7"/>
        <v>1.9242208081137835</v>
      </c>
      <c r="H26" s="37">
        <f t="shared" si="7"/>
        <v>3.2331914078610797</v>
      </c>
      <c r="I26" s="37">
        <f t="shared" si="7"/>
        <v>3.2401775209050108</v>
      </c>
      <c r="J26" s="37">
        <f t="shared" si="7"/>
        <v>2.7084033237897263</v>
      </c>
      <c r="K26" s="37">
        <f t="shared" si="7"/>
        <v>3.3893767144098783</v>
      </c>
      <c r="L26" s="37">
        <f t="shared" si="7"/>
        <v>1.6395217920491669</v>
      </c>
      <c r="M26" s="37">
        <f t="shared" si="7"/>
        <v>3.2822441033695182</v>
      </c>
      <c r="N26" s="37">
        <f t="shared" si="7"/>
        <v>3.1219929732663241</v>
      </c>
      <c r="O26" s="37">
        <f t="shared" si="7"/>
        <v>3.7540311385420666</v>
      </c>
      <c r="P26" s="37">
        <f t="shared" si="7"/>
        <v>4.1803812128642841</v>
      </c>
      <c r="Q26" s="37">
        <f t="shared" si="7"/>
        <v>3.8595487912735349</v>
      </c>
      <c r="R26" s="37">
        <f t="shared" si="7"/>
        <v>4.2918297088618784</v>
      </c>
      <c r="S26" s="37">
        <f t="shared" si="7"/>
        <v>4.8765369142864543</v>
      </c>
      <c r="T26" s="37">
        <f t="shared" si="7"/>
        <v>4.8913984994705197</v>
      </c>
      <c r="U26" s="37">
        <f t="shared" si="7"/>
        <v>4.9084955894284956</v>
      </c>
      <c r="V26" s="37">
        <f t="shared" si="7"/>
        <v>5.3462748370966278</v>
      </c>
      <c r="W26" s="37">
        <f t="shared" si="7"/>
        <v>4.504497297363649</v>
      </c>
      <c r="X26" s="37">
        <f t="shared" si="7"/>
        <v>5.0821184084689621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6.1417427198904075</v>
      </c>
      <c r="D33" s="29">
        <f t="shared" si="9"/>
        <v>2.9217777864634091</v>
      </c>
      <c r="E33" s="29">
        <f t="shared" si="9"/>
        <v>1.9835717516390772</v>
      </c>
      <c r="F33" s="29">
        <f t="shared" si="9"/>
        <v>2.5046571148716286</v>
      </c>
      <c r="G33" s="29">
        <f t="shared" si="9"/>
        <v>1.9242208081137835</v>
      </c>
      <c r="H33" s="29">
        <f t="shared" si="9"/>
        <v>3.2331914078610797</v>
      </c>
      <c r="I33" s="29">
        <f t="shared" si="9"/>
        <v>3.2401775209050108</v>
      </c>
      <c r="J33" s="29">
        <f t="shared" si="9"/>
        <v>2.7084033237897263</v>
      </c>
      <c r="K33" s="29">
        <f t="shared" si="9"/>
        <v>3.3893767144098783</v>
      </c>
      <c r="L33" s="29">
        <f t="shared" si="9"/>
        <v>1.6395217920491669</v>
      </c>
      <c r="M33" s="29">
        <f t="shared" si="9"/>
        <v>3.2822441033695182</v>
      </c>
      <c r="N33" s="29">
        <f t="shared" si="9"/>
        <v>3.1219929732663241</v>
      </c>
      <c r="O33" s="29">
        <f t="shared" si="9"/>
        <v>3.7540311385420666</v>
      </c>
      <c r="P33" s="29">
        <f t="shared" si="9"/>
        <v>4.1803812128642841</v>
      </c>
      <c r="Q33" s="29">
        <f t="shared" si="9"/>
        <v>3.8595487912735349</v>
      </c>
      <c r="R33" s="29">
        <f t="shared" si="9"/>
        <v>4.2918297088618784</v>
      </c>
      <c r="S33" s="29">
        <f t="shared" si="9"/>
        <v>4.8765369142864543</v>
      </c>
      <c r="T33" s="29">
        <f t="shared" si="9"/>
        <v>4.8913984994705197</v>
      </c>
      <c r="U33" s="29">
        <f t="shared" si="9"/>
        <v>4.9084955894284956</v>
      </c>
      <c r="V33" s="29">
        <f t="shared" si="9"/>
        <v>5.3462748370966278</v>
      </c>
      <c r="W33" s="29">
        <f t="shared" si="9"/>
        <v>4.504497297363649</v>
      </c>
      <c r="X33" s="29">
        <f t="shared" si="9"/>
        <v>5.0821184084689621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2.9485267497768106</v>
      </c>
      <c r="D36" s="10">
        <v>0.98193906240152273</v>
      </c>
      <c r="E36" s="10">
        <v>1.186360864074427</v>
      </c>
      <c r="F36" s="10">
        <v>1.2288771065836535</v>
      </c>
      <c r="G36" s="10">
        <v>1.1506573134021465</v>
      </c>
      <c r="H36" s="10">
        <v>1.6371063888802113</v>
      </c>
      <c r="I36" s="10">
        <v>1.8148615716090197</v>
      </c>
      <c r="J36" s="10">
        <v>1.7189083012335331</v>
      </c>
      <c r="K36" s="10">
        <v>2.0208395123455976</v>
      </c>
      <c r="L36" s="10">
        <v>0.93747858282734919</v>
      </c>
      <c r="M36" s="10">
        <v>1.8825352867771867</v>
      </c>
      <c r="N36" s="10">
        <v>1.8402186838635279</v>
      </c>
      <c r="O36" s="10">
        <v>2.3228861672456431</v>
      </c>
      <c r="P36" s="10">
        <v>2.456695641752725</v>
      </c>
      <c r="Q36" s="10">
        <v>2.2770229374338249</v>
      </c>
      <c r="R36" s="10">
        <v>2.1004630793173473</v>
      </c>
      <c r="S36" s="10">
        <v>2.1677555512700377</v>
      </c>
      <c r="T36" s="10">
        <v>2.46115728561964</v>
      </c>
      <c r="U36" s="10">
        <v>2.4430601326258223</v>
      </c>
      <c r="V36" s="10">
        <v>2.5227033539259685</v>
      </c>
      <c r="W36" s="10">
        <v>2.0473889796522942</v>
      </c>
      <c r="X36" s="10">
        <v>2.5272488333043697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9.7735297774810678E-4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1.5227544567210241</v>
      </c>
      <c r="D43" s="10">
        <v>0.90057667523029394</v>
      </c>
      <c r="E43" s="10">
        <v>0.3625951185239002</v>
      </c>
      <c r="F43" s="10">
        <v>0.37561554675746572</v>
      </c>
      <c r="G43" s="10">
        <v>0.35157357855469906</v>
      </c>
      <c r="H43" s="10">
        <v>0.84846461902146653</v>
      </c>
      <c r="I43" s="10">
        <v>0.68792521372809223</v>
      </c>
      <c r="J43" s="10">
        <v>0.44092738054792707</v>
      </c>
      <c r="K43" s="10">
        <v>0.812736501732087</v>
      </c>
      <c r="L43" s="10">
        <v>0.31444328687383233</v>
      </c>
      <c r="M43" s="10">
        <v>0.56461958128321199</v>
      </c>
      <c r="N43" s="10">
        <v>0.63795338758681286</v>
      </c>
      <c r="O43" s="10">
        <v>0.6854801413848679</v>
      </c>
      <c r="P43" s="10">
        <v>0.70059772269952014</v>
      </c>
      <c r="Q43" s="10">
        <v>0.71255963328501271</v>
      </c>
      <c r="R43" s="10">
        <v>1.0636594973219238</v>
      </c>
      <c r="S43" s="10">
        <v>1.7294160815991075</v>
      </c>
      <c r="T43" s="10">
        <v>1.7514762267667374</v>
      </c>
      <c r="U43" s="10">
        <v>1.6235591515913737</v>
      </c>
      <c r="V43" s="10">
        <v>1.7009012772071648</v>
      </c>
      <c r="W43" s="10">
        <v>1.6101986838667828</v>
      </c>
      <c r="X43" s="10">
        <v>1.3457906164324642</v>
      </c>
    </row>
    <row r="44" spans="1:24" ht="11.25" customHeight="1" x14ac:dyDescent="0.2">
      <c r="A44" s="41" t="s">
        <v>75</v>
      </c>
      <c r="B44" s="9" t="s">
        <v>76</v>
      </c>
      <c r="C44" s="10">
        <v>1.6704615133925727</v>
      </c>
      <c r="D44" s="10">
        <v>1.0392620488315925</v>
      </c>
      <c r="E44" s="10">
        <v>0.43461576904075</v>
      </c>
      <c r="F44" s="10">
        <v>0.90016446153050955</v>
      </c>
      <c r="G44" s="10">
        <v>0.42198991615693782</v>
      </c>
      <c r="H44" s="10">
        <v>0.74762039995940199</v>
      </c>
      <c r="I44" s="10">
        <v>0.73739073556789836</v>
      </c>
      <c r="J44" s="10">
        <v>0.54856764200826613</v>
      </c>
      <c r="K44" s="10">
        <v>0.55580070033219386</v>
      </c>
      <c r="L44" s="10">
        <v>0.38759992234798529</v>
      </c>
      <c r="M44" s="10">
        <v>0.68316367715997794</v>
      </c>
      <c r="N44" s="10">
        <v>0.47364741310399416</v>
      </c>
      <c r="O44" s="10">
        <v>0.5236688770703336</v>
      </c>
      <c r="P44" s="10">
        <v>0.55457140373228109</v>
      </c>
      <c r="Q44" s="10">
        <v>0.2450422581516255</v>
      </c>
      <c r="R44" s="10">
        <v>0.45371837042078411</v>
      </c>
      <c r="S44" s="10">
        <v>0.50400290982111784</v>
      </c>
      <c r="T44" s="10">
        <v>0.357556721176985</v>
      </c>
      <c r="U44" s="10">
        <v>0.40234127422320132</v>
      </c>
      <c r="V44" s="10">
        <v>0.58707769518407382</v>
      </c>
      <c r="W44" s="10">
        <v>0.39018403771425558</v>
      </c>
      <c r="X44" s="10">
        <v>0.58491948280727313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0.15094820517139343</v>
      </c>
      <c r="N48" s="10">
        <v>0.1701734887119894</v>
      </c>
      <c r="O48" s="10">
        <v>0.22199595284122195</v>
      </c>
      <c r="P48" s="10">
        <v>0.46851644467975789</v>
      </c>
      <c r="Q48" s="10">
        <v>0.62492396240307202</v>
      </c>
      <c r="R48" s="10">
        <v>0.67398876180182299</v>
      </c>
      <c r="S48" s="10">
        <v>0.4753623715961906</v>
      </c>
      <c r="T48" s="10">
        <v>0.32120826590715684</v>
      </c>
      <c r="U48" s="10">
        <v>0.43953503098809837</v>
      </c>
      <c r="V48" s="10">
        <v>0.53559251077942094</v>
      </c>
      <c r="W48" s="10">
        <v>0.45672559613031627</v>
      </c>
      <c r="X48" s="10">
        <v>0.6241594759248551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1.4483873786020902</v>
      </c>
      <c r="D51" s="37">
        <v>1.0178624320874381</v>
      </c>
      <c r="E51" s="37">
        <v>0.74374853379584904</v>
      </c>
      <c r="F51" s="37">
        <v>0.66039068584043625</v>
      </c>
      <c r="G51" s="37">
        <v>0.72114135081546005</v>
      </c>
      <c r="H51" s="37">
        <v>0.69363723776030273</v>
      </c>
      <c r="I51" s="37">
        <v>0.7946549403608425</v>
      </c>
      <c r="J51" s="37">
        <v>0.96300388879133758</v>
      </c>
      <c r="K51" s="37">
        <v>1.2084823877762449</v>
      </c>
      <c r="L51" s="37">
        <v>0.62340362619200007</v>
      </c>
      <c r="M51" s="37">
        <v>0.93393964686608599</v>
      </c>
      <c r="N51" s="37">
        <v>0.79321932548899121</v>
      </c>
      <c r="O51" s="37">
        <v>0.87483621622742147</v>
      </c>
      <c r="P51" s="37">
        <v>0.86959264206961207</v>
      </c>
      <c r="Q51" s="37">
        <v>0.65750063686464044</v>
      </c>
      <c r="R51" s="37">
        <v>0.91535918533494309</v>
      </c>
      <c r="S51" s="37">
        <v>0.96653031065065476</v>
      </c>
      <c r="T51" s="37">
        <v>0.68482187210979983</v>
      </c>
      <c r="U51" s="37">
        <v>0.95563316240887464</v>
      </c>
      <c r="V51" s="37">
        <v>1.0366179933285491</v>
      </c>
      <c r="W51" s="37">
        <v>0.8574215073570407</v>
      </c>
      <c r="X51" s="37">
        <v>1.0394310917122729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9.460177861438599E-5</v>
      </c>
      <c r="J52" s="37">
        <f t="shared" si="10"/>
        <v>0</v>
      </c>
      <c r="K52" s="37">
        <f t="shared" si="10"/>
        <v>0</v>
      </c>
      <c r="L52" s="37">
        <f t="shared" si="10"/>
        <v>1.5772862831363863E-4</v>
      </c>
      <c r="M52" s="37">
        <f t="shared" si="10"/>
        <v>5.2003457609588893E-4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7.6380965133909145E-4</v>
      </c>
      <c r="S52" s="37">
        <f t="shared" si="10"/>
        <v>1.9429420813463008E-2</v>
      </c>
      <c r="T52" s="37">
        <f t="shared" si="10"/>
        <v>3.1494290434106287E-2</v>
      </c>
      <c r="U52" s="37">
        <f t="shared" si="10"/>
        <v>4.0617762563664207E-2</v>
      </c>
      <c r="V52" s="37">
        <f t="shared" si="10"/>
        <v>4.5374575820276812E-2</v>
      </c>
      <c r="W52" s="37">
        <f t="shared" si="10"/>
        <v>4.0115731279149011E-2</v>
      </c>
      <c r="X52" s="37">
        <f t="shared" si="10"/>
        <v>5.4144184816926642E-2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7.4290653727984121E-5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9.460177861438599E-5</v>
      </c>
      <c r="J66" s="10">
        <v>0</v>
      </c>
      <c r="K66" s="10">
        <v>0</v>
      </c>
      <c r="L66" s="10">
        <v>1.5772862831363863E-4</v>
      </c>
      <c r="M66" s="10">
        <v>4.4574392236790478E-4</v>
      </c>
      <c r="N66" s="10">
        <v>0</v>
      </c>
      <c r="O66" s="10">
        <v>0</v>
      </c>
      <c r="P66" s="10">
        <v>0</v>
      </c>
      <c r="Q66" s="10">
        <v>0</v>
      </c>
      <c r="R66" s="10">
        <v>7.6380965133909145E-4</v>
      </c>
      <c r="S66" s="10">
        <v>1.9429420813463008E-2</v>
      </c>
      <c r="T66" s="10">
        <v>3.1494290434106287E-2</v>
      </c>
      <c r="U66" s="10">
        <v>4.0617762563664207E-2</v>
      </c>
      <c r="V66" s="10">
        <v>4.5374575820276812E-2</v>
      </c>
      <c r="W66" s="10">
        <v>4.0115731279149011E-2</v>
      </c>
      <c r="X66" s="10">
        <v>5.4144184816926642E-2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157.33211804589365</v>
      </c>
      <c r="D76" s="40">
        <v>138.48683420864148</v>
      </c>
      <c r="E76" s="40">
        <v>133.38017472082888</v>
      </c>
      <c r="F76" s="40">
        <v>135.17533171138786</v>
      </c>
      <c r="G76" s="40">
        <v>131.47118399134354</v>
      </c>
      <c r="H76" s="40">
        <v>142.09864646158161</v>
      </c>
      <c r="I76" s="40">
        <v>140.74947657031262</v>
      </c>
      <c r="J76" s="40">
        <v>139.72165045907764</v>
      </c>
      <c r="K76" s="40">
        <v>146.90208814475255</v>
      </c>
      <c r="L76" s="40">
        <v>88.806740364674795</v>
      </c>
      <c r="M76" s="40">
        <v>114.71720831464431</v>
      </c>
      <c r="N76" s="40">
        <v>140.29616858991022</v>
      </c>
      <c r="O76" s="40">
        <v>157.50431397850701</v>
      </c>
      <c r="P76" s="40">
        <v>155.77243812879186</v>
      </c>
      <c r="Q76" s="40">
        <v>136.60613731865419</v>
      </c>
      <c r="R76" s="40">
        <v>145.40578606558813</v>
      </c>
      <c r="S76" s="40">
        <v>150.09765172203035</v>
      </c>
      <c r="T76" s="40">
        <v>149.22164282691932</v>
      </c>
      <c r="U76" s="40">
        <v>150.72829594590522</v>
      </c>
      <c r="V76" s="40">
        <v>148.36973362870327</v>
      </c>
      <c r="W76" s="40">
        <v>137.24505473682856</v>
      </c>
      <c r="X76" s="40">
        <v>145.9360551049665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5.3755947314156991</v>
      </c>
      <c r="D2" s="31">
        <f t="shared" ref="D2:W2" si="1">SUM(D3,D17,D22,D25,D26,D51,D52,D71,D74,D75,D76)</f>
        <v>4.4129426258580384</v>
      </c>
      <c r="E2" s="31">
        <f t="shared" si="1"/>
        <v>4.7864351196805881</v>
      </c>
      <c r="F2" s="31">
        <f t="shared" si="1"/>
        <v>5.0291381779149766</v>
      </c>
      <c r="G2" s="31">
        <f t="shared" si="1"/>
        <v>4.7023952529560127</v>
      </c>
      <c r="H2" s="31">
        <f t="shared" si="1"/>
        <v>5.0899090231707289</v>
      </c>
      <c r="I2" s="31">
        <f t="shared" si="1"/>
        <v>5.4397263625033574</v>
      </c>
      <c r="J2" s="31">
        <f t="shared" si="1"/>
        <v>5.5664135299370461</v>
      </c>
      <c r="K2" s="31">
        <f t="shared" si="1"/>
        <v>5.1421407789970628</v>
      </c>
      <c r="L2" s="31">
        <f t="shared" si="1"/>
        <v>4.6551201105116053</v>
      </c>
      <c r="M2" s="31">
        <f t="shared" si="1"/>
        <v>4.4109512816277183</v>
      </c>
      <c r="N2" s="31">
        <f t="shared" si="1"/>
        <v>4.4762634925988323</v>
      </c>
      <c r="O2" s="31">
        <f t="shared" si="1"/>
        <v>4.6849202581467031</v>
      </c>
      <c r="P2" s="31">
        <f t="shared" si="1"/>
        <v>4.4077675139303105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0.72372388644062635</v>
      </c>
      <c r="D3" s="34">
        <f t="shared" ref="D3:W3" si="4">SUM(D4,D8,D11)</f>
        <v>0.5756768534509451</v>
      </c>
      <c r="E3" s="34">
        <f t="shared" si="4"/>
        <v>0.69209652119594256</v>
      </c>
      <c r="F3" s="34">
        <f t="shared" si="4"/>
        <v>0.67884514645210337</v>
      </c>
      <c r="G3" s="34">
        <f t="shared" si="4"/>
        <v>0.63080532122862876</v>
      </c>
      <c r="H3" s="34">
        <f t="shared" si="4"/>
        <v>0.54649715066865412</v>
      </c>
      <c r="I3" s="34">
        <f t="shared" si="4"/>
        <v>0.56725984768161852</v>
      </c>
      <c r="J3" s="34">
        <f t="shared" si="4"/>
        <v>0.60949888823784959</v>
      </c>
      <c r="K3" s="34">
        <f t="shared" si="4"/>
        <v>0.64800513807767968</v>
      </c>
      <c r="L3" s="34">
        <f t="shared" si="4"/>
        <v>0.5953408288713955</v>
      </c>
      <c r="M3" s="34">
        <f t="shared" si="4"/>
        <v>0.52070113955708952</v>
      </c>
      <c r="N3" s="34">
        <f t="shared" si="4"/>
        <v>0.50086585141451023</v>
      </c>
      <c r="O3" s="34">
        <f t="shared" si="4"/>
        <v>0.54720964200525879</v>
      </c>
      <c r="P3" s="34">
        <f t="shared" si="4"/>
        <v>0.47259042860654699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0.67997841931542868</v>
      </c>
      <c r="D4" s="29">
        <f t="shared" ref="D4:W4" si="7">SUM(D5:D7)</f>
        <v>0.53567632379389163</v>
      </c>
      <c r="E4" s="29">
        <f t="shared" si="7"/>
        <v>0.62455294398098393</v>
      </c>
      <c r="F4" s="29">
        <f t="shared" si="7"/>
        <v>0.605773480328338</v>
      </c>
      <c r="G4" s="29">
        <f t="shared" si="7"/>
        <v>0.56049147783113096</v>
      </c>
      <c r="H4" s="29">
        <f t="shared" si="7"/>
        <v>0.54649715066865412</v>
      </c>
      <c r="I4" s="29">
        <f t="shared" si="7"/>
        <v>0.56725984768161852</v>
      </c>
      <c r="J4" s="29">
        <f t="shared" si="7"/>
        <v>0.60949888823784959</v>
      </c>
      <c r="K4" s="29">
        <f t="shared" si="7"/>
        <v>0.64800513807767968</v>
      </c>
      <c r="L4" s="29">
        <f t="shared" si="7"/>
        <v>0.5953408288713955</v>
      </c>
      <c r="M4" s="29">
        <f t="shared" si="7"/>
        <v>0.52070113955708952</v>
      </c>
      <c r="N4" s="29">
        <f t="shared" si="7"/>
        <v>0.50086585141451023</v>
      </c>
      <c r="O4" s="29">
        <f t="shared" si="7"/>
        <v>0.54720964200525879</v>
      </c>
      <c r="P4" s="29">
        <f t="shared" si="7"/>
        <v>0.47259042860654699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0.67997841931542868</v>
      </c>
      <c r="D7" s="10">
        <v>0.53567632379389163</v>
      </c>
      <c r="E7" s="10">
        <v>0.62455294398098393</v>
      </c>
      <c r="F7" s="10">
        <v>0.605773480328338</v>
      </c>
      <c r="G7" s="10">
        <v>0.56049147783113096</v>
      </c>
      <c r="H7" s="10">
        <v>0.54649715066865412</v>
      </c>
      <c r="I7" s="10">
        <v>0.56725984768161852</v>
      </c>
      <c r="J7" s="10">
        <v>0.60949888823784959</v>
      </c>
      <c r="K7" s="10">
        <v>0.64800513807767968</v>
      </c>
      <c r="L7" s="10">
        <v>0.5953408288713955</v>
      </c>
      <c r="M7" s="10">
        <v>0.52070113955708952</v>
      </c>
      <c r="N7" s="10">
        <v>0.50086585141451023</v>
      </c>
      <c r="O7" s="10">
        <v>0.54720964200525879</v>
      </c>
      <c r="P7" s="10">
        <v>0.47259042860654699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4.3745467125197682E-2</v>
      </c>
      <c r="D11" s="29">
        <f t="shared" si="10"/>
        <v>4.0000529657053509E-2</v>
      </c>
      <c r="E11" s="29">
        <f t="shared" si="10"/>
        <v>6.7543577214958614E-2</v>
      </c>
      <c r="F11" s="29">
        <f t="shared" si="10"/>
        <v>7.3071666123765325E-2</v>
      </c>
      <c r="G11" s="29">
        <f t="shared" si="10"/>
        <v>7.0313843397497772E-2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4.3745467125197682E-2</v>
      </c>
      <c r="D13" s="10">
        <v>4.0000529657053509E-2</v>
      </c>
      <c r="E13" s="10">
        <v>6.7543577214958614E-2</v>
      </c>
      <c r="F13" s="10">
        <v>7.3071666123765325E-2</v>
      </c>
      <c r="G13" s="10">
        <v>7.0313843397497772E-2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1.2933307476289773</v>
      </c>
      <c r="D26" s="37">
        <f t="shared" si="13"/>
        <v>0.63506357621396947</v>
      </c>
      <c r="E26" s="37">
        <f t="shared" si="13"/>
        <v>0.49877103489110763</v>
      </c>
      <c r="F26" s="37">
        <f t="shared" si="13"/>
        <v>0.65000646048138888</v>
      </c>
      <c r="G26" s="37">
        <f t="shared" si="13"/>
        <v>0.49191407210289184</v>
      </c>
      <c r="H26" s="37">
        <f t="shared" si="13"/>
        <v>0.82511883949301268</v>
      </c>
      <c r="I26" s="37">
        <f t="shared" si="13"/>
        <v>0.89162657552983848</v>
      </c>
      <c r="J26" s="37">
        <f t="shared" si="13"/>
        <v>0.77372181507684279</v>
      </c>
      <c r="K26" s="37">
        <f t="shared" si="13"/>
        <v>0.806704057959587</v>
      </c>
      <c r="L26" s="37">
        <f t="shared" si="13"/>
        <v>0.60178450295467978</v>
      </c>
      <c r="M26" s="37">
        <f t="shared" si="13"/>
        <v>0.84655245301760085</v>
      </c>
      <c r="N26" s="37">
        <f t="shared" si="13"/>
        <v>0.70663114518239623</v>
      </c>
      <c r="O26" s="37">
        <f t="shared" si="13"/>
        <v>0.77967938790134461</v>
      </c>
      <c r="P26" s="37">
        <f t="shared" si="13"/>
        <v>0.82463145731807042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1.2933307476289773</v>
      </c>
      <c r="D33" s="29">
        <f t="shared" si="15"/>
        <v>0.63506357621396947</v>
      </c>
      <c r="E33" s="29">
        <f t="shared" si="15"/>
        <v>0.49877103489110763</v>
      </c>
      <c r="F33" s="29">
        <f t="shared" si="15"/>
        <v>0.65000646048138888</v>
      </c>
      <c r="G33" s="29">
        <f t="shared" si="15"/>
        <v>0.49191407210289184</v>
      </c>
      <c r="H33" s="29">
        <f t="shared" si="15"/>
        <v>0.82511883949301268</v>
      </c>
      <c r="I33" s="29">
        <f t="shared" si="15"/>
        <v>0.89162657552983848</v>
      </c>
      <c r="J33" s="29">
        <f t="shared" si="15"/>
        <v>0.77372181507684279</v>
      </c>
      <c r="K33" s="29">
        <f t="shared" si="15"/>
        <v>0.806704057959587</v>
      </c>
      <c r="L33" s="29">
        <f t="shared" si="15"/>
        <v>0.60178450295467978</v>
      </c>
      <c r="M33" s="29">
        <f t="shared" si="15"/>
        <v>0.84655245301760085</v>
      </c>
      <c r="N33" s="29">
        <f t="shared" si="15"/>
        <v>0.70663114518239623</v>
      </c>
      <c r="O33" s="29">
        <f t="shared" si="15"/>
        <v>0.77967938790134461</v>
      </c>
      <c r="P33" s="29">
        <f t="shared" si="15"/>
        <v>0.82463145731807042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0.62785105269398567</v>
      </c>
      <c r="D36" s="10">
        <v>0.21559212603676464</v>
      </c>
      <c r="E36" s="10">
        <v>0.29997394136030103</v>
      </c>
      <c r="F36" s="10">
        <v>0.3213852075652075</v>
      </c>
      <c r="G36" s="10">
        <v>0.29562766632585252</v>
      </c>
      <c r="H36" s="10">
        <v>0.42029104450505828</v>
      </c>
      <c r="I36" s="10">
        <v>0.50212986649511715</v>
      </c>
      <c r="J36" s="10">
        <v>0.49323290733416009</v>
      </c>
      <c r="K36" s="10">
        <v>0.48373472799742917</v>
      </c>
      <c r="L36" s="10">
        <v>0.3462203788733339</v>
      </c>
      <c r="M36" s="10">
        <v>0.48386577536102698</v>
      </c>
      <c r="N36" s="10">
        <v>0.41393604239134424</v>
      </c>
      <c r="O36" s="10">
        <v>0.47886779437213906</v>
      </c>
      <c r="P36" s="10">
        <v>0.47592658273318222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3.0543821727807427E-4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0.32028495723620509</v>
      </c>
      <c r="D43" s="10">
        <v>0.19566546013572489</v>
      </c>
      <c r="E43" s="10">
        <v>9.0757752226322791E-2</v>
      </c>
      <c r="F43" s="10">
        <v>9.7231060949402703E-2</v>
      </c>
      <c r="G43" s="10">
        <v>8.9451248895024302E-2</v>
      </c>
      <c r="H43" s="10">
        <v>0.21566764239098241</v>
      </c>
      <c r="I43" s="10">
        <v>0.18843442052004444</v>
      </c>
      <c r="J43" s="10">
        <v>0.12527796032808469</v>
      </c>
      <c r="K43" s="10">
        <v>0.19247985210908217</v>
      </c>
      <c r="L43" s="10">
        <v>0.11489554170888323</v>
      </c>
      <c r="M43" s="10">
        <v>0.14348134056847903</v>
      </c>
      <c r="N43" s="10">
        <v>0.14206607295735224</v>
      </c>
      <c r="O43" s="10">
        <v>0.13986419582347112</v>
      </c>
      <c r="P43" s="10">
        <v>0.13431116471887541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0.34519473769878645</v>
      </c>
      <c r="D44" s="10">
        <v>0.22380599004147994</v>
      </c>
      <c r="E44" s="10">
        <v>0.1080393413044838</v>
      </c>
      <c r="F44" s="10">
        <v>0.23139019196677865</v>
      </c>
      <c r="G44" s="10">
        <v>0.10683515688201499</v>
      </c>
      <c r="H44" s="10">
        <v>0.18916015259697191</v>
      </c>
      <c r="I44" s="10">
        <v>0.20106228851467692</v>
      </c>
      <c r="J44" s="10">
        <v>0.15521094741459801</v>
      </c>
      <c r="K44" s="10">
        <v>0.13048947785307563</v>
      </c>
      <c r="L44" s="10">
        <v>0.14066858237246271</v>
      </c>
      <c r="M44" s="10">
        <v>0.17172620447526124</v>
      </c>
      <c r="N44" s="10">
        <v>0.10485261964502905</v>
      </c>
      <c r="O44" s="10">
        <v>0.10606717639798145</v>
      </c>
      <c r="P44" s="10">
        <v>0.1054338698496522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4.7173694395555556E-2</v>
      </c>
      <c r="N48" s="10">
        <v>4.5776410188670777E-2</v>
      </c>
      <c r="O48" s="10">
        <v>5.4880221307752976E-2</v>
      </c>
      <c r="P48" s="10">
        <v>0.10895984001636064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0.30464313374327423</v>
      </c>
      <c r="D51" s="37">
        <v>0.22114776743282591</v>
      </c>
      <c r="E51" s="37">
        <v>0.18616065606102541</v>
      </c>
      <c r="F51" s="37">
        <v>0.17094736248185671</v>
      </c>
      <c r="G51" s="37">
        <v>0.18348078011286489</v>
      </c>
      <c r="H51" s="37">
        <v>0.17631272346380888</v>
      </c>
      <c r="I51" s="37">
        <v>0.21766950856299305</v>
      </c>
      <c r="J51" s="37">
        <v>0.27361231871305641</v>
      </c>
      <c r="K51" s="37">
        <v>0.28620409047689099</v>
      </c>
      <c r="L51" s="37">
        <v>0.22778764987071068</v>
      </c>
      <c r="M51" s="37">
        <v>0.237333094679163</v>
      </c>
      <c r="N51" s="37">
        <v>0.17664230139504669</v>
      </c>
      <c r="O51" s="37">
        <v>0.17850008552063601</v>
      </c>
      <c r="P51" s="37">
        <v>0.16670907826719622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2.5913036733689642E-5</v>
      </c>
      <c r="J52" s="37">
        <f t="shared" si="16"/>
        <v>0</v>
      </c>
      <c r="K52" s="37">
        <f t="shared" si="16"/>
        <v>0</v>
      </c>
      <c r="L52" s="37">
        <f t="shared" si="16"/>
        <v>5.7633019846806323E-5</v>
      </c>
      <c r="M52" s="37">
        <f t="shared" si="16"/>
        <v>1.3215138226453397E-4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1.8878768894933421E-5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2.5913036733689642E-5</v>
      </c>
      <c r="J66" s="10">
        <v>0</v>
      </c>
      <c r="K66" s="10">
        <v>0</v>
      </c>
      <c r="L66" s="10">
        <v>5.7633019846806323E-5</v>
      </c>
      <c r="M66" s="10">
        <v>1.1327261336960054E-4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3.053896963602821</v>
      </c>
      <c r="D76" s="40">
        <v>2.9810544287602978</v>
      </c>
      <c r="E76" s="40">
        <v>3.4094069075325129</v>
      </c>
      <c r="F76" s="40">
        <v>3.529339208499628</v>
      </c>
      <c r="G76" s="40">
        <v>3.3961950795116271</v>
      </c>
      <c r="H76" s="40">
        <v>3.5419803095452536</v>
      </c>
      <c r="I76" s="40">
        <v>3.7631445176921741</v>
      </c>
      <c r="J76" s="40">
        <v>3.9095805079092978</v>
      </c>
      <c r="K76" s="40">
        <v>3.4012274924829051</v>
      </c>
      <c r="L76" s="40">
        <v>3.230149495794973</v>
      </c>
      <c r="M76" s="40">
        <v>2.8062324429916004</v>
      </c>
      <c r="N76" s="40">
        <v>3.0921241946068792</v>
      </c>
      <c r="O76" s="40">
        <v>3.1795311427194637</v>
      </c>
      <c r="P76" s="40">
        <v>2.9438365497384971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158.70020397955057</v>
      </c>
      <c r="D2" s="31">
        <f t="shared" ref="D2:W2" si="1">SUM(D3,D17,D22,D25,D26,D51,D52,D71,D74,D75,D76)</f>
        <v>173.52569131553238</v>
      </c>
      <c r="E2" s="31">
        <f t="shared" si="1"/>
        <v>177.03937429402413</v>
      </c>
      <c r="F2" s="31">
        <f t="shared" si="1"/>
        <v>171.29168161894151</v>
      </c>
      <c r="G2" s="31">
        <f t="shared" si="1"/>
        <v>176.78120267237841</v>
      </c>
      <c r="H2" s="31">
        <f t="shared" si="1"/>
        <v>197.02755714686504</v>
      </c>
      <c r="I2" s="31">
        <f t="shared" si="1"/>
        <v>193.90906295076678</v>
      </c>
      <c r="J2" s="31">
        <f t="shared" si="1"/>
        <v>199.00478824865991</v>
      </c>
      <c r="K2" s="31">
        <f t="shared" si="1"/>
        <v>176.23424438169846</v>
      </c>
      <c r="L2" s="31">
        <f t="shared" si="1"/>
        <v>162.21990224089308</v>
      </c>
      <c r="M2" s="31">
        <f t="shared" si="1"/>
        <v>147.97556346172027</v>
      </c>
      <c r="N2" s="31">
        <f t="shared" si="1"/>
        <v>169.19673593321903</v>
      </c>
      <c r="O2" s="31">
        <f t="shared" si="1"/>
        <v>173.02504478904359</v>
      </c>
      <c r="P2" s="31">
        <f t="shared" si="1"/>
        <v>165.07349835583975</v>
      </c>
      <c r="Q2" s="31">
        <f t="shared" si="1"/>
        <v>175.29605968869933</v>
      </c>
      <c r="R2" s="31">
        <f t="shared" si="1"/>
        <v>164.22846244068597</v>
      </c>
      <c r="S2" s="31">
        <f t="shared" si="1"/>
        <v>165.67914075173337</v>
      </c>
      <c r="T2" s="31">
        <f t="shared" si="1"/>
        <v>170.42751765273835</v>
      </c>
      <c r="U2" s="31">
        <f t="shared" si="1"/>
        <v>172.89592174157332</v>
      </c>
      <c r="V2" s="31">
        <f t="shared" si="1"/>
        <v>162.09085560737134</v>
      </c>
      <c r="W2" s="31">
        <f t="shared" si="1"/>
        <v>169.65574999040842</v>
      </c>
      <c r="X2" s="31">
        <f t="shared" ref="X2" si="2">SUM(X3,X17,X22,X25,X26,X51,X52,X71,X74,X75,X76)</f>
        <v>168.88512880417457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40.878278256959938</v>
      </c>
      <c r="D3" s="34">
        <f t="shared" ref="D3:W3" si="4">SUM(D4,D8,D11)</f>
        <v>35.861400560703579</v>
      </c>
      <c r="E3" s="34">
        <f t="shared" si="4"/>
        <v>38.26683128656272</v>
      </c>
      <c r="F3" s="34">
        <f t="shared" si="4"/>
        <v>34.544606957001264</v>
      </c>
      <c r="G3" s="34">
        <f t="shared" si="4"/>
        <v>33.415426458591789</v>
      </c>
      <c r="H3" s="34">
        <f t="shared" si="4"/>
        <v>30.389565364747309</v>
      </c>
      <c r="I3" s="34">
        <f t="shared" si="4"/>
        <v>29.151401714594769</v>
      </c>
      <c r="J3" s="34">
        <f t="shared" si="4"/>
        <v>30.970925652301553</v>
      </c>
      <c r="K3" s="34">
        <f t="shared" si="4"/>
        <v>35.60373569603982</v>
      </c>
      <c r="L3" s="34">
        <f t="shared" si="4"/>
        <v>33.359823176811879</v>
      </c>
      <c r="M3" s="34">
        <f t="shared" si="4"/>
        <v>30.531711945723245</v>
      </c>
      <c r="N3" s="34">
        <f t="shared" si="4"/>
        <v>27.789533379663887</v>
      </c>
      <c r="O3" s="34">
        <f t="shared" si="4"/>
        <v>30.599376119372973</v>
      </c>
      <c r="P3" s="34">
        <f t="shared" si="4"/>
        <v>27.647682437786862</v>
      </c>
      <c r="Q3" s="34">
        <f t="shared" si="4"/>
        <v>30.964216340908759</v>
      </c>
      <c r="R3" s="34">
        <f t="shared" si="4"/>
        <v>30.143233024395673</v>
      </c>
      <c r="S3" s="34">
        <f t="shared" si="4"/>
        <v>28.877380263108481</v>
      </c>
      <c r="T3" s="34">
        <f t="shared" si="4"/>
        <v>29.513109019573992</v>
      </c>
      <c r="U3" s="34">
        <f t="shared" si="4"/>
        <v>28.941345973160772</v>
      </c>
      <c r="V3" s="34">
        <f t="shared" si="4"/>
        <v>29.528065584710482</v>
      </c>
      <c r="W3" s="34">
        <f t="shared" si="4"/>
        <v>32.179451473039094</v>
      </c>
      <c r="X3" s="34">
        <f t="shared" ref="X3" si="5">SUM(X4,X8,X11)</f>
        <v>31.477015169375697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38.407392037604474</v>
      </c>
      <c r="D4" s="29">
        <f t="shared" ref="D4:W4" si="7">SUM(D5:D7)</f>
        <v>33.369594596866726</v>
      </c>
      <c r="E4" s="29">
        <f t="shared" si="7"/>
        <v>34.532267400431031</v>
      </c>
      <c r="F4" s="29">
        <f t="shared" si="7"/>
        <v>30.826186048888022</v>
      </c>
      <c r="G4" s="29">
        <f t="shared" si="7"/>
        <v>29.690716181110709</v>
      </c>
      <c r="H4" s="29">
        <f t="shared" si="7"/>
        <v>30.389565364747309</v>
      </c>
      <c r="I4" s="29">
        <f t="shared" si="7"/>
        <v>29.151401714594769</v>
      </c>
      <c r="J4" s="29">
        <f t="shared" si="7"/>
        <v>30.970925652301553</v>
      </c>
      <c r="K4" s="29">
        <f t="shared" si="7"/>
        <v>35.60373569603982</v>
      </c>
      <c r="L4" s="29">
        <f t="shared" si="7"/>
        <v>33.359823176811879</v>
      </c>
      <c r="M4" s="29">
        <f t="shared" si="7"/>
        <v>30.531711945723245</v>
      </c>
      <c r="N4" s="29">
        <f t="shared" si="7"/>
        <v>27.789533379663887</v>
      </c>
      <c r="O4" s="29">
        <f t="shared" si="7"/>
        <v>30.599376119372973</v>
      </c>
      <c r="P4" s="29">
        <f t="shared" si="7"/>
        <v>27.647682437786862</v>
      </c>
      <c r="Q4" s="29">
        <f t="shared" si="7"/>
        <v>30.964216340908759</v>
      </c>
      <c r="R4" s="29">
        <f t="shared" si="7"/>
        <v>30.143233024395673</v>
      </c>
      <c r="S4" s="29">
        <f t="shared" si="7"/>
        <v>28.877380263108481</v>
      </c>
      <c r="T4" s="29">
        <f t="shared" si="7"/>
        <v>29.513109019573992</v>
      </c>
      <c r="U4" s="29">
        <f t="shared" si="7"/>
        <v>28.941345973160772</v>
      </c>
      <c r="V4" s="29">
        <f t="shared" si="7"/>
        <v>29.528065584710482</v>
      </c>
      <c r="W4" s="29">
        <f t="shared" si="7"/>
        <v>32.179451473039094</v>
      </c>
      <c r="X4" s="29">
        <f t="shared" ref="X4" si="8">SUM(X5:X7)</f>
        <v>31.477015169375697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38.407392037604474</v>
      </c>
      <c r="D7" s="10">
        <v>33.369594596866726</v>
      </c>
      <c r="E7" s="10">
        <v>34.532267400431031</v>
      </c>
      <c r="F7" s="10">
        <v>30.826186048888022</v>
      </c>
      <c r="G7" s="10">
        <v>29.690716181110709</v>
      </c>
      <c r="H7" s="10">
        <v>30.389565364747309</v>
      </c>
      <c r="I7" s="10">
        <v>29.151401714594769</v>
      </c>
      <c r="J7" s="10">
        <v>30.970925652301553</v>
      </c>
      <c r="K7" s="10">
        <v>35.60373569603982</v>
      </c>
      <c r="L7" s="10">
        <v>33.359823176811879</v>
      </c>
      <c r="M7" s="10">
        <v>30.531711945723245</v>
      </c>
      <c r="N7" s="10">
        <v>27.789533379663887</v>
      </c>
      <c r="O7" s="10">
        <v>30.599376119372973</v>
      </c>
      <c r="P7" s="10">
        <v>27.647682437786862</v>
      </c>
      <c r="Q7" s="10">
        <v>30.964216340908759</v>
      </c>
      <c r="R7" s="10">
        <v>30.143233024395673</v>
      </c>
      <c r="S7" s="10">
        <v>28.877380263108481</v>
      </c>
      <c r="T7" s="10">
        <v>29.513109019573992</v>
      </c>
      <c r="U7" s="10">
        <v>28.941345973160772</v>
      </c>
      <c r="V7" s="10">
        <v>29.528065584710482</v>
      </c>
      <c r="W7" s="10">
        <v>32.179451473039094</v>
      </c>
      <c r="X7" s="10">
        <v>31.477015169375697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2.4708862193554668</v>
      </c>
      <c r="D11" s="29">
        <f t="shared" si="10"/>
        <v>2.4918059638368524</v>
      </c>
      <c r="E11" s="29">
        <f t="shared" si="10"/>
        <v>3.7345638861316908</v>
      </c>
      <c r="F11" s="29">
        <f t="shared" si="10"/>
        <v>3.718420908113242</v>
      </c>
      <c r="G11" s="29">
        <f t="shared" si="10"/>
        <v>3.7247102774810785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2.4708862193554668</v>
      </c>
      <c r="D13" s="10">
        <v>2.4918059638368524</v>
      </c>
      <c r="E13" s="10">
        <v>3.7345638861316908</v>
      </c>
      <c r="F13" s="10">
        <v>3.718420908113242</v>
      </c>
      <c r="G13" s="10">
        <v>3.7247102774810785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30.498374511844329</v>
      </c>
      <c r="D26" s="37">
        <f t="shared" si="13"/>
        <v>20.225015903014793</v>
      </c>
      <c r="E26" s="37">
        <f t="shared" si="13"/>
        <v>14.626169681225617</v>
      </c>
      <c r="F26" s="37">
        <f t="shared" si="13"/>
        <v>17.813608135738985</v>
      </c>
      <c r="G26" s="37">
        <f t="shared" si="13"/>
        <v>14.692377587539131</v>
      </c>
      <c r="H26" s="37">
        <f t="shared" si="13"/>
        <v>25.831285625388809</v>
      </c>
      <c r="I26" s="37">
        <f t="shared" si="13"/>
        <v>25.759081544149844</v>
      </c>
      <c r="J26" s="37">
        <f t="shared" si="13"/>
        <v>22.274022754512625</v>
      </c>
      <c r="K26" s="37">
        <f t="shared" si="13"/>
        <v>22.243644077157615</v>
      </c>
      <c r="L26" s="37">
        <f t="shared" si="13"/>
        <v>16.845452088487122</v>
      </c>
      <c r="M26" s="37">
        <f t="shared" si="13"/>
        <v>22.635433882133945</v>
      </c>
      <c r="N26" s="37">
        <f t="shared" si="13"/>
        <v>21.062003568567615</v>
      </c>
      <c r="O26" s="37">
        <f t="shared" si="13"/>
        <v>22.671018622309809</v>
      </c>
      <c r="P26" s="37">
        <f t="shared" si="13"/>
        <v>24.005563426120311</v>
      </c>
      <c r="Q26" s="37">
        <f t="shared" si="13"/>
        <v>26.350425413369628</v>
      </c>
      <c r="R26" s="37">
        <f t="shared" si="13"/>
        <v>25.414619130347063</v>
      </c>
      <c r="S26" s="37">
        <f t="shared" si="13"/>
        <v>28.657255003168402</v>
      </c>
      <c r="T26" s="37">
        <f t="shared" si="13"/>
        <v>30.143425232257776</v>
      </c>
      <c r="U26" s="37">
        <f t="shared" si="13"/>
        <v>30.2506617622482</v>
      </c>
      <c r="V26" s="37">
        <f t="shared" si="13"/>
        <v>30.551833503402083</v>
      </c>
      <c r="W26" s="37">
        <f t="shared" si="13"/>
        <v>29.32061018328983</v>
      </c>
      <c r="X26" s="37">
        <f t="shared" si="13"/>
        <v>30.626222090241267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30.498374511844329</v>
      </c>
      <c r="D33" s="29">
        <f t="shared" si="15"/>
        <v>20.225015903014793</v>
      </c>
      <c r="E33" s="29">
        <f t="shared" si="15"/>
        <v>14.626169681225617</v>
      </c>
      <c r="F33" s="29">
        <f t="shared" si="15"/>
        <v>17.813608135738985</v>
      </c>
      <c r="G33" s="29">
        <f t="shared" si="15"/>
        <v>14.692377587539131</v>
      </c>
      <c r="H33" s="29">
        <f t="shared" si="15"/>
        <v>25.831285625388809</v>
      </c>
      <c r="I33" s="29">
        <f t="shared" si="15"/>
        <v>25.759081544149844</v>
      </c>
      <c r="J33" s="29">
        <f t="shared" si="15"/>
        <v>22.274022754512625</v>
      </c>
      <c r="K33" s="29">
        <f t="shared" si="15"/>
        <v>22.243644077157615</v>
      </c>
      <c r="L33" s="29">
        <f t="shared" si="15"/>
        <v>16.845452088487122</v>
      </c>
      <c r="M33" s="29">
        <f t="shared" si="15"/>
        <v>22.635433882133945</v>
      </c>
      <c r="N33" s="29">
        <f t="shared" si="15"/>
        <v>21.062003568567615</v>
      </c>
      <c r="O33" s="29">
        <f t="shared" si="15"/>
        <v>22.671018622309809</v>
      </c>
      <c r="P33" s="29">
        <f t="shared" si="15"/>
        <v>24.005563426120311</v>
      </c>
      <c r="Q33" s="29">
        <f t="shared" si="15"/>
        <v>26.350425413369628</v>
      </c>
      <c r="R33" s="29">
        <f t="shared" si="15"/>
        <v>25.414619130347063</v>
      </c>
      <c r="S33" s="29">
        <f t="shared" si="15"/>
        <v>28.657255003168402</v>
      </c>
      <c r="T33" s="29">
        <f t="shared" si="15"/>
        <v>30.143425232257776</v>
      </c>
      <c r="U33" s="29">
        <f t="shared" si="15"/>
        <v>30.2506617622482</v>
      </c>
      <c r="V33" s="29">
        <f t="shared" si="15"/>
        <v>30.551833503402083</v>
      </c>
      <c r="W33" s="29">
        <f t="shared" si="15"/>
        <v>29.32061018328983</v>
      </c>
      <c r="X33" s="29">
        <f t="shared" si="15"/>
        <v>30.626222090241267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14.499460546626365</v>
      </c>
      <c r="D36" s="10">
        <v>6.7106373412263727</v>
      </c>
      <c r="E36" s="10">
        <v>8.6813350139977725</v>
      </c>
      <c r="F36" s="10">
        <v>8.6174075052836407</v>
      </c>
      <c r="G36" s="10">
        <v>8.7213848397045037</v>
      </c>
      <c r="H36" s="10">
        <v>12.986196719667179</v>
      </c>
      <c r="I36" s="10">
        <v>14.320669782876084</v>
      </c>
      <c r="J36" s="10">
        <v>14.040309350331707</v>
      </c>
      <c r="K36" s="10">
        <v>13.199982939364624</v>
      </c>
      <c r="L36" s="10">
        <v>9.549405079571887</v>
      </c>
      <c r="M36" s="10">
        <v>13.033083030725068</v>
      </c>
      <c r="N36" s="10">
        <v>12.53191578105381</v>
      </c>
      <c r="O36" s="10">
        <v>14.180533226688317</v>
      </c>
      <c r="P36" s="10">
        <v>14.464282332693802</v>
      </c>
      <c r="Q36" s="10">
        <v>16.204404405644418</v>
      </c>
      <c r="R36" s="10">
        <v>12.930749302453933</v>
      </c>
      <c r="S36" s="10">
        <v>13.057781851997371</v>
      </c>
      <c r="T36" s="10">
        <v>15.437123023924643</v>
      </c>
      <c r="U36" s="10">
        <v>15.414549497640728</v>
      </c>
      <c r="V36" s="10">
        <v>14.779532243666461</v>
      </c>
      <c r="W36" s="10">
        <v>13.681157881912625</v>
      </c>
      <c r="X36" s="10">
        <v>15.692183668845241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5.0800634911303101E-3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7.400296785526864</v>
      </c>
      <c r="D43" s="10">
        <v>6.0930097992857437</v>
      </c>
      <c r="E43" s="10">
        <v>2.6277305342368789</v>
      </c>
      <c r="F43" s="10">
        <v>2.6082367972802336</v>
      </c>
      <c r="G43" s="10">
        <v>2.6400585775373786</v>
      </c>
      <c r="H43" s="10">
        <v>6.6663922441765449</v>
      </c>
      <c r="I43" s="10">
        <v>5.3762628936968335</v>
      </c>
      <c r="J43" s="10">
        <v>3.5675865765788468</v>
      </c>
      <c r="K43" s="10">
        <v>5.2545428894950295</v>
      </c>
      <c r="L43" s="10">
        <v>3.1704032178489268</v>
      </c>
      <c r="M43" s="10">
        <v>3.8663616748808978</v>
      </c>
      <c r="N43" s="10">
        <v>4.3027836348986552</v>
      </c>
      <c r="O43" s="10">
        <v>4.1434432810203798</v>
      </c>
      <c r="P43" s="10">
        <v>4.0835777849805721</v>
      </c>
      <c r="Q43" s="10">
        <v>5.0183088103951254</v>
      </c>
      <c r="R43" s="10">
        <v>6.479934655730526</v>
      </c>
      <c r="S43" s="10">
        <v>10.309534907222902</v>
      </c>
      <c r="T43" s="10">
        <v>10.872513455090532</v>
      </c>
      <c r="U43" s="10">
        <v>10.137661828632186</v>
      </c>
      <c r="V43" s="10">
        <v>9.8574822137644649</v>
      </c>
      <c r="W43" s="10">
        <v>10.645433302375688</v>
      </c>
      <c r="X43" s="10">
        <v>8.2652154024841309</v>
      </c>
    </row>
    <row r="44" spans="1:24" ht="11.25" customHeight="1" x14ac:dyDescent="0.2">
      <c r="A44" s="41" t="s">
        <v>75</v>
      </c>
      <c r="B44" s="9" t="s">
        <v>76</v>
      </c>
      <c r="C44" s="10">
        <v>8.5986171796911002</v>
      </c>
      <c r="D44" s="10">
        <v>7.4213687625026781</v>
      </c>
      <c r="E44" s="10">
        <v>3.3171041329909658</v>
      </c>
      <c r="F44" s="10">
        <v>6.5879638331751096</v>
      </c>
      <c r="G44" s="10">
        <v>3.330934170297247</v>
      </c>
      <c r="H44" s="10">
        <v>6.1786966615450876</v>
      </c>
      <c r="I44" s="10">
        <v>6.0621488675769255</v>
      </c>
      <c r="J44" s="10">
        <v>4.6661268276020706</v>
      </c>
      <c r="K44" s="10">
        <v>3.7891182482979633</v>
      </c>
      <c r="L44" s="10">
        <v>4.1256437910663095</v>
      </c>
      <c r="M44" s="10">
        <v>4.9463139016837641</v>
      </c>
      <c r="N44" s="10">
        <v>3.3603649715502026</v>
      </c>
      <c r="O44" s="10">
        <v>3.3322587874603187</v>
      </c>
      <c r="P44" s="10">
        <v>3.405256979212564</v>
      </c>
      <c r="Q44" s="10">
        <v>1.8209078708251583</v>
      </c>
      <c r="R44" s="10">
        <v>2.9177347680142969</v>
      </c>
      <c r="S44" s="10">
        <v>3.1695138571608248</v>
      </c>
      <c r="T44" s="10">
        <v>2.3398637431394373</v>
      </c>
      <c r="U44" s="10">
        <v>2.6494214084939087</v>
      </c>
      <c r="V44" s="10">
        <v>3.5934898026663129</v>
      </c>
      <c r="W44" s="10">
        <v>2.7243473466365615</v>
      </c>
      <c r="X44" s="10">
        <v>3.7966798293165445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0.78459521135308541</v>
      </c>
      <c r="N48" s="10">
        <v>0.86693918106494561</v>
      </c>
      <c r="O48" s="10">
        <v>1.0147833271407931</v>
      </c>
      <c r="P48" s="10">
        <v>2.0524463292333732</v>
      </c>
      <c r="Q48" s="10">
        <v>3.3068043265049236</v>
      </c>
      <c r="R48" s="10">
        <v>3.0862004041483062</v>
      </c>
      <c r="S48" s="10">
        <v>2.1204243867873007</v>
      </c>
      <c r="T48" s="10">
        <v>1.4939250101031611</v>
      </c>
      <c r="U48" s="10">
        <v>2.0490290274813763</v>
      </c>
      <c r="V48" s="10">
        <v>2.3213292433048442</v>
      </c>
      <c r="W48" s="10">
        <v>2.2696716523649552</v>
      </c>
      <c r="X48" s="10">
        <v>2.8721431895953513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7.0388869425127609</v>
      </c>
      <c r="D51" s="37">
        <v>6.8865272037471481</v>
      </c>
      <c r="E51" s="37">
        <v>5.3899532349066677</v>
      </c>
      <c r="F51" s="37">
        <v>4.5856868871893139</v>
      </c>
      <c r="G51" s="37">
        <v>5.4152402938352173</v>
      </c>
      <c r="H51" s="37">
        <v>5.4499124635394303</v>
      </c>
      <c r="I51" s="37">
        <v>6.2103754650916425</v>
      </c>
      <c r="J51" s="37">
        <v>7.7917586850149521</v>
      </c>
      <c r="K51" s="37">
        <v>7.8131381133203792</v>
      </c>
      <c r="L51" s="37">
        <v>6.2855241151668668</v>
      </c>
      <c r="M51" s="37">
        <v>6.3953652636138214</v>
      </c>
      <c r="N51" s="37">
        <v>5.3500007978795043</v>
      </c>
      <c r="O51" s="37">
        <v>5.2880222537119597</v>
      </c>
      <c r="P51" s="37">
        <v>5.0685993974619885</v>
      </c>
      <c r="Q51" s="37">
        <v>4.6305475144681196</v>
      </c>
      <c r="R51" s="37">
        <v>5.5764722850003956</v>
      </c>
      <c r="S51" s="37">
        <v>5.7617585973459047</v>
      </c>
      <c r="T51" s="37">
        <v>4.251119658414706</v>
      </c>
      <c r="U51" s="37">
        <v>5.9670667516066018</v>
      </c>
      <c r="V51" s="37">
        <v>6.0076640359061884</v>
      </c>
      <c r="W51" s="37">
        <v>5.6686318030470861</v>
      </c>
      <c r="X51" s="37">
        <v>6.3836987449171332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7.3933041251090961E-4</v>
      </c>
      <c r="J52" s="37">
        <f t="shared" si="16"/>
        <v>0</v>
      </c>
      <c r="K52" s="37">
        <f t="shared" si="16"/>
        <v>0</v>
      </c>
      <c r="L52" s="37">
        <f t="shared" si="16"/>
        <v>1.5903133303434244E-3</v>
      </c>
      <c r="M52" s="37">
        <f t="shared" si="16"/>
        <v>3.5610556581486047E-3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4.6532152841725159E-3</v>
      </c>
      <c r="S52" s="37">
        <f t="shared" si="16"/>
        <v>0.11582423352875537</v>
      </c>
      <c r="T52" s="37">
        <f t="shared" si="16"/>
        <v>0.19550484972066581</v>
      </c>
      <c r="U52" s="37">
        <f t="shared" si="16"/>
        <v>0.25362127440968057</v>
      </c>
      <c r="V52" s="37">
        <f t="shared" si="16"/>
        <v>0.26296592288995529</v>
      </c>
      <c r="W52" s="37">
        <f t="shared" si="16"/>
        <v>0.26521530913357666</v>
      </c>
      <c r="X52" s="37">
        <f t="shared" si="16"/>
        <v>0.33252821415125905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5.0872223687837214E-4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7.3933041251090961E-4</v>
      </c>
      <c r="J66" s="10">
        <v>0</v>
      </c>
      <c r="K66" s="10">
        <v>0</v>
      </c>
      <c r="L66" s="10">
        <v>1.5903133303434244E-3</v>
      </c>
      <c r="M66" s="10">
        <v>3.0523334212702326E-3</v>
      </c>
      <c r="N66" s="10">
        <v>0</v>
      </c>
      <c r="O66" s="10">
        <v>0</v>
      </c>
      <c r="P66" s="10">
        <v>0</v>
      </c>
      <c r="Q66" s="10">
        <v>0</v>
      </c>
      <c r="R66" s="10">
        <v>4.6532152841725159E-3</v>
      </c>
      <c r="S66" s="10">
        <v>0.11582423352875537</v>
      </c>
      <c r="T66" s="10">
        <v>0.19550484972066581</v>
      </c>
      <c r="U66" s="10">
        <v>0.25362127440968057</v>
      </c>
      <c r="V66" s="10">
        <v>0.26296592288995529</v>
      </c>
      <c r="W66" s="10">
        <v>0.26521530913357666</v>
      </c>
      <c r="X66" s="10">
        <v>0.33252821415125905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80.284664268233541</v>
      </c>
      <c r="D76" s="40">
        <v>110.55274764806686</v>
      </c>
      <c r="E76" s="40">
        <v>118.75642009132912</v>
      </c>
      <c r="F76" s="40">
        <v>114.34777963901195</v>
      </c>
      <c r="G76" s="40">
        <v>123.25815833241226</v>
      </c>
      <c r="H76" s="40">
        <v>135.3567936931895</v>
      </c>
      <c r="I76" s="40">
        <v>132.78746489651803</v>
      </c>
      <c r="J76" s="40">
        <v>137.96808115683078</v>
      </c>
      <c r="K76" s="40">
        <v>110.57372649518065</v>
      </c>
      <c r="L76" s="40">
        <v>105.72751254709685</v>
      </c>
      <c r="M76" s="40">
        <v>88.409491314591108</v>
      </c>
      <c r="N76" s="40">
        <v>114.99519818710802</v>
      </c>
      <c r="O76" s="40">
        <v>114.46662779364884</v>
      </c>
      <c r="P76" s="40">
        <v>108.35165309447058</v>
      </c>
      <c r="Q76" s="40">
        <v>113.35087041995283</v>
      </c>
      <c r="R76" s="40">
        <v>103.08948478565867</v>
      </c>
      <c r="S76" s="40">
        <v>102.26692265458185</v>
      </c>
      <c r="T76" s="40">
        <v>106.32435889277119</v>
      </c>
      <c r="U76" s="40">
        <v>107.48322598014806</v>
      </c>
      <c r="V76" s="40">
        <v>95.740326560462606</v>
      </c>
      <c r="W76" s="40">
        <v>102.22184122189883</v>
      </c>
      <c r="X76" s="40">
        <v>100.06566458548922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621.59647463456577</v>
      </c>
      <c r="D2" s="31">
        <f t="shared" ref="D2:W2" si="1">SUM(D3,D17,D22,D25,D26,D51,D52,D71,D74,D75,D76)</f>
        <v>626.4665520206363</v>
      </c>
      <c r="E2" s="31">
        <f t="shared" si="1"/>
        <v>645.12519346517627</v>
      </c>
      <c r="F2" s="31">
        <f t="shared" si="1"/>
        <v>796.49131556319867</v>
      </c>
      <c r="G2" s="31">
        <f t="shared" si="1"/>
        <v>885.11513327601028</v>
      </c>
      <c r="H2" s="31">
        <f t="shared" si="1"/>
        <v>814.07067927773005</v>
      </c>
      <c r="I2" s="31">
        <f t="shared" si="1"/>
        <v>782.49097162510736</v>
      </c>
      <c r="J2" s="31">
        <f t="shared" si="1"/>
        <v>756.9278589853825</v>
      </c>
      <c r="K2" s="31">
        <f t="shared" si="1"/>
        <v>656.71556319862418</v>
      </c>
      <c r="L2" s="31">
        <f t="shared" si="1"/>
        <v>558.3756663800516</v>
      </c>
      <c r="M2" s="31">
        <f t="shared" si="1"/>
        <v>577.64780739466892</v>
      </c>
      <c r="N2" s="31">
        <f t="shared" si="1"/>
        <v>544.9472055030094</v>
      </c>
      <c r="O2" s="31">
        <f t="shared" si="1"/>
        <v>544.23963886500417</v>
      </c>
      <c r="P2" s="31">
        <f t="shared" si="1"/>
        <v>535.93998280309529</v>
      </c>
      <c r="Q2" s="31">
        <f t="shared" si="1"/>
        <v>582.23757523645747</v>
      </c>
      <c r="R2" s="31">
        <f t="shared" si="1"/>
        <v>601.13061049011185</v>
      </c>
      <c r="S2" s="31">
        <f t="shared" si="1"/>
        <v>554.48632846087696</v>
      </c>
      <c r="T2" s="31">
        <f t="shared" si="1"/>
        <v>511.52605331040411</v>
      </c>
      <c r="U2" s="31">
        <f t="shared" si="1"/>
        <v>501.71943250214963</v>
      </c>
      <c r="V2" s="31">
        <f t="shared" si="1"/>
        <v>502.45030094582972</v>
      </c>
      <c r="W2" s="31">
        <f t="shared" si="1"/>
        <v>622.28675838349079</v>
      </c>
      <c r="X2" s="31">
        <f t="shared" ref="X2" si="2">SUM(X3,X17,X22,X25,X26,X51,X52,X71,X74,X75,X76)</f>
        <v>616.11109200343935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0.12897678417884781</v>
      </c>
      <c r="D17" s="37">
        <f t="shared" ref="D17:W17" si="16">SUM(D18:D21)</f>
        <v>0.12897678417884784</v>
      </c>
      <c r="E17" s="37">
        <f t="shared" si="16"/>
        <v>0.10748065348237321</v>
      </c>
      <c r="F17" s="37">
        <f t="shared" si="16"/>
        <v>0.10748065348237321</v>
      </c>
      <c r="G17" s="37">
        <f t="shared" si="16"/>
        <v>0.51590713671539112</v>
      </c>
      <c r="H17" s="37">
        <f t="shared" si="16"/>
        <v>2.1926053310404132</v>
      </c>
      <c r="I17" s="37">
        <f t="shared" si="16"/>
        <v>2.0421324161650896</v>
      </c>
      <c r="J17" s="37">
        <f t="shared" si="16"/>
        <v>0.19346517626827167</v>
      </c>
      <c r="K17" s="37">
        <f t="shared" si="16"/>
        <v>0.12897678417884781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0.12897678417884781</v>
      </c>
      <c r="D18" s="10">
        <f>FC_IND_CPC_BC_E!D18+FC_IND_CPC_OC_E!D18+FC_IND_CPC_PH_E!D18</f>
        <v>0.12897678417884784</v>
      </c>
      <c r="E18" s="10">
        <f>FC_IND_CPC_BC_E!E18+FC_IND_CPC_OC_E!E18+FC_IND_CPC_PH_E!E18</f>
        <v>0.10748065348237321</v>
      </c>
      <c r="F18" s="10">
        <f>FC_IND_CPC_BC_E!F18+FC_IND_CPC_OC_E!F18+FC_IND_CPC_PH_E!F18</f>
        <v>0.10748065348237321</v>
      </c>
      <c r="G18" s="10">
        <f>FC_IND_CPC_BC_E!G18+FC_IND_CPC_OC_E!G18+FC_IND_CPC_PH_E!G18</f>
        <v>0.51590713671539112</v>
      </c>
      <c r="H18" s="10">
        <f>FC_IND_CPC_BC_E!H18+FC_IND_CPC_OC_E!H18+FC_IND_CPC_PH_E!H18</f>
        <v>2.1926053310404132</v>
      </c>
      <c r="I18" s="10">
        <f>FC_IND_CPC_BC_E!I18+FC_IND_CPC_OC_E!I18+FC_IND_CPC_PH_E!I18</f>
        <v>2.0421324161650896</v>
      </c>
      <c r="J18" s="10">
        <f>FC_IND_CPC_BC_E!J18+FC_IND_CPC_OC_E!J18+FC_IND_CPC_PH_E!J18</f>
        <v>0.19346517626827167</v>
      </c>
      <c r="K18" s="10">
        <f>FC_IND_CPC_BC_E!K18+FC_IND_CPC_OC_E!K18+FC_IND_CPC_PH_E!K18</f>
        <v>0.12897678417884781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2.5795356835769558</v>
      </c>
      <c r="D22" s="37">
        <f t="shared" ref="D22:W22" si="19">SUM(D23:D24)</f>
        <v>8.5124677558039537</v>
      </c>
      <c r="E22" s="37">
        <f t="shared" si="19"/>
        <v>6.7067927773000848</v>
      </c>
      <c r="F22" s="37">
        <f t="shared" si="19"/>
        <v>10.060189165950129</v>
      </c>
      <c r="G22" s="37">
        <f t="shared" si="19"/>
        <v>8.7704213241616529</v>
      </c>
      <c r="H22" s="37">
        <f t="shared" si="19"/>
        <v>5.9329320722269978</v>
      </c>
      <c r="I22" s="37">
        <f t="shared" si="19"/>
        <v>7.4806534823731727</v>
      </c>
      <c r="J22" s="37">
        <f t="shared" si="19"/>
        <v>5.4170249355116074</v>
      </c>
      <c r="K22" s="37">
        <f t="shared" si="19"/>
        <v>6.44883920894239</v>
      </c>
      <c r="L22" s="37">
        <f t="shared" si="19"/>
        <v>7.4806534823731736</v>
      </c>
      <c r="M22" s="37">
        <f t="shared" si="19"/>
        <v>6.1908856405846953</v>
      </c>
      <c r="N22" s="37">
        <f t="shared" si="19"/>
        <v>6.7067927773000857</v>
      </c>
      <c r="O22" s="37">
        <f t="shared" si="19"/>
        <v>4.901117798796216</v>
      </c>
      <c r="P22" s="37">
        <f t="shared" si="19"/>
        <v>5.9329320722269987</v>
      </c>
      <c r="Q22" s="37">
        <f t="shared" si="19"/>
        <v>4.1272570937231299</v>
      </c>
      <c r="R22" s="37">
        <f t="shared" si="19"/>
        <v>2.5795356835769563</v>
      </c>
      <c r="S22" s="37">
        <f t="shared" si="19"/>
        <v>2.3215821152192597</v>
      </c>
      <c r="T22" s="37">
        <f t="shared" si="19"/>
        <v>2.5795356835769554</v>
      </c>
      <c r="U22" s="37">
        <f t="shared" si="19"/>
        <v>2.5795356835769558</v>
      </c>
      <c r="V22" s="37">
        <f t="shared" si="19"/>
        <v>2.5795356835769554</v>
      </c>
      <c r="W22" s="37">
        <f t="shared" si="19"/>
        <v>2.837489251934652</v>
      </c>
      <c r="X22" s="37">
        <f t="shared" ref="X22" si="20">SUM(X23:X24)</f>
        <v>1.031814273430782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2.5795356835769558</v>
      </c>
      <c r="D23" s="10">
        <f>FC_IND_CPC_BC_E!D23+FC_IND_CPC_OC_E!D23+FC_IND_CPC_PH_E!D23</f>
        <v>8.5124677558039537</v>
      </c>
      <c r="E23" s="10">
        <f>FC_IND_CPC_BC_E!E23+FC_IND_CPC_OC_E!E23+FC_IND_CPC_PH_E!E23</f>
        <v>6.7067927773000848</v>
      </c>
      <c r="F23" s="10">
        <f>FC_IND_CPC_BC_E!F23+FC_IND_CPC_OC_E!F23+FC_IND_CPC_PH_E!F23</f>
        <v>10.060189165950129</v>
      </c>
      <c r="G23" s="10">
        <f>FC_IND_CPC_BC_E!G23+FC_IND_CPC_OC_E!G23+FC_IND_CPC_PH_E!G23</f>
        <v>8.7704213241616529</v>
      </c>
      <c r="H23" s="10">
        <f>FC_IND_CPC_BC_E!H23+FC_IND_CPC_OC_E!H23+FC_IND_CPC_PH_E!H23</f>
        <v>5.9329320722269978</v>
      </c>
      <c r="I23" s="10">
        <f>FC_IND_CPC_BC_E!I23+FC_IND_CPC_OC_E!I23+FC_IND_CPC_PH_E!I23</f>
        <v>7.4806534823731727</v>
      </c>
      <c r="J23" s="10">
        <f>FC_IND_CPC_BC_E!J23+FC_IND_CPC_OC_E!J23+FC_IND_CPC_PH_E!J23</f>
        <v>5.4170249355116074</v>
      </c>
      <c r="K23" s="10">
        <f>FC_IND_CPC_BC_E!K23+FC_IND_CPC_OC_E!K23+FC_IND_CPC_PH_E!K23</f>
        <v>6.44883920894239</v>
      </c>
      <c r="L23" s="10">
        <f>FC_IND_CPC_BC_E!L23+FC_IND_CPC_OC_E!L23+FC_IND_CPC_PH_E!L23</f>
        <v>7.4806534823731736</v>
      </c>
      <c r="M23" s="10">
        <f>FC_IND_CPC_BC_E!M23+FC_IND_CPC_OC_E!M23+FC_IND_CPC_PH_E!M23</f>
        <v>6.1908856405846953</v>
      </c>
      <c r="N23" s="10">
        <f>FC_IND_CPC_BC_E!N23+FC_IND_CPC_OC_E!N23+FC_IND_CPC_PH_E!N23</f>
        <v>6.7067927773000857</v>
      </c>
      <c r="O23" s="10">
        <f>FC_IND_CPC_BC_E!O23+FC_IND_CPC_OC_E!O23+FC_IND_CPC_PH_E!O23</f>
        <v>4.901117798796216</v>
      </c>
      <c r="P23" s="10">
        <f>FC_IND_CPC_BC_E!P23+FC_IND_CPC_OC_E!P23+FC_IND_CPC_PH_E!P23</f>
        <v>5.9329320722269987</v>
      </c>
      <c r="Q23" s="10">
        <f>FC_IND_CPC_BC_E!Q23+FC_IND_CPC_OC_E!Q23+FC_IND_CPC_PH_E!Q23</f>
        <v>4.1272570937231299</v>
      </c>
      <c r="R23" s="10">
        <f>FC_IND_CPC_BC_E!R23+FC_IND_CPC_OC_E!R23+FC_IND_CPC_PH_E!R23</f>
        <v>2.5795356835769563</v>
      </c>
      <c r="S23" s="10">
        <f>FC_IND_CPC_BC_E!S23+FC_IND_CPC_OC_E!S23+FC_IND_CPC_PH_E!S23</f>
        <v>2.3215821152192597</v>
      </c>
      <c r="T23" s="10">
        <f>FC_IND_CPC_BC_E!T23+FC_IND_CPC_OC_E!T23+FC_IND_CPC_PH_E!T23</f>
        <v>2.5795356835769554</v>
      </c>
      <c r="U23" s="10">
        <f>FC_IND_CPC_BC_E!U23+FC_IND_CPC_OC_E!U23+FC_IND_CPC_PH_E!U23</f>
        <v>2.5795356835769558</v>
      </c>
      <c r="V23" s="10">
        <f>FC_IND_CPC_BC_E!V23+FC_IND_CPC_OC_E!V23+FC_IND_CPC_PH_E!V23</f>
        <v>2.5795356835769554</v>
      </c>
      <c r="W23" s="10">
        <f>FC_IND_CPC_BC_E!W23+FC_IND_CPC_OC_E!W23+FC_IND_CPC_PH_E!W23</f>
        <v>2.837489251934652</v>
      </c>
      <c r="X23" s="10">
        <f>FC_IND_CPC_BC_E!X23+FC_IND_CPC_OC_E!X23+FC_IND_CPC_PH_E!X23</f>
        <v>1.031814273430782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72.647377472055027</v>
      </c>
      <c r="D26" s="37">
        <f t="shared" ref="D26:W26" si="22">SUM(D27,D33)</f>
        <v>64.55528804815134</v>
      </c>
      <c r="E26" s="37">
        <f t="shared" si="22"/>
        <v>68.911865864144445</v>
      </c>
      <c r="F26" s="37">
        <f t="shared" si="22"/>
        <v>126.89879621668101</v>
      </c>
      <c r="G26" s="37">
        <f t="shared" si="22"/>
        <v>158.67970765262248</v>
      </c>
      <c r="H26" s="37">
        <f t="shared" si="22"/>
        <v>88.172656921754069</v>
      </c>
      <c r="I26" s="37">
        <f t="shared" si="22"/>
        <v>69.210318142734309</v>
      </c>
      <c r="J26" s="37">
        <f t="shared" si="22"/>
        <v>60.869905417024938</v>
      </c>
      <c r="K26" s="37">
        <f t="shared" si="22"/>
        <v>59.557781599312122</v>
      </c>
      <c r="L26" s="37">
        <f t="shared" si="22"/>
        <v>65.348323301805678</v>
      </c>
      <c r="M26" s="37">
        <f t="shared" si="22"/>
        <v>54.526913155631988</v>
      </c>
      <c r="N26" s="37">
        <f t="shared" si="22"/>
        <v>53.316079105760963</v>
      </c>
      <c r="O26" s="37">
        <f t="shared" si="22"/>
        <v>50.338091143594141</v>
      </c>
      <c r="P26" s="37">
        <f t="shared" si="22"/>
        <v>41.671883061049009</v>
      </c>
      <c r="Q26" s="37">
        <f t="shared" si="22"/>
        <v>38.311951848667235</v>
      </c>
      <c r="R26" s="37">
        <f t="shared" si="22"/>
        <v>49.213843508168516</v>
      </c>
      <c r="S26" s="37">
        <f t="shared" si="22"/>
        <v>39.541272570937231</v>
      </c>
      <c r="T26" s="37">
        <f t="shared" si="22"/>
        <v>39.623129836629396</v>
      </c>
      <c r="U26" s="37">
        <f t="shared" si="22"/>
        <v>41.995614789337914</v>
      </c>
      <c r="V26" s="37">
        <f t="shared" si="22"/>
        <v>38.191143594153054</v>
      </c>
      <c r="W26" s="37">
        <f t="shared" si="22"/>
        <v>42.127858985382623</v>
      </c>
      <c r="X26" s="37">
        <f t="shared" ref="X26" si="23">SUM(X27,X33)</f>
        <v>35.951332760103178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72.647377472055027</v>
      </c>
      <c r="D33" s="29">
        <f t="shared" ref="D33:W33" si="28">SUM(D34:D50)</f>
        <v>64.55528804815134</v>
      </c>
      <c r="E33" s="29">
        <f t="shared" si="28"/>
        <v>68.911865864144445</v>
      </c>
      <c r="F33" s="29">
        <f t="shared" si="28"/>
        <v>126.89879621668101</v>
      </c>
      <c r="G33" s="29">
        <f t="shared" si="28"/>
        <v>158.67970765262248</v>
      </c>
      <c r="H33" s="29">
        <f t="shared" si="28"/>
        <v>88.172656921754069</v>
      </c>
      <c r="I33" s="29">
        <f t="shared" si="28"/>
        <v>69.210318142734309</v>
      </c>
      <c r="J33" s="29">
        <f t="shared" si="28"/>
        <v>60.869905417024938</v>
      </c>
      <c r="K33" s="29">
        <f t="shared" si="28"/>
        <v>59.557781599312122</v>
      </c>
      <c r="L33" s="29">
        <f t="shared" si="28"/>
        <v>65.348323301805678</v>
      </c>
      <c r="M33" s="29">
        <f t="shared" si="28"/>
        <v>54.526913155631988</v>
      </c>
      <c r="N33" s="29">
        <f t="shared" si="28"/>
        <v>53.316079105760963</v>
      </c>
      <c r="O33" s="29">
        <f t="shared" si="28"/>
        <v>50.338091143594141</v>
      </c>
      <c r="P33" s="29">
        <f t="shared" si="28"/>
        <v>41.671883061049009</v>
      </c>
      <c r="Q33" s="29">
        <f t="shared" si="28"/>
        <v>38.311951848667235</v>
      </c>
      <c r="R33" s="29">
        <f t="shared" si="28"/>
        <v>49.213843508168516</v>
      </c>
      <c r="S33" s="29">
        <f t="shared" si="28"/>
        <v>39.541272570937231</v>
      </c>
      <c r="T33" s="29">
        <f t="shared" si="28"/>
        <v>39.623129836629396</v>
      </c>
      <c r="U33" s="29">
        <f t="shared" si="28"/>
        <v>41.995614789337914</v>
      </c>
      <c r="V33" s="29">
        <f t="shared" si="28"/>
        <v>38.191143594153054</v>
      </c>
      <c r="W33" s="29">
        <f t="shared" si="28"/>
        <v>42.127858985382623</v>
      </c>
      <c r="X33" s="29">
        <f t="shared" ref="X33" si="29">SUM(X34:X50)</f>
        <v>35.951332760103178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37.82261392949269</v>
      </c>
      <c r="I36" s="10">
        <f>FC_IND_CPC_BC_E!I36+FC_IND_CPC_OC_E!I36+FC_IND_CPC_PH_E!I36</f>
        <v>21.822098022355966</v>
      </c>
      <c r="J36" s="10">
        <f>FC_IND_CPC_BC_E!J36+FC_IND_CPC_OC_E!J36+FC_IND_CPC_PH_E!J36</f>
        <v>21.12055030094583</v>
      </c>
      <c r="K36" s="10">
        <f>FC_IND_CPC_BC_E!K36+FC_IND_CPC_OC_E!K36+FC_IND_CPC_PH_E!K36</f>
        <v>26.67205503009458</v>
      </c>
      <c r="L36" s="10">
        <f>FC_IND_CPC_BC_E!L36+FC_IND_CPC_OC_E!L36+FC_IND_CPC_PH_E!L36</f>
        <v>27.957695614789341</v>
      </c>
      <c r="M36" s="10">
        <f>FC_IND_CPC_BC_E!M36+FC_IND_CPC_OC_E!M36+FC_IND_CPC_PH_E!M36</f>
        <v>14.057351676698188</v>
      </c>
      <c r="N36" s="10">
        <f>FC_IND_CPC_BC_E!N36+FC_IND_CPC_OC_E!N36+FC_IND_CPC_PH_E!N36</f>
        <v>17.596818572656922</v>
      </c>
      <c r="O36" s="10">
        <f>FC_IND_CPC_BC_E!O36+FC_IND_CPC_OC_E!O36+FC_IND_CPC_PH_E!O36</f>
        <v>17.214961306964746</v>
      </c>
      <c r="P36" s="10">
        <f>FC_IND_CPC_BC_E!P36+FC_IND_CPC_OC_E!P36+FC_IND_CPC_PH_E!P36</f>
        <v>14.10146173688736</v>
      </c>
      <c r="Q36" s="10">
        <f>FC_IND_CPC_BC_E!Q36+FC_IND_CPC_OC_E!Q36+FC_IND_CPC_PH_E!Q36</f>
        <v>15.520378331900259</v>
      </c>
      <c r="R36" s="10">
        <f>FC_IND_CPC_BC_E!R36+FC_IND_CPC_OC_E!R36+FC_IND_CPC_PH_E!R36</f>
        <v>26.519518486672396</v>
      </c>
      <c r="S36" s="10">
        <f>FC_IND_CPC_BC_E!S36+FC_IND_CPC_OC_E!S36+FC_IND_CPC_PH_E!S36</f>
        <v>15.298968185726569</v>
      </c>
      <c r="T36" s="10">
        <f>FC_IND_CPC_BC_E!T36+FC_IND_CPC_OC_E!T36+FC_IND_CPC_PH_E!T36</f>
        <v>19.1871883061049</v>
      </c>
      <c r="U36" s="10">
        <f>FC_IND_CPC_BC_E!U36+FC_IND_CPC_OC_E!U36+FC_IND_CPC_PH_E!U36</f>
        <v>22.122441960447119</v>
      </c>
      <c r="V36" s="10">
        <f>FC_IND_CPC_BC_E!V36+FC_IND_CPC_OC_E!V36+FC_IND_CPC_PH_E!V36</f>
        <v>25.095012897678419</v>
      </c>
      <c r="W36" s="10">
        <f>FC_IND_CPC_BC_E!W36+FC_IND_CPC_OC_E!W36+FC_IND_CPC_PH_E!W36</f>
        <v>18.896904557179706</v>
      </c>
      <c r="X36" s="10">
        <f>FC_IND_CPC_BC_E!X36+FC_IND_CPC_OC_E!X36+FC_IND_CPC_PH_E!X36</f>
        <v>20.085726569217542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1.6938950988822012E-2</v>
      </c>
      <c r="K37" s="10">
        <f>FC_IND_CPC_BC_E!K37+FC_IND_CPC_OC_E!K37+FC_IND_CPC_PH_E!K37</f>
        <v>1.6938950988822012E-2</v>
      </c>
      <c r="L37" s="10">
        <f>FC_IND_CPC_BC_E!L37+FC_IND_CPC_OC_E!L37+FC_IND_CPC_PH_E!L37</f>
        <v>3.705932932072227E-2</v>
      </c>
      <c r="M37" s="10">
        <f>FC_IND_CPC_BC_E!M37+FC_IND_CPC_OC_E!M37+FC_IND_CPC_PH_E!M37</f>
        <v>7.3946689595872726E-3</v>
      </c>
      <c r="N37" s="10">
        <f>FC_IND_CPC_BC_E!N37+FC_IND_CPC_OC_E!N37+FC_IND_CPC_PH_E!N37</f>
        <v>0</v>
      </c>
      <c r="O37" s="10">
        <f>FC_IND_CPC_BC_E!O37+FC_IND_CPC_OC_E!O37+FC_IND_CPC_PH_E!O37</f>
        <v>1.0318142734307822E-3</v>
      </c>
      <c r="P37" s="10">
        <f>FC_IND_CPC_BC_E!P37+FC_IND_CPC_OC_E!P37+FC_IND_CPC_PH_E!P37</f>
        <v>9.5442820292347373E-3</v>
      </c>
      <c r="Q37" s="10">
        <f>FC_IND_CPC_BC_E!Q37+FC_IND_CPC_OC_E!Q37+FC_IND_CPC_PH_E!Q37</f>
        <v>4.2132416165090282E-3</v>
      </c>
      <c r="R37" s="10">
        <f>FC_IND_CPC_BC_E!R37+FC_IND_CPC_OC_E!R37+FC_IND_CPC_PH_E!R37</f>
        <v>0</v>
      </c>
      <c r="S37" s="10">
        <f>FC_IND_CPC_BC_E!S37+FC_IND_CPC_OC_E!S37+FC_IND_CPC_PH_E!S37</f>
        <v>2.2184006878761816E-2</v>
      </c>
      <c r="T37" s="10">
        <f>FC_IND_CPC_BC_E!T37+FC_IND_CPC_OC_E!T37+FC_IND_CPC_PH_E!T37</f>
        <v>3.8091143594153047E-2</v>
      </c>
      <c r="U37" s="10">
        <f>FC_IND_CPC_BC_E!U37+FC_IND_CPC_OC_E!U37+FC_IND_CPC_PH_E!U37</f>
        <v>1.0576096302665518E-2</v>
      </c>
      <c r="V37" s="10">
        <f>FC_IND_CPC_BC_E!V37+FC_IND_CPC_OC_E!V37+FC_IND_CPC_PH_E!V37</f>
        <v>1.3757523645743759E-2</v>
      </c>
      <c r="W37" s="10">
        <f>FC_IND_CPC_BC_E!W37+FC_IND_CPC_OC_E!W37+FC_IND_CPC_PH_E!W37</f>
        <v>1.3757523645743759E-2</v>
      </c>
      <c r="X37" s="10">
        <f>FC_IND_CPC_BC_E!X37+FC_IND_CPC_OC_E!X37+FC_IND_CPC_PH_E!X37</f>
        <v>1.0576096302665521E-2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20.540756663800519</v>
      </c>
      <c r="D43" s="10">
        <f>FC_IND_CPC_BC_E!D43+FC_IND_CPC_OC_E!D43+FC_IND_CPC_PH_E!D43</f>
        <v>14.378503869303529</v>
      </c>
      <c r="E43" s="10">
        <f>FC_IND_CPC_BC_E!E43+FC_IND_CPC_OC_E!E43+FC_IND_CPC_PH_E!E43</f>
        <v>22.594840928632841</v>
      </c>
      <c r="F43" s="10">
        <f>FC_IND_CPC_BC_E!F43+FC_IND_CPC_OC_E!F43+FC_IND_CPC_PH_E!F43</f>
        <v>40.054428202923482</v>
      </c>
      <c r="G43" s="10">
        <f>FC_IND_CPC_BC_E!G43+FC_IND_CPC_OC_E!G43+FC_IND_CPC_PH_E!G43</f>
        <v>39.027429062768697</v>
      </c>
      <c r="H43" s="10">
        <f>FC_IND_CPC_BC_E!H43+FC_IND_CPC_OC_E!H43+FC_IND_CPC_PH_E!H43</f>
        <v>19.156319862424759</v>
      </c>
      <c r="I43" s="10">
        <f>FC_IND_CPC_BC_E!I43+FC_IND_CPC_OC_E!I43+FC_IND_CPC_PH_E!I43</f>
        <v>20.636285468615657</v>
      </c>
      <c r="J43" s="10">
        <f>FC_IND_CPC_BC_E!J43+FC_IND_CPC_OC_E!J43+FC_IND_CPC_PH_E!J43</f>
        <v>16.551762682717111</v>
      </c>
      <c r="K43" s="10">
        <f>FC_IND_CPC_BC_E!K43+FC_IND_CPC_OC_E!K43+FC_IND_CPC_PH_E!K43</f>
        <v>15.800945829750644</v>
      </c>
      <c r="L43" s="10">
        <f>FC_IND_CPC_BC_E!L43+FC_IND_CPC_OC_E!L43+FC_IND_CPC_PH_E!L43</f>
        <v>16.260017196904556</v>
      </c>
      <c r="M43" s="10">
        <f>FC_IND_CPC_BC_E!M43+FC_IND_CPC_OC_E!M43+FC_IND_CPC_PH_E!M43</f>
        <v>22.890627687016341</v>
      </c>
      <c r="N43" s="10">
        <f>FC_IND_CPC_BC_E!N43+FC_IND_CPC_OC_E!N43+FC_IND_CPC_PH_E!N43</f>
        <v>20.717368873602751</v>
      </c>
      <c r="O43" s="10">
        <f>FC_IND_CPC_BC_E!O43+FC_IND_CPC_OC_E!O43+FC_IND_CPC_PH_E!O43</f>
        <v>18.857437661220981</v>
      </c>
      <c r="P43" s="10">
        <f>FC_IND_CPC_BC_E!P43+FC_IND_CPC_OC_E!P43+FC_IND_CPC_PH_E!P43</f>
        <v>16.442906276870161</v>
      </c>
      <c r="Q43" s="10">
        <f>FC_IND_CPC_BC_E!Q43+FC_IND_CPC_OC_E!Q43+FC_IND_CPC_PH_E!Q43</f>
        <v>14.591143594153049</v>
      </c>
      <c r="R43" s="10">
        <f>FC_IND_CPC_BC_E!R43+FC_IND_CPC_OC_E!R43+FC_IND_CPC_PH_E!R43</f>
        <v>12.143680137575227</v>
      </c>
      <c r="S43" s="10">
        <f>FC_IND_CPC_BC_E!S43+FC_IND_CPC_OC_E!S43+FC_IND_CPC_PH_E!S43</f>
        <v>9.1303525365434215</v>
      </c>
      <c r="T43" s="10">
        <f>FC_IND_CPC_BC_E!T43+FC_IND_CPC_OC_E!T43+FC_IND_CPC_PH_E!T43</f>
        <v>8.2145313843508152</v>
      </c>
      <c r="U43" s="10">
        <f>FC_IND_CPC_BC_E!U43+FC_IND_CPC_OC_E!U43+FC_IND_CPC_PH_E!U43</f>
        <v>7.2760963026655192</v>
      </c>
      <c r="V43" s="10">
        <f>FC_IND_CPC_BC_E!V43+FC_IND_CPC_OC_E!V43+FC_IND_CPC_PH_E!V43</f>
        <v>7.226655202063629</v>
      </c>
      <c r="W43" s="10">
        <f>FC_IND_CPC_BC_E!W43+FC_IND_CPC_OC_E!W43+FC_IND_CPC_PH_E!W43</f>
        <v>7.4416165090283739</v>
      </c>
      <c r="X43" s="10">
        <f>FC_IND_CPC_BC_E!X43+FC_IND_CPC_OC_E!X43+FC_IND_CPC_PH_E!X43</f>
        <v>6.454772141014617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52.106620808254512</v>
      </c>
      <c r="D44" s="10">
        <f>FC_IND_CPC_BC_E!D44+FC_IND_CPC_OC_E!D44+FC_IND_CPC_PH_E!D44</f>
        <v>50.176784178847804</v>
      </c>
      <c r="E44" s="10">
        <f>FC_IND_CPC_BC_E!E44+FC_IND_CPC_OC_E!E44+FC_IND_CPC_PH_E!E44</f>
        <v>46.317024935511604</v>
      </c>
      <c r="F44" s="10">
        <f>FC_IND_CPC_BC_E!F44+FC_IND_CPC_OC_E!F44+FC_IND_CPC_PH_E!F44</f>
        <v>86.844368013757517</v>
      </c>
      <c r="G44" s="10">
        <f>FC_IND_CPC_BC_E!G44+FC_IND_CPC_OC_E!G44+FC_IND_CPC_PH_E!G44</f>
        <v>119.65227858985378</v>
      </c>
      <c r="H44" s="10">
        <f>FC_IND_CPC_BC_E!H44+FC_IND_CPC_OC_E!H44+FC_IND_CPC_PH_E!H44</f>
        <v>29.245313843508161</v>
      </c>
      <c r="I44" s="10">
        <f>FC_IND_CPC_BC_E!I44+FC_IND_CPC_OC_E!I44+FC_IND_CPC_PH_E!I44</f>
        <v>26.751934651762681</v>
      </c>
      <c r="J44" s="10">
        <f>FC_IND_CPC_BC_E!J44+FC_IND_CPC_OC_E!J44+FC_IND_CPC_PH_E!J44</f>
        <v>23.180653482373174</v>
      </c>
      <c r="K44" s="10">
        <f>FC_IND_CPC_BC_E!K44+FC_IND_CPC_OC_E!K44+FC_IND_CPC_PH_E!K44</f>
        <v>17.067841788478074</v>
      </c>
      <c r="L44" s="10">
        <f>FC_IND_CPC_BC_E!L44+FC_IND_CPC_OC_E!L44+FC_IND_CPC_PH_E!L44</f>
        <v>21.093551160791058</v>
      </c>
      <c r="M44" s="10">
        <f>FC_IND_CPC_BC_E!M44+FC_IND_CPC_OC_E!M44+FC_IND_CPC_PH_E!M44</f>
        <v>17.571539122957869</v>
      </c>
      <c r="N44" s="10">
        <f>FC_IND_CPC_BC_E!N44+FC_IND_CPC_OC_E!N44+FC_IND_CPC_PH_E!N44</f>
        <v>15.00189165950129</v>
      </c>
      <c r="O44" s="10">
        <f>FC_IND_CPC_BC_E!O44+FC_IND_CPC_OC_E!O44+FC_IND_CPC_PH_E!O44</f>
        <v>14.26466036113499</v>
      </c>
      <c r="P44" s="10">
        <f>FC_IND_CPC_BC_E!P44+FC_IND_CPC_OC_E!P44+FC_IND_CPC_PH_E!P44</f>
        <v>11.11797076526225</v>
      </c>
      <c r="Q44" s="10">
        <f>FC_IND_CPC_BC_E!Q44+FC_IND_CPC_OC_E!Q44+FC_IND_CPC_PH_E!Q44</f>
        <v>8.19621668099742</v>
      </c>
      <c r="R44" s="10">
        <f>FC_IND_CPC_BC_E!R44+FC_IND_CPC_OC_E!R44+FC_IND_CPC_PH_E!R44</f>
        <v>10.550644883920889</v>
      </c>
      <c r="S44" s="10">
        <f>FC_IND_CPC_BC_E!S44+FC_IND_CPC_OC_E!S44+FC_IND_CPC_PH_E!S44</f>
        <v>8.174978503869303</v>
      </c>
      <c r="T44" s="10">
        <f>FC_IND_CPC_BC_E!T44+FC_IND_CPC_OC_E!T44+FC_IND_CPC_PH_E!T44</f>
        <v>4.7150472914875321</v>
      </c>
      <c r="U44" s="10">
        <f>FC_IND_CPC_BC_E!U44+FC_IND_CPC_OC_E!U44+FC_IND_CPC_PH_E!U44</f>
        <v>4.961908856405846</v>
      </c>
      <c r="V44" s="10">
        <f>FC_IND_CPC_BC_E!V44+FC_IND_CPC_OC_E!V44+FC_IND_CPC_PH_E!V44</f>
        <v>5.8557179707652622</v>
      </c>
      <c r="W44" s="10">
        <f>FC_IND_CPC_BC_E!W44+FC_IND_CPC_OC_E!W44+FC_IND_CPC_PH_E!W44</f>
        <v>15.775580395528801</v>
      </c>
      <c r="X44" s="10">
        <f>FC_IND_CPC_BC_E!X44+FC_IND_CPC_OC_E!X44+FC_IND_CPC_PH_E!X44</f>
        <v>9.4002579535683566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1.948409286328461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6.9147893379191734</v>
      </c>
      <c r="T48" s="10">
        <f>FC_IND_CPC_BC_E!T48+FC_IND_CPC_OC_E!T48+FC_IND_CPC_PH_E!T48</f>
        <v>7.4682717110920027</v>
      </c>
      <c r="U48" s="10">
        <f>FC_IND_CPC_BC_E!U48+FC_IND_CPC_OC_E!U48+FC_IND_CPC_PH_E!U48</f>
        <v>7.6245915735167662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65.950128976784171</v>
      </c>
      <c r="D51" s="37">
        <f>FC_IND_CPC_BC_E!D51+FC_IND_CPC_OC_E!D51+FC_IND_CPC_PH_E!D51</f>
        <v>59.651762682717113</v>
      </c>
      <c r="E51" s="37">
        <f>FC_IND_CPC_BC_E!E51+FC_IND_CPC_OC_E!E51+FC_IND_CPC_PH_E!E51</f>
        <v>72.312983662940667</v>
      </c>
      <c r="F51" s="37">
        <f>FC_IND_CPC_BC_E!F51+FC_IND_CPC_OC_E!F51+FC_IND_CPC_PH_E!F51</f>
        <v>70.507308684436794</v>
      </c>
      <c r="G51" s="37">
        <f>FC_IND_CPC_BC_E!G51+FC_IND_CPC_OC_E!G51+FC_IND_CPC_PH_E!G51</f>
        <v>114.7893379191745</v>
      </c>
      <c r="H51" s="37">
        <f>FC_IND_CPC_BC_E!H51+FC_IND_CPC_OC_E!H51+FC_IND_CPC_PH_E!H51</f>
        <v>129.25623387790199</v>
      </c>
      <c r="I51" s="37">
        <f>FC_IND_CPC_BC_E!I51+FC_IND_CPC_OC_E!I51+FC_IND_CPC_PH_E!I51</f>
        <v>145.50730868443679</v>
      </c>
      <c r="J51" s="37">
        <f>FC_IND_CPC_BC_E!J51+FC_IND_CPC_OC_E!J51+FC_IND_CPC_PH_E!J51</f>
        <v>152.75150472914871</v>
      </c>
      <c r="K51" s="37">
        <f>FC_IND_CPC_BC_E!K51+FC_IND_CPC_OC_E!K51+FC_IND_CPC_PH_E!K51</f>
        <v>75.924333619948385</v>
      </c>
      <c r="L51" s="37">
        <f>FC_IND_CPC_BC_E!L51+FC_IND_CPC_OC_E!L51+FC_IND_CPC_PH_E!L51</f>
        <v>93.830610490111781</v>
      </c>
      <c r="M51" s="37">
        <f>FC_IND_CPC_BC_E!M51+FC_IND_CPC_OC_E!M51+FC_IND_CPC_PH_E!M51</f>
        <v>86.392949269131549</v>
      </c>
      <c r="N51" s="37">
        <f>FC_IND_CPC_BC_E!N51+FC_IND_CPC_OC_E!N51+FC_IND_CPC_PH_E!N51</f>
        <v>80.438521066208068</v>
      </c>
      <c r="O51" s="37">
        <f>FC_IND_CPC_BC_E!O51+FC_IND_CPC_OC_E!O51+FC_IND_CPC_PH_E!O51</f>
        <v>85.554600171969042</v>
      </c>
      <c r="P51" s="37">
        <f>FC_IND_CPC_BC_E!P51+FC_IND_CPC_OC_E!P51+FC_IND_CPC_PH_E!P51</f>
        <v>84.393809114359414</v>
      </c>
      <c r="Q51" s="37">
        <f>FC_IND_CPC_BC_E!Q51+FC_IND_CPC_OC_E!Q51+FC_IND_CPC_PH_E!Q51</f>
        <v>145.01289767841791</v>
      </c>
      <c r="R51" s="37">
        <f>FC_IND_CPC_BC_E!R51+FC_IND_CPC_OC_E!R51+FC_IND_CPC_PH_E!R51</f>
        <v>157.45915735167671</v>
      </c>
      <c r="S51" s="37">
        <f>FC_IND_CPC_BC_E!S51+FC_IND_CPC_OC_E!S51+FC_IND_CPC_PH_E!S51</f>
        <v>106.2768701633706</v>
      </c>
      <c r="T51" s="37">
        <f>FC_IND_CPC_BC_E!T51+FC_IND_CPC_OC_E!T51+FC_IND_CPC_PH_E!T51</f>
        <v>54.359501289767842</v>
      </c>
      <c r="U51" s="37">
        <f>FC_IND_CPC_BC_E!U51+FC_IND_CPC_OC_E!U51+FC_IND_CPC_PH_E!U51</f>
        <v>66.451246775580387</v>
      </c>
      <c r="V51" s="37">
        <f>FC_IND_CPC_BC_E!V51+FC_IND_CPC_OC_E!V51+FC_IND_CPC_PH_E!V51</f>
        <v>74.059759243336202</v>
      </c>
      <c r="W51" s="37">
        <f>FC_IND_CPC_BC_E!W51+FC_IND_CPC_OC_E!W51+FC_IND_CPC_PH_E!W51</f>
        <v>85.570851246775561</v>
      </c>
      <c r="X51" s="37">
        <f>FC_IND_CPC_BC_E!X51+FC_IND_CPC_OC_E!X51+FC_IND_CPC_PH_E!X51</f>
        <v>94.794411006018905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13.996388650042988</v>
      </c>
      <c r="D52" s="37">
        <f t="shared" ref="D52:W52" si="31">SUM(D53:D70)</f>
        <v>17.00584694754944</v>
      </c>
      <c r="E52" s="37">
        <f t="shared" si="31"/>
        <v>19.012123817712808</v>
      </c>
      <c r="F52" s="37">
        <f t="shared" si="31"/>
        <v>16.002665520206357</v>
      </c>
      <c r="G52" s="37">
        <f t="shared" si="31"/>
        <v>18.008942390369729</v>
      </c>
      <c r="H52" s="37">
        <f t="shared" si="31"/>
        <v>18.008942390369725</v>
      </c>
      <c r="I52" s="37">
        <f t="shared" si="31"/>
        <v>11.990885640584688</v>
      </c>
      <c r="J52" s="37">
        <f t="shared" si="31"/>
        <v>10.008942390369729</v>
      </c>
      <c r="K52" s="37">
        <f t="shared" si="31"/>
        <v>7.0030094582975062</v>
      </c>
      <c r="L52" s="37">
        <f t="shared" si="31"/>
        <v>7.0213241616509023</v>
      </c>
      <c r="M52" s="37">
        <f t="shared" si="31"/>
        <v>8.0091143594153049</v>
      </c>
      <c r="N52" s="37">
        <f t="shared" si="31"/>
        <v>8.0111779879621672</v>
      </c>
      <c r="O52" s="37">
        <f t="shared" si="31"/>
        <v>7.9170249355116065</v>
      </c>
      <c r="P52" s="37">
        <f t="shared" si="31"/>
        <v>7.1227858985382611</v>
      </c>
      <c r="Q52" s="37">
        <f t="shared" si="31"/>
        <v>9.3168529664660351</v>
      </c>
      <c r="R52" s="37">
        <f t="shared" si="31"/>
        <v>13.546173688736024</v>
      </c>
      <c r="S52" s="37">
        <f t="shared" si="31"/>
        <v>10.215907136715385</v>
      </c>
      <c r="T52" s="37">
        <f t="shared" si="31"/>
        <v>14.705932932072223</v>
      </c>
      <c r="U52" s="37">
        <f t="shared" si="31"/>
        <v>13.306964746345656</v>
      </c>
      <c r="V52" s="37">
        <f t="shared" si="31"/>
        <v>13.931126397248491</v>
      </c>
      <c r="W52" s="37">
        <f t="shared" si="31"/>
        <v>39.620034393809114</v>
      </c>
      <c r="X52" s="37">
        <f t="shared" ref="X52" si="32">SUM(X53:X70)</f>
        <v>40.510060189165962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13.996388650042988</v>
      </c>
      <c r="D59" s="10">
        <f>FC_IND_CPC_BC_E!D59+FC_IND_CPC_OC_E!D59+FC_IND_CPC_PH_E!D59</f>
        <v>17.00584694754944</v>
      </c>
      <c r="E59" s="10">
        <f>FC_IND_CPC_BC_E!E59+FC_IND_CPC_OC_E!E59+FC_IND_CPC_PH_E!E59</f>
        <v>19.012123817712808</v>
      </c>
      <c r="F59" s="10">
        <f>FC_IND_CPC_BC_E!F59+FC_IND_CPC_OC_E!F59+FC_IND_CPC_PH_E!F59</f>
        <v>16.002665520206357</v>
      </c>
      <c r="G59" s="10">
        <f>FC_IND_CPC_BC_E!G59+FC_IND_CPC_OC_E!G59+FC_IND_CPC_PH_E!G59</f>
        <v>18.008942390369729</v>
      </c>
      <c r="H59" s="10">
        <f>FC_IND_CPC_BC_E!H59+FC_IND_CPC_OC_E!H59+FC_IND_CPC_PH_E!H59</f>
        <v>18.008942390369725</v>
      </c>
      <c r="I59" s="10">
        <f>FC_IND_CPC_BC_E!I59+FC_IND_CPC_OC_E!I59+FC_IND_CPC_PH_E!I59</f>
        <v>11.990025795356829</v>
      </c>
      <c r="J59" s="10">
        <f>FC_IND_CPC_BC_E!J59+FC_IND_CPC_OC_E!J59+FC_IND_CPC_PH_E!J59</f>
        <v>10.007652622527941</v>
      </c>
      <c r="K59" s="10">
        <f>FC_IND_CPC_BC_E!K59+FC_IND_CPC_OC_E!K59+FC_IND_CPC_PH_E!K59</f>
        <v>6.9981943250214957</v>
      </c>
      <c r="L59" s="10">
        <f>FC_IND_CPC_BC_E!L59+FC_IND_CPC_OC_E!L59+FC_IND_CPC_PH_E!L59</f>
        <v>6.9981943250214949</v>
      </c>
      <c r="M59" s="10">
        <f>FC_IND_CPC_BC_E!M59+FC_IND_CPC_OC_E!M59+FC_IND_CPC_PH_E!M59</f>
        <v>8.0013757523645737</v>
      </c>
      <c r="N59" s="10">
        <f>FC_IND_CPC_BC_E!N59+FC_IND_CPC_OC_E!N59+FC_IND_CPC_PH_E!N59</f>
        <v>8.0013757523645737</v>
      </c>
      <c r="O59" s="10">
        <f>FC_IND_CPC_BC_E!O59+FC_IND_CPC_OC_E!O59+FC_IND_CPC_PH_E!O59</f>
        <v>6.9981943250214949</v>
      </c>
      <c r="P59" s="10">
        <f>FC_IND_CPC_BC_E!P59+FC_IND_CPC_OC_E!P59+FC_IND_CPC_PH_E!P59</f>
        <v>5.9950128976784161</v>
      </c>
      <c r="Q59" s="10">
        <f>FC_IND_CPC_BC_E!Q59+FC_IND_CPC_OC_E!Q59+FC_IND_CPC_PH_E!Q59</f>
        <v>8.0013757523645737</v>
      </c>
      <c r="R59" s="10">
        <f>FC_IND_CPC_BC_E!R59+FC_IND_CPC_OC_E!R59+FC_IND_CPC_PH_E!R59</f>
        <v>11.99002579535683</v>
      </c>
      <c r="S59" s="10">
        <f>FC_IND_CPC_BC_E!S59+FC_IND_CPC_OC_E!S59+FC_IND_CPC_PH_E!S59</f>
        <v>10.007652622527941</v>
      </c>
      <c r="T59" s="10">
        <f>FC_IND_CPC_BC_E!T59+FC_IND_CPC_OC_E!T59+FC_IND_CPC_PH_E!T59</f>
        <v>13.99638865004299</v>
      </c>
      <c r="U59" s="10">
        <f>FC_IND_CPC_BC_E!U59+FC_IND_CPC_OC_E!U59+FC_IND_CPC_PH_E!U59</f>
        <v>12.993207222699912</v>
      </c>
      <c r="V59" s="10">
        <f>FC_IND_CPC_BC_E!V59+FC_IND_CPC_OC_E!V59+FC_IND_CPC_PH_E!V59</f>
        <v>12.99320722269991</v>
      </c>
      <c r="W59" s="10">
        <f>FC_IND_CPC_BC_E!W59+FC_IND_CPC_OC_E!W59+FC_IND_CPC_PH_E!W59</f>
        <v>34.752106620808249</v>
      </c>
      <c r="X59" s="10">
        <f>FC_IND_CPC_BC_E!X59+FC_IND_CPC_OC_E!X59+FC_IND_CPC_PH_E!X59</f>
        <v>38.119776440240763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0.52545141874462598</v>
      </c>
      <c r="U61" s="10">
        <f>FC_IND_CPC_BC_E!U61+FC_IND_CPC_OC_E!U61+FC_IND_CPC_PH_E!U61</f>
        <v>2.3903697334479789E-2</v>
      </c>
      <c r="V61" s="10">
        <f>FC_IND_CPC_BC_E!V61+FC_IND_CPC_OC_E!V61+FC_IND_CPC_PH_E!V61</f>
        <v>0.62098022355975924</v>
      </c>
      <c r="W61" s="10">
        <f>FC_IND_CPC_BC_E!W61+FC_IND_CPC_OC_E!W61+FC_IND_CPC_PH_E!W61</f>
        <v>3.6304385210662082</v>
      </c>
      <c r="X61" s="10">
        <f>FC_IND_CPC_BC_E!X61+FC_IND_CPC_OC_E!X61+FC_IND_CPC_PH_E!X61</f>
        <v>1.0031814273430779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0.88744625967325874</v>
      </c>
      <c r="P63" s="10">
        <f>FC_IND_CPC_BC_E!P63+FC_IND_CPC_OC_E!P63+FC_IND_CPC_PH_E!P63</f>
        <v>1.1038693035253651</v>
      </c>
      <c r="Q63" s="10">
        <f>FC_IND_CPC_BC_E!Q63+FC_IND_CPC_OC_E!Q63+FC_IND_CPC_PH_E!Q63</f>
        <v>1.2438521066208077</v>
      </c>
      <c r="R63" s="10">
        <f>FC_IND_CPC_BC_E!R63+FC_IND_CPC_OC_E!R63+FC_IND_CPC_PH_E!R63</f>
        <v>1.5104041272570941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1.2897678417884779E-3</v>
      </c>
      <c r="K64" s="10">
        <f>FC_IND_CPC_BC_E!K64+FC_IND_CPC_OC_E!K64+FC_IND_CPC_PH_E!K64</f>
        <v>1.2897678417884779E-3</v>
      </c>
      <c r="L64" s="10">
        <f>FC_IND_CPC_BC_E!L64+FC_IND_CPC_OC_E!L64+FC_IND_CPC_PH_E!L64</f>
        <v>1.9776440240756661E-3</v>
      </c>
      <c r="M64" s="10">
        <f>FC_IND_CPC_BC_E!M64+FC_IND_CPC_OC_E!M64+FC_IND_CPC_PH_E!M64</f>
        <v>6.0189165950128964E-4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6.0189165950128986E-4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1.2897678417884777E-3</v>
      </c>
      <c r="T64" s="10">
        <f>FC_IND_CPC_BC_E!T64+FC_IND_CPC_OC_E!T64+FC_IND_CPC_PH_E!T64</f>
        <v>1.2897678417884782E-3</v>
      </c>
      <c r="U64" s="10">
        <f>FC_IND_CPC_BC_E!U64+FC_IND_CPC_OC_E!U64+FC_IND_CPC_PH_E!U64</f>
        <v>6.0189165950128975E-4</v>
      </c>
      <c r="V64" s="10">
        <f>FC_IND_CPC_BC_E!V64+FC_IND_CPC_OC_E!V64+FC_IND_CPC_PH_E!V64</f>
        <v>6.0189165950128975E-4</v>
      </c>
      <c r="W64" s="10">
        <f>FC_IND_CPC_BC_E!W64+FC_IND_CPC_OC_E!W64+FC_IND_CPC_PH_E!W64</f>
        <v>6.0189165950128975E-4</v>
      </c>
      <c r="X64" s="10">
        <f>FC_IND_CPC_BC_E!X64+FC_IND_CPC_OC_E!X64+FC_IND_CPC_PH_E!X64</f>
        <v>6.0189165950128964E-4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8.5984522785898529E-4</v>
      </c>
      <c r="M65" s="10">
        <f>FC_IND_CPC_BC_E!M65+FC_IND_CPC_OC_E!M65+FC_IND_CPC_PH_E!M65</f>
        <v>0</v>
      </c>
      <c r="N65" s="10">
        <f>FC_IND_CPC_BC_E!N65+FC_IND_CPC_OC_E!N65+FC_IND_CPC_PH_E!N65</f>
        <v>8.598452278589854E-4</v>
      </c>
      <c r="O65" s="10">
        <f>FC_IND_CPC_BC_E!O65+FC_IND_CPC_OC_E!O65+FC_IND_CPC_PH_E!O65</f>
        <v>3.6113499570077381E-3</v>
      </c>
      <c r="P65" s="10">
        <f>FC_IND_CPC_BC_E!P65+FC_IND_CPC_OC_E!P65+FC_IND_CPC_PH_E!P65</f>
        <v>2.6655202063628554E-3</v>
      </c>
      <c r="Q65" s="10">
        <f>FC_IND_CPC_BC_E!Q65+FC_IND_CPC_OC_E!Q65+FC_IND_CPC_PH_E!Q65</f>
        <v>1.5219260533104038E-2</v>
      </c>
      <c r="R65" s="10">
        <f>FC_IND_CPC_BC_E!R65+FC_IND_CPC_OC_E!R65+FC_IND_CPC_PH_E!R65</f>
        <v>8.0825451418744618E-3</v>
      </c>
      <c r="S65" s="10">
        <f>FC_IND_CPC_BC_E!S65+FC_IND_CPC_OC_E!S65+FC_IND_CPC_PH_E!S65</f>
        <v>4.4797936371453136E-2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8.5984522785898529E-4</v>
      </c>
      <c r="J66" s="10">
        <f>FC_IND_CPC_BC_E!J66+FC_IND_CPC_OC_E!J66+FC_IND_CPC_PH_E!J66</f>
        <v>0</v>
      </c>
      <c r="K66" s="10">
        <f>FC_IND_CPC_BC_E!K66+FC_IND_CPC_OC_E!K66+FC_IND_CPC_PH_E!K66</f>
        <v>3.5253654342218398E-3</v>
      </c>
      <c r="L66" s="10">
        <f>FC_IND_CPC_BC_E!L66+FC_IND_CPC_OC_E!L66+FC_IND_CPC_PH_E!L66</f>
        <v>2.0292347377472049E-2</v>
      </c>
      <c r="M66" s="10">
        <f>FC_IND_CPC_BC_E!M66+FC_IND_CPC_OC_E!M66+FC_IND_CPC_PH_E!M66</f>
        <v>7.1367153912295783E-3</v>
      </c>
      <c r="N66" s="10">
        <f>FC_IND_CPC_BC_E!N66+FC_IND_CPC_OC_E!N66+FC_IND_CPC_PH_E!N66</f>
        <v>8.9423903697334467E-3</v>
      </c>
      <c r="O66" s="10">
        <f>FC_IND_CPC_BC_E!O66+FC_IND_CPC_OC_E!O66+FC_IND_CPC_PH_E!O66</f>
        <v>2.7773000859845232E-2</v>
      </c>
      <c r="P66" s="10">
        <f>FC_IND_CPC_BC_E!P66+FC_IND_CPC_OC_E!P66+FC_IND_CPC_PH_E!P66</f>
        <v>2.063628546861565E-2</v>
      </c>
      <c r="Q66" s="10">
        <f>FC_IND_CPC_BC_E!Q66+FC_IND_CPC_OC_E!Q66+FC_IND_CPC_PH_E!Q66</f>
        <v>5.6405846947549437E-2</v>
      </c>
      <c r="R66" s="10">
        <f>FC_IND_CPC_BC_E!R66+FC_IND_CPC_OC_E!R66+FC_IND_CPC_PH_E!R66</f>
        <v>3.7661220980223564E-2</v>
      </c>
      <c r="S66" s="10">
        <f>FC_IND_CPC_BC_E!S66+FC_IND_CPC_OC_E!S66+FC_IND_CPC_PH_E!S66</f>
        <v>0.1621668099742046</v>
      </c>
      <c r="T66" s="10">
        <f>FC_IND_CPC_BC_E!T66+FC_IND_CPC_OC_E!T66+FC_IND_CPC_PH_E!T66</f>
        <v>0.18280309544282031</v>
      </c>
      <c r="U66" s="10">
        <f>FC_IND_CPC_BC_E!U66+FC_IND_CPC_OC_E!U66+FC_IND_CPC_PH_E!U66</f>
        <v>0.28925193465176258</v>
      </c>
      <c r="V66" s="10">
        <f>FC_IND_CPC_BC_E!V66+FC_IND_CPC_OC_E!V66+FC_IND_CPC_PH_E!V66</f>
        <v>0.31633705932932077</v>
      </c>
      <c r="W66" s="10">
        <f>FC_IND_CPC_BC_E!W66+FC_IND_CPC_OC_E!W66+FC_IND_CPC_PH_E!W66</f>
        <v>0.32545141874462596</v>
      </c>
      <c r="X66" s="10">
        <f>FC_IND_CPC_BC_E!X66+FC_IND_CPC_OC_E!X66+FC_IND_CPC_PH_E!X66</f>
        <v>0.47506448839208937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0.91143594153052443</v>
      </c>
      <c r="X69" s="10">
        <f>FC_IND_CPC_BC_E!X69+FC_IND_CPC_OC_E!X69+FC_IND_CPC_PH_E!X69</f>
        <v>0.91143594153052421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0</v>
      </c>
      <c r="H75" s="37">
        <f>FC_IND_CPC_BC_E!H75+FC_IND_CPC_OC_E!H75+FC_IND_CPC_PH_E!H75</f>
        <v>0</v>
      </c>
      <c r="I75" s="37">
        <f>FC_IND_CPC_BC_E!I75+FC_IND_CPC_OC_E!I75+FC_IND_CPC_PH_E!I75</f>
        <v>0</v>
      </c>
      <c r="J75" s="37">
        <f>FC_IND_CPC_BC_E!J75+FC_IND_CPC_OC_E!J75+FC_IND_CPC_PH_E!J75</f>
        <v>0</v>
      </c>
      <c r="K75" s="37">
        <f>FC_IND_CPC_BC_E!K75+FC_IND_CPC_OC_E!K75+FC_IND_CPC_PH_E!K75</f>
        <v>0</v>
      </c>
      <c r="L75" s="37">
        <f>FC_IND_CPC_BC_E!L75+FC_IND_CPC_OC_E!L75+FC_IND_CPC_PH_E!L75</f>
        <v>0</v>
      </c>
      <c r="M75" s="37">
        <f>FC_IND_CPC_BC_E!M75+FC_IND_CPC_OC_E!M75+FC_IND_CPC_PH_E!M75</f>
        <v>0</v>
      </c>
      <c r="N75" s="37">
        <f>FC_IND_CPC_BC_E!N75+FC_IND_CPC_OC_E!N75+FC_IND_CPC_PH_E!N75</f>
        <v>0</v>
      </c>
      <c r="O75" s="37">
        <f>FC_IND_CPC_BC_E!O75+FC_IND_CPC_OC_E!O75+FC_IND_CPC_PH_E!O75</f>
        <v>0</v>
      </c>
      <c r="P75" s="37">
        <f>FC_IND_CPC_BC_E!P75+FC_IND_CPC_OC_E!P75+FC_IND_CPC_PH_E!P75</f>
        <v>0</v>
      </c>
      <c r="Q75" s="37">
        <f>FC_IND_CPC_BC_E!Q75+FC_IND_CPC_OC_E!Q75+FC_IND_CPC_PH_E!Q75</f>
        <v>0</v>
      </c>
      <c r="R75" s="37">
        <f>FC_IND_CPC_BC_E!R75+FC_IND_CPC_OC_E!R75+FC_IND_CPC_PH_E!R75</f>
        <v>0</v>
      </c>
      <c r="S75" s="37">
        <f>FC_IND_CPC_BC_E!S75+FC_IND_CPC_OC_E!S75+FC_IND_CPC_PH_E!S75</f>
        <v>0</v>
      </c>
      <c r="T75" s="37">
        <f>FC_IND_CPC_BC_E!T75+FC_IND_CPC_OC_E!T75+FC_IND_CPC_PH_E!T75</f>
        <v>0</v>
      </c>
      <c r="U75" s="37">
        <f>FC_IND_CPC_BC_E!U75+FC_IND_CPC_OC_E!U75+FC_IND_CPC_PH_E!U75</f>
        <v>0</v>
      </c>
      <c r="V75" s="37">
        <f>FC_IND_CPC_BC_E!V75+FC_IND_CPC_OC_E!V75+FC_IND_CPC_PH_E!V75</f>
        <v>0</v>
      </c>
      <c r="W75" s="37">
        <f>FC_IND_CPC_BC_E!W75+FC_IND_CPC_OC_E!W75+FC_IND_CPC_PH_E!W75</f>
        <v>101.9155631986242</v>
      </c>
      <c r="X75" s="37">
        <f>FC_IND_CPC_BC_E!X75+FC_IND_CPC_OC_E!X75+FC_IND_CPC_PH_E!X75</f>
        <v>116.65236457437662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466.29406706792781</v>
      </c>
      <c r="D76" s="40">
        <f>FC_IND_CPC_BC_E!D76+FC_IND_CPC_OC_E!D76+FC_IND_CPC_PH_E!D76</f>
        <v>476.61220980223561</v>
      </c>
      <c r="E76" s="40">
        <f>FC_IND_CPC_BC_E!E76+FC_IND_CPC_OC_E!E76+FC_IND_CPC_PH_E!E76</f>
        <v>478.07394668959591</v>
      </c>
      <c r="F76" s="40">
        <f>FC_IND_CPC_BC_E!F76+FC_IND_CPC_OC_E!F76+FC_IND_CPC_PH_E!F76</f>
        <v>572.91487532244196</v>
      </c>
      <c r="G76" s="40">
        <f>FC_IND_CPC_BC_E!G76+FC_IND_CPC_OC_E!G76+FC_IND_CPC_PH_E!G76</f>
        <v>584.35081685296655</v>
      </c>
      <c r="H76" s="40">
        <f>FC_IND_CPC_BC_E!H76+FC_IND_CPC_OC_E!H76+FC_IND_CPC_PH_E!H76</f>
        <v>570.50730868443679</v>
      </c>
      <c r="I76" s="40">
        <f>FC_IND_CPC_BC_E!I76+FC_IND_CPC_OC_E!I76+FC_IND_CPC_PH_E!I76</f>
        <v>546.25967325881334</v>
      </c>
      <c r="J76" s="40">
        <f>FC_IND_CPC_BC_E!J76+FC_IND_CPC_OC_E!J76+FC_IND_CPC_PH_E!J76</f>
        <v>527.68701633705928</v>
      </c>
      <c r="K76" s="40">
        <f>FC_IND_CPC_BC_E!K76+FC_IND_CPC_OC_E!K76+FC_IND_CPC_PH_E!K76</f>
        <v>507.65262252794497</v>
      </c>
      <c r="L76" s="40">
        <f>FC_IND_CPC_BC_E!L76+FC_IND_CPC_OC_E!L76+FC_IND_CPC_PH_E!L76</f>
        <v>384.69475494411006</v>
      </c>
      <c r="M76" s="40">
        <f>FC_IND_CPC_BC_E!M76+FC_IND_CPC_OC_E!M76+FC_IND_CPC_PH_E!M76</f>
        <v>422.52794496990538</v>
      </c>
      <c r="N76" s="40">
        <f>FC_IND_CPC_BC_E!N76+FC_IND_CPC_OC_E!N76+FC_IND_CPC_PH_E!N76</f>
        <v>396.47463456577816</v>
      </c>
      <c r="O76" s="40">
        <f>FC_IND_CPC_BC_E!O76+FC_IND_CPC_OC_E!O76+FC_IND_CPC_PH_E!O76</f>
        <v>395.52880481513319</v>
      </c>
      <c r="P76" s="40">
        <f>FC_IND_CPC_BC_E!P76+FC_IND_CPC_OC_E!P76+FC_IND_CPC_PH_E!P76</f>
        <v>396.81857265692167</v>
      </c>
      <c r="Q76" s="40">
        <f>FC_IND_CPC_BC_E!Q76+FC_IND_CPC_OC_E!Q76+FC_IND_CPC_PH_E!Q76</f>
        <v>385.46861564918316</v>
      </c>
      <c r="R76" s="40">
        <f>FC_IND_CPC_BC_E!R76+FC_IND_CPC_OC_E!R76+FC_IND_CPC_PH_E!R76</f>
        <v>378.33190025795358</v>
      </c>
      <c r="S76" s="40">
        <f>FC_IND_CPC_BC_E!S76+FC_IND_CPC_OC_E!S76+FC_IND_CPC_PH_E!S76</f>
        <v>396.13069647463453</v>
      </c>
      <c r="T76" s="40">
        <f>FC_IND_CPC_BC_E!T76+FC_IND_CPC_OC_E!T76+FC_IND_CPC_PH_E!T76</f>
        <v>400.25795356835772</v>
      </c>
      <c r="U76" s="40">
        <f>FC_IND_CPC_BC_E!U76+FC_IND_CPC_OC_E!U76+FC_IND_CPC_PH_E!U76</f>
        <v>377.38607050730872</v>
      </c>
      <c r="V76" s="40">
        <f>FC_IND_CPC_BC_E!V76+FC_IND_CPC_OC_E!V76+FC_IND_CPC_PH_E!V76</f>
        <v>373.68873602751501</v>
      </c>
      <c r="W76" s="40">
        <f>FC_IND_CPC_BC_E!W76+FC_IND_CPC_OC_E!W76+FC_IND_CPC_PH_E!W76</f>
        <v>350.21496130696465</v>
      </c>
      <c r="X76" s="40">
        <f>FC_IND_CPC_BC_E!X76+FC_IND_CPC_OC_E!X76+FC_IND_CPC_PH_E!X76</f>
        <v>327.17110920034395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487.09507878875837</v>
      </c>
      <c r="D2" s="31">
        <f t="shared" si="0"/>
        <v>486.57553040554666</v>
      </c>
      <c r="E2" s="31">
        <f t="shared" si="0"/>
        <v>485.42946355462755</v>
      </c>
      <c r="F2" s="31">
        <f t="shared" si="0"/>
        <v>622.99511329102143</v>
      </c>
      <c r="G2" s="31">
        <f t="shared" si="0"/>
        <v>701.98819525971976</v>
      </c>
      <c r="H2" s="31">
        <f t="shared" si="0"/>
        <v>628.22030988836013</v>
      </c>
      <c r="I2" s="31">
        <f t="shared" si="0"/>
        <v>598.05942063021291</v>
      </c>
      <c r="J2" s="31">
        <f t="shared" si="0"/>
        <v>583.96707475994685</v>
      </c>
      <c r="K2" s="31">
        <f t="shared" si="0"/>
        <v>516.66705614491707</v>
      </c>
      <c r="L2" s="31">
        <f t="shared" si="0"/>
        <v>425.57750359678982</v>
      </c>
      <c r="M2" s="31">
        <f t="shared" si="0"/>
        <v>435.57238053080431</v>
      </c>
      <c r="N2" s="31">
        <f t="shared" si="0"/>
        <v>413.80943050854728</v>
      </c>
      <c r="O2" s="31">
        <f t="shared" si="0"/>
        <v>408.47549047905045</v>
      </c>
      <c r="P2" s="31">
        <f t="shared" si="0"/>
        <v>413.13836076930113</v>
      </c>
      <c r="Q2" s="31">
        <f t="shared" si="0"/>
        <v>464.09396764202108</v>
      </c>
      <c r="R2" s="31">
        <f t="shared" si="0"/>
        <v>483.88227872832363</v>
      </c>
      <c r="S2" s="31">
        <f t="shared" si="0"/>
        <v>451.24656962116319</v>
      </c>
      <c r="T2" s="31">
        <f t="shared" si="0"/>
        <v>424.59383373604248</v>
      </c>
      <c r="U2" s="31">
        <f t="shared" si="0"/>
        <v>412.28330182532579</v>
      </c>
      <c r="V2" s="31">
        <f t="shared" si="0"/>
        <v>405.33334056073596</v>
      </c>
      <c r="W2" s="31">
        <f t="shared" si="0"/>
        <v>471.91265170092379</v>
      </c>
      <c r="X2" s="31">
        <f t="shared" si="0"/>
        <v>464.82335798965158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0.10148037674578447</v>
      </c>
      <c r="D17" s="37">
        <f t="shared" si="5"/>
        <v>0.10069149933850824</v>
      </c>
      <c r="E17" s="37">
        <f t="shared" si="5"/>
        <v>8.1542326514971522E-2</v>
      </c>
      <c r="F17" s="37">
        <f t="shared" si="5"/>
        <v>8.4993933497571783E-2</v>
      </c>
      <c r="G17" s="37">
        <f t="shared" si="5"/>
        <v>0.41358142168284734</v>
      </c>
      <c r="H17" s="37">
        <f t="shared" si="5"/>
        <v>1.716868538057871</v>
      </c>
      <c r="I17" s="37">
        <f t="shared" si="5"/>
        <v>1.5892793108088534</v>
      </c>
      <c r="J17" s="37">
        <f t="shared" si="5"/>
        <v>0.15207357117120718</v>
      </c>
      <c r="K17" s="37">
        <f t="shared" si="5"/>
        <v>0.103512272549679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0.10148037674578447</v>
      </c>
      <c r="D18" s="10">
        <v>0.10069149933850824</v>
      </c>
      <c r="E18" s="10">
        <v>8.1542326514971522E-2</v>
      </c>
      <c r="F18" s="10">
        <v>8.4993933497571783E-2</v>
      </c>
      <c r="G18" s="10">
        <v>0.41358142168284734</v>
      </c>
      <c r="H18" s="10">
        <v>1.716868538057871</v>
      </c>
      <c r="I18" s="10">
        <v>1.5892793108088534</v>
      </c>
      <c r="J18" s="10">
        <v>0.15207357117120718</v>
      </c>
      <c r="K18" s="10">
        <v>0.103512272549679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2.0375672053756095</v>
      </c>
      <c r="D22" s="37">
        <f t="shared" si="6"/>
        <v>6.6716360541335726</v>
      </c>
      <c r="E22" s="37">
        <f t="shared" si="6"/>
        <v>5.1115687966874868</v>
      </c>
      <c r="F22" s="37">
        <f t="shared" si="6"/>
        <v>7.9888520830271457</v>
      </c>
      <c r="G22" s="37">
        <f t="shared" si="6"/>
        <v>7.0632252033924621</v>
      </c>
      <c r="H22" s="37">
        <f t="shared" si="6"/>
        <v>4.6670207192324957</v>
      </c>
      <c r="I22" s="37">
        <f t="shared" si="6"/>
        <v>5.8483833246447476</v>
      </c>
      <c r="J22" s="37">
        <f t="shared" si="6"/>
        <v>4.2766190662000927</v>
      </c>
      <c r="K22" s="37">
        <f t="shared" si="6"/>
        <v>5.1915519498925393</v>
      </c>
      <c r="L22" s="37">
        <f t="shared" si="6"/>
        <v>5.8718550248726258</v>
      </c>
      <c r="M22" s="37">
        <f t="shared" si="6"/>
        <v>4.7784356891991795</v>
      </c>
      <c r="N22" s="37">
        <f t="shared" si="6"/>
        <v>5.268897987967839</v>
      </c>
      <c r="O22" s="37">
        <f t="shared" si="6"/>
        <v>3.8061998702874034</v>
      </c>
      <c r="P22" s="37">
        <f t="shared" si="6"/>
        <v>4.7571377258146246</v>
      </c>
      <c r="Q22" s="37">
        <f t="shared" si="6"/>
        <v>3.4332307531368595</v>
      </c>
      <c r="R22" s="37">
        <f t="shared" si="6"/>
        <v>2.1759754942642786</v>
      </c>
      <c r="S22" s="37">
        <f t="shared" si="6"/>
        <v>1.9857082614272887</v>
      </c>
      <c r="T22" s="37">
        <f t="shared" si="6"/>
        <v>2.2533807019155816</v>
      </c>
      <c r="U22" s="37">
        <f t="shared" si="6"/>
        <v>2.2087401815840724</v>
      </c>
      <c r="V22" s="37">
        <f t="shared" si="6"/>
        <v>2.2256321323410182</v>
      </c>
      <c r="W22" s="37">
        <f t="shared" si="6"/>
        <v>2.272321052017082</v>
      </c>
      <c r="X22" s="37">
        <f t="shared" si="6"/>
        <v>0.82411115592449935</v>
      </c>
    </row>
    <row r="23" spans="1:24" ht="11.25" customHeight="1" x14ac:dyDescent="0.2">
      <c r="A23" s="42" t="s">
        <v>37</v>
      </c>
      <c r="B23" s="9" t="s">
        <v>38</v>
      </c>
      <c r="C23" s="10">
        <v>2.0375672053756095</v>
      </c>
      <c r="D23" s="10">
        <v>6.6716360541335726</v>
      </c>
      <c r="E23" s="10">
        <v>5.1115687966874868</v>
      </c>
      <c r="F23" s="10">
        <v>7.9888520830271457</v>
      </c>
      <c r="G23" s="10">
        <v>7.0632252033924621</v>
      </c>
      <c r="H23" s="10">
        <v>4.6670207192324957</v>
      </c>
      <c r="I23" s="10">
        <v>5.8483833246447476</v>
      </c>
      <c r="J23" s="10">
        <v>4.2766190662000927</v>
      </c>
      <c r="K23" s="10">
        <v>5.1915519498925393</v>
      </c>
      <c r="L23" s="10">
        <v>5.8718550248726258</v>
      </c>
      <c r="M23" s="10">
        <v>4.7784356891991795</v>
      </c>
      <c r="N23" s="10">
        <v>5.268897987967839</v>
      </c>
      <c r="O23" s="10">
        <v>3.8061998702874034</v>
      </c>
      <c r="P23" s="10">
        <v>4.7571377258146246</v>
      </c>
      <c r="Q23" s="10">
        <v>3.4332307531368595</v>
      </c>
      <c r="R23" s="10">
        <v>2.1759754942642786</v>
      </c>
      <c r="S23" s="10">
        <v>1.9857082614272887</v>
      </c>
      <c r="T23" s="10">
        <v>2.2533807019155816</v>
      </c>
      <c r="U23" s="10">
        <v>2.2087401815840724</v>
      </c>
      <c r="V23" s="10">
        <v>2.2256321323410182</v>
      </c>
      <c r="W23" s="10">
        <v>2.272321052017082</v>
      </c>
      <c r="X23" s="10">
        <v>0.82411115592449935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57.374044046235809</v>
      </c>
      <c r="D26" s="37">
        <f t="shared" si="7"/>
        <v>50.588400551023469</v>
      </c>
      <c r="E26" s="37">
        <f t="shared" si="7"/>
        <v>52.507031072833144</v>
      </c>
      <c r="F26" s="37">
        <f t="shared" si="7"/>
        <v>100.7495741245426</v>
      </c>
      <c r="G26" s="37">
        <f t="shared" si="7"/>
        <v>127.765541531502</v>
      </c>
      <c r="H26" s="37">
        <f t="shared" si="7"/>
        <v>69.34046941410071</v>
      </c>
      <c r="I26" s="37">
        <f t="shared" si="7"/>
        <v>54.094762201684773</v>
      </c>
      <c r="J26" s="37">
        <f t="shared" si="7"/>
        <v>48.044415727606498</v>
      </c>
      <c r="K26" s="37">
        <f t="shared" si="7"/>
        <v>47.940200585485449</v>
      </c>
      <c r="L26" s="37">
        <f t="shared" si="7"/>
        <v>51.281331449764664</v>
      </c>
      <c r="M26" s="37">
        <f t="shared" si="7"/>
        <v>42.072185548464539</v>
      </c>
      <c r="N26" s="37">
        <f t="shared" si="7"/>
        <v>41.873607025067244</v>
      </c>
      <c r="O26" s="37">
        <f t="shared" si="7"/>
        <v>39.082463522710015</v>
      </c>
      <c r="P26" s="37">
        <f t="shared" si="7"/>
        <v>33.405621310224554</v>
      </c>
      <c r="Q26" s="37">
        <f t="shared" si="7"/>
        <v>31.858873388712549</v>
      </c>
      <c r="R26" s="37">
        <f t="shared" si="7"/>
        <v>41.504099843478741</v>
      </c>
      <c r="S26" s="37">
        <f t="shared" si="7"/>
        <v>33.799304417806603</v>
      </c>
      <c r="T26" s="37">
        <f t="shared" si="7"/>
        <v>34.597549246632212</v>
      </c>
      <c r="U26" s="37">
        <f t="shared" si="7"/>
        <v>35.938993097674185</v>
      </c>
      <c r="V26" s="37">
        <f t="shared" si="7"/>
        <v>32.948271621586052</v>
      </c>
      <c r="W26" s="37">
        <f t="shared" si="7"/>
        <v>33.727785820113915</v>
      </c>
      <c r="X26" s="37">
        <f t="shared" si="7"/>
        <v>28.704420965331487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57.374044046235809</v>
      </c>
      <c r="D33" s="29">
        <f t="shared" si="9"/>
        <v>50.588400551023469</v>
      </c>
      <c r="E33" s="29">
        <f t="shared" si="9"/>
        <v>52.507031072833144</v>
      </c>
      <c r="F33" s="29">
        <f t="shared" si="9"/>
        <v>100.7495741245426</v>
      </c>
      <c r="G33" s="29">
        <f t="shared" si="9"/>
        <v>127.765541531502</v>
      </c>
      <c r="H33" s="29">
        <f t="shared" si="9"/>
        <v>69.34046941410071</v>
      </c>
      <c r="I33" s="29">
        <f t="shared" si="9"/>
        <v>54.094762201684773</v>
      </c>
      <c r="J33" s="29">
        <f t="shared" si="9"/>
        <v>48.044415727606498</v>
      </c>
      <c r="K33" s="29">
        <f t="shared" si="9"/>
        <v>47.940200585485449</v>
      </c>
      <c r="L33" s="29">
        <f t="shared" si="9"/>
        <v>51.281331449764664</v>
      </c>
      <c r="M33" s="29">
        <f t="shared" si="9"/>
        <v>42.072185548464539</v>
      </c>
      <c r="N33" s="29">
        <f t="shared" si="9"/>
        <v>41.873607025067244</v>
      </c>
      <c r="O33" s="29">
        <f t="shared" si="9"/>
        <v>39.082463522710015</v>
      </c>
      <c r="P33" s="29">
        <f t="shared" si="9"/>
        <v>33.405621310224554</v>
      </c>
      <c r="Q33" s="29">
        <f t="shared" si="9"/>
        <v>31.858873388712549</v>
      </c>
      <c r="R33" s="29">
        <f t="shared" si="9"/>
        <v>41.504099843478741</v>
      </c>
      <c r="S33" s="29">
        <f t="shared" si="9"/>
        <v>33.799304417806603</v>
      </c>
      <c r="T33" s="29">
        <f t="shared" si="9"/>
        <v>34.597549246632212</v>
      </c>
      <c r="U33" s="29">
        <f t="shared" si="9"/>
        <v>35.938993097674185</v>
      </c>
      <c r="V33" s="29">
        <f t="shared" si="9"/>
        <v>32.948271621586052</v>
      </c>
      <c r="W33" s="29">
        <f t="shared" si="9"/>
        <v>33.727785820113915</v>
      </c>
      <c r="X33" s="29">
        <f t="shared" si="9"/>
        <v>28.704420965331487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29.752392361070044</v>
      </c>
      <c r="I36" s="10">
        <v>17.060540831550743</v>
      </c>
      <c r="J36" s="10">
        <v>16.674198324902559</v>
      </c>
      <c r="K36" s="10">
        <v>21.471981981984882</v>
      </c>
      <c r="L36" s="10">
        <v>21.945079512957292</v>
      </c>
      <c r="M36" s="10">
        <v>10.850168271112583</v>
      </c>
      <c r="N36" s="10">
        <v>13.824169770969309</v>
      </c>
      <c r="O36" s="10">
        <v>13.369110105793704</v>
      </c>
      <c r="P36" s="10">
        <v>11.306820101936211</v>
      </c>
      <c r="Q36" s="10">
        <v>12.91052119588978</v>
      </c>
      <c r="R36" s="10">
        <v>22.370623796399244</v>
      </c>
      <c r="S36" s="10">
        <v>13.085596808554568</v>
      </c>
      <c r="T36" s="10">
        <v>16.761171449678546</v>
      </c>
      <c r="U36" s="10">
        <v>18.942450295955886</v>
      </c>
      <c r="V36" s="10">
        <v>21.652062199479605</v>
      </c>
      <c r="W36" s="10">
        <v>15.133038482510486</v>
      </c>
      <c r="X36" s="10">
        <v>16.042491140874613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1.3314886009212362E-2</v>
      </c>
      <c r="K37" s="10">
        <v>1.3594611794857841E-2</v>
      </c>
      <c r="L37" s="10">
        <v>2.8958952953306593E-2</v>
      </c>
      <c r="M37" s="10">
        <v>5.6834784580872778E-3</v>
      </c>
      <c r="N37" s="10">
        <v>0</v>
      </c>
      <c r="O37" s="10">
        <v>7.9792763943301091E-4</v>
      </c>
      <c r="P37" s="10">
        <v>7.6257431651083748E-3</v>
      </c>
      <c r="Q37" s="10">
        <v>3.4919314871295799E-3</v>
      </c>
      <c r="R37" s="10">
        <v>0</v>
      </c>
      <c r="S37" s="10">
        <v>1.8917439935145056E-2</v>
      </c>
      <c r="T37" s="10">
        <v>3.3205119343800042E-2</v>
      </c>
      <c r="U37" s="10">
        <v>9.0311674117539483E-3</v>
      </c>
      <c r="V37" s="10">
        <v>1.1840741455980765E-2</v>
      </c>
      <c r="W37" s="10">
        <v>1.0928487583959265E-2</v>
      </c>
      <c r="X37" s="10">
        <v>8.3735014098593099E-3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16.215186497648499</v>
      </c>
      <c r="D43" s="10">
        <v>11.262408134801532</v>
      </c>
      <c r="E43" s="10">
        <v>17.206602495842645</v>
      </c>
      <c r="F43" s="10">
        <v>31.785979219778373</v>
      </c>
      <c r="G43" s="10">
        <v>31.404037500796161</v>
      </c>
      <c r="H43" s="10">
        <v>15.057187379699254</v>
      </c>
      <c r="I43" s="10">
        <v>16.119528704845553</v>
      </c>
      <c r="J43" s="10">
        <v>13.056299172632043</v>
      </c>
      <c r="K43" s="10">
        <v>12.714385718349453</v>
      </c>
      <c r="L43" s="10">
        <v>12.750146650616106</v>
      </c>
      <c r="M43" s="10">
        <v>17.65373960253725</v>
      </c>
      <c r="N43" s="10">
        <v>16.263858154652748</v>
      </c>
      <c r="O43" s="10">
        <v>14.634644154523553</v>
      </c>
      <c r="P43" s="10">
        <v>13.176575143046676</v>
      </c>
      <c r="Q43" s="10">
        <v>12.126893139449979</v>
      </c>
      <c r="R43" s="10">
        <v>10.233446145472698</v>
      </c>
      <c r="S43" s="10">
        <v>7.8059276656790662</v>
      </c>
      <c r="T43" s="10">
        <v>7.1739910704488041</v>
      </c>
      <c r="U43" s="10">
        <v>6.2280417589372377</v>
      </c>
      <c r="V43" s="10">
        <v>6.2320353647608595</v>
      </c>
      <c r="W43" s="10">
        <v>5.9504023829414754</v>
      </c>
      <c r="X43" s="10">
        <v>5.1455603129265191</v>
      </c>
    </row>
    <row r="44" spans="1:24" ht="11.25" customHeight="1" x14ac:dyDescent="0.2">
      <c r="A44" s="41" t="s">
        <v>75</v>
      </c>
      <c r="B44" s="9" t="s">
        <v>76</v>
      </c>
      <c r="C44" s="10">
        <v>41.158857548587314</v>
      </c>
      <c r="D44" s="10">
        <v>39.325992416221936</v>
      </c>
      <c r="E44" s="10">
        <v>35.300428576990498</v>
      </c>
      <c r="F44" s="10">
        <v>68.963594904764236</v>
      </c>
      <c r="G44" s="10">
        <v>96.361504030705831</v>
      </c>
      <c r="H44" s="10">
        <v>23.005233160688611</v>
      </c>
      <c r="I44" s="10">
        <v>20.914692665288474</v>
      </c>
      <c r="J44" s="10">
        <v>18.300603344062687</v>
      </c>
      <c r="K44" s="10">
        <v>13.740238273356255</v>
      </c>
      <c r="L44" s="10">
        <v>16.557146333237959</v>
      </c>
      <c r="M44" s="10">
        <v>13.562594196356622</v>
      </c>
      <c r="N44" s="10">
        <v>11.785579099445188</v>
      </c>
      <c r="O44" s="10">
        <v>11.077911334753322</v>
      </c>
      <c r="P44" s="10">
        <v>8.9146003220765575</v>
      </c>
      <c r="Q44" s="10">
        <v>6.817967121885661</v>
      </c>
      <c r="R44" s="10">
        <v>8.9000299016067981</v>
      </c>
      <c r="S44" s="10">
        <v>6.9922671464888717</v>
      </c>
      <c r="T44" s="10">
        <v>4.1188794723414288</v>
      </c>
      <c r="U44" s="10">
        <v>4.2486589886224024</v>
      </c>
      <c r="V44" s="10">
        <v>5.0523333158896024</v>
      </c>
      <c r="W44" s="10">
        <v>12.633416467077994</v>
      </c>
      <c r="X44" s="10">
        <v>7.5079960101204941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1.5256565126427979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5.8965953571489544</v>
      </c>
      <c r="T48" s="10">
        <v>6.5103021348196313</v>
      </c>
      <c r="U48" s="10">
        <v>6.5108108867469081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51.971331116725182</v>
      </c>
      <c r="D51" s="37">
        <v>46.644650227925474</v>
      </c>
      <c r="E51" s="37">
        <v>54.938859632557289</v>
      </c>
      <c r="F51" s="37">
        <v>55.844701960239199</v>
      </c>
      <c r="G51" s="37">
        <v>92.149468965935895</v>
      </c>
      <c r="H51" s="37">
        <v>101.37588745420346</v>
      </c>
      <c r="I51" s="37">
        <v>113.38058315883467</v>
      </c>
      <c r="J51" s="37">
        <v>120.2067363292547</v>
      </c>
      <c r="K51" s="37">
        <v>61.011089222141777</v>
      </c>
      <c r="L51" s="37">
        <v>73.361405073309669</v>
      </c>
      <c r="M51" s="37">
        <v>66.469972010481129</v>
      </c>
      <c r="N51" s="37">
        <v>63.014597353702143</v>
      </c>
      <c r="O51" s="37">
        <v>66.266614329721563</v>
      </c>
      <c r="P51" s="37">
        <v>67.516402189105378</v>
      </c>
      <c r="Q51" s="37">
        <v>120.21859437900916</v>
      </c>
      <c r="R51" s="37">
        <v>132.30585117777136</v>
      </c>
      <c r="S51" s="37">
        <v>90.747634810639795</v>
      </c>
      <c r="T51" s="37">
        <v>47.43816687079434</v>
      </c>
      <c r="U51" s="37">
        <v>56.824936592628163</v>
      </c>
      <c r="V51" s="37">
        <v>63.773248829291241</v>
      </c>
      <c r="W51" s="37">
        <v>68.151580417270182</v>
      </c>
      <c r="X51" s="37">
        <v>75.184670241443399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11.012515177283534</v>
      </c>
      <c r="D52" s="37">
        <f t="shared" si="10"/>
        <v>13.276375570780983</v>
      </c>
      <c r="E52" s="37">
        <f t="shared" si="10"/>
        <v>14.42392428644149</v>
      </c>
      <c r="F52" s="37">
        <f t="shared" si="10"/>
        <v>12.654644765733257</v>
      </c>
      <c r="G52" s="37">
        <f t="shared" si="10"/>
        <v>14.437024547157044</v>
      </c>
      <c r="H52" s="37">
        <f t="shared" si="10"/>
        <v>14.101482905293825</v>
      </c>
      <c r="I52" s="37">
        <f t="shared" si="10"/>
        <v>9.331849087721146</v>
      </c>
      <c r="J52" s="37">
        <f t="shared" si="10"/>
        <v>7.8675466676149854</v>
      </c>
      <c r="K52" s="37">
        <f t="shared" si="10"/>
        <v>5.620381444483967</v>
      </c>
      <c r="L52" s="37">
        <f t="shared" si="10"/>
        <v>5.4866758518944554</v>
      </c>
      <c r="M52" s="37">
        <f t="shared" si="10"/>
        <v>6.1557562180620069</v>
      </c>
      <c r="N52" s="37">
        <f t="shared" si="10"/>
        <v>6.2680917836252421</v>
      </c>
      <c r="O52" s="37">
        <f t="shared" si="10"/>
        <v>6.1249522783528629</v>
      </c>
      <c r="P52" s="37">
        <f t="shared" si="10"/>
        <v>5.6936729874915892</v>
      </c>
      <c r="Q52" s="37">
        <f t="shared" si="10"/>
        <v>7.7248447892810947</v>
      </c>
      <c r="R52" s="37">
        <f t="shared" si="10"/>
        <v>11.388696328225693</v>
      </c>
      <c r="S52" s="37">
        <f t="shared" si="10"/>
        <v>8.7120840998082638</v>
      </c>
      <c r="T52" s="37">
        <f t="shared" si="10"/>
        <v>12.820366863932678</v>
      </c>
      <c r="U52" s="37">
        <f t="shared" si="10"/>
        <v>11.363736996890855</v>
      </c>
      <c r="V52" s="37">
        <f t="shared" si="10"/>
        <v>11.99096157823109</v>
      </c>
      <c r="W52" s="37">
        <f t="shared" si="10"/>
        <v>31.486755021377913</v>
      </c>
      <c r="X52" s="37">
        <f t="shared" si="10"/>
        <v>32.082305966836785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11.012515177283534</v>
      </c>
      <c r="D59" s="10">
        <v>13.276375570780983</v>
      </c>
      <c r="E59" s="10">
        <v>14.42392428644149</v>
      </c>
      <c r="F59" s="10">
        <v>12.654644765733257</v>
      </c>
      <c r="G59" s="10">
        <v>14.437024547157044</v>
      </c>
      <c r="H59" s="10">
        <v>14.101482905293825</v>
      </c>
      <c r="I59" s="10">
        <v>9.3311774406917767</v>
      </c>
      <c r="J59" s="10">
        <v>7.8665292777980556</v>
      </c>
      <c r="K59" s="10">
        <v>5.6165069003638814</v>
      </c>
      <c r="L59" s="10">
        <v>5.4685387979505107</v>
      </c>
      <c r="M59" s="10">
        <v>6.1497880394856956</v>
      </c>
      <c r="N59" s="10">
        <v>6.2603966863216041</v>
      </c>
      <c r="O59" s="10">
        <v>5.411877720484445</v>
      </c>
      <c r="P59" s="10">
        <v>4.7899285131323053</v>
      </c>
      <c r="Q59" s="10">
        <v>6.6315342135985746</v>
      </c>
      <c r="R59" s="10">
        <v>10.077334740891715</v>
      </c>
      <c r="S59" s="10">
        <v>8.5340384364790598</v>
      </c>
      <c r="T59" s="10">
        <v>12.201044958341047</v>
      </c>
      <c r="U59" s="10">
        <v>11.095192998028869</v>
      </c>
      <c r="V59" s="10">
        <v>11.182914263466936</v>
      </c>
      <c r="W59" s="10">
        <v>27.605837758412907</v>
      </c>
      <c r="X59" s="10">
        <v>30.180890248269577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0.4585482113242848</v>
      </c>
      <c r="U61" s="10">
        <v>2.044094206311188E-2</v>
      </c>
      <c r="V61" s="10">
        <v>0.5347293418147151</v>
      </c>
      <c r="W61" s="10">
        <v>2.8914065854606337</v>
      </c>
      <c r="X61" s="10">
        <v>0.79565729674021435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0.68871818376941318</v>
      </c>
      <c r="P63" s="10">
        <v>0.8845891706179082</v>
      </c>
      <c r="Q63" s="10">
        <v>1.03378199802754</v>
      </c>
      <c r="R63" s="10">
        <v>1.2728134403309017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1.0173898169295139E-3</v>
      </c>
      <c r="K64" s="10">
        <v>1.0378243178801284E-3</v>
      </c>
      <c r="L64" s="10">
        <v>1.5507518242034563E-3</v>
      </c>
      <c r="M64" s="10">
        <v>4.6419166704640826E-4</v>
      </c>
      <c r="N64" s="10">
        <v>0</v>
      </c>
      <c r="O64" s="10">
        <v>0</v>
      </c>
      <c r="P64" s="10">
        <v>4.8232779204902316E-4</v>
      </c>
      <c r="Q64" s="10">
        <v>0</v>
      </c>
      <c r="R64" s="10">
        <v>0</v>
      </c>
      <c r="S64" s="10">
        <v>1.1026775185541029E-3</v>
      </c>
      <c r="T64" s="10">
        <v>1.1263920663289065E-3</v>
      </c>
      <c r="U64" s="10">
        <v>5.1519471895345912E-4</v>
      </c>
      <c r="V64" s="10">
        <v>5.1905203761423528E-4</v>
      </c>
      <c r="W64" s="10">
        <v>4.8127951240485204E-4</v>
      </c>
      <c r="X64" s="10">
        <v>4.798108698728587E-4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6.7423992356672015E-4</v>
      </c>
      <c r="M65" s="10">
        <v>0</v>
      </c>
      <c r="N65" s="10">
        <v>6.7500853540682852E-4</v>
      </c>
      <c r="O65" s="10">
        <v>2.8026512661869347E-3</v>
      </c>
      <c r="P65" s="10">
        <v>2.1360230790742458E-3</v>
      </c>
      <c r="Q65" s="10">
        <v>1.2648929465704038E-2</v>
      </c>
      <c r="R65" s="10">
        <v>6.8111387561826655E-3</v>
      </c>
      <c r="S65" s="10">
        <v>3.8299665811112521E-2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6.7164702936856448E-4</v>
      </c>
      <c r="J66" s="10">
        <v>0</v>
      </c>
      <c r="K66" s="10">
        <v>2.8367198022056844E-3</v>
      </c>
      <c r="L66" s="10">
        <v>1.5912062196174592E-2</v>
      </c>
      <c r="M66" s="10">
        <v>5.5039869092645558E-3</v>
      </c>
      <c r="N66" s="10">
        <v>7.020088768231016E-3</v>
      </c>
      <c r="O66" s="10">
        <v>2.1553722832818575E-2</v>
      </c>
      <c r="P66" s="10">
        <v>1.6536952870252225E-2</v>
      </c>
      <c r="Q66" s="10">
        <v>4.687964818927598E-2</v>
      </c>
      <c r="R66" s="10">
        <v>3.1737008246893704E-2</v>
      </c>
      <c r="S66" s="10">
        <v>0.13864331999953586</v>
      </c>
      <c r="T66" s="10">
        <v>0.15964730220101703</v>
      </c>
      <c r="U66" s="10">
        <v>0.24758786207991942</v>
      </c>
      <c r="V66" s="10">
        <v>0.27279892091182451</v>
      </c>
      <c r="W66" s="10">
        <v>0.26023470777890934</v>
      </c>
      <c r="X66" s="10">
        <v>0.37870786514964921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0.72879469021306165</v>
      </c>
      <c r="X69" s="10">
        <v>0.72657074580747172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80.958099415875424</v>
      </c>
      <c r="X75" s="37">
        <v>92.358154774061802</v>
      </c>
    </row>
    <row r="76" spans="1:24" ht="11.25" customHeight="1" x14ac:dyDescent="0.2">
      <c r="A76" s="38" t="s">
        <v>139</v>
      </c>
      <c r="B76" s="39" t="s">
        <v>140</v>
      </c>
      <c r="C76" s="40">
        <v>364.59814086639244</v>
      </c>
      <c r="D76" s="40">
        <v>369.29377650234466</v>
      </c>
      <c r="E76" s="40">
        <v>358.36653743959317</v>
      </c>
      <c r="F76" s="40">
        <v>445.67234642398171</v>
      </c>
      <c r="G76" s="40">
        <v>460.15935359004953</v>
      </c>
      <c r="H76" s="40">
        <v>437.0185808574717</v>
      </c>
      <c r="I76" s="40">
        <v>413.81456354651874</v>
      </c>
      <c r="J76" s="40">
        <v>403.41968339809932</v>
      </c>
      <c r="K76" s="40">
        <v>396.8003206703637</v>
      </c>
      <c r="L76" s="40">
        <v>289.5762361969484</v>
      </c>
      <c r="M76" s="40">
        <v>316.09603106459747</v>
      </c>
      <c r="N76" s="40">
        <v>297.38423635818481</v>
      </c>
      <c r="O76" s="40">
        <v>293.19526047797859</v>
      </c>
      <c r="P76" s="40">
        <v>301.76552655666495</v>
      </c>
      <c r="Q76" s="40">
        <v>300.85842433188139</v>
      </c>
      <c r="R76" s="40">
        <v>296.50765588458353</v>
      </c>
      <c r="S76" s="40">
        <v>316.00183803148121</v>
      </c>
      <c r="T76" s="40">
        <v>327.48437005276764</v>
      </c>
      <c r="U76" s="40">
        <v>305.94689495654853</v>
      </c>
      <c r="V76" s="40">
        <v>294.39522639928657</v>
      </c>
      <c r="W76" s="40">
        <v>255.3161099742693</v>
      </c>
      <c r="X76" s="40">
        <v>235.66969488605361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87.769337973918894</v>
      </c>
      <c r="D2" s="31">
        <f t="shared" ref="D2:W2" si="1">SUM(D3,D17,D22,D25,D26,D51,D52,D71,D74,D75,D76)</f>
        <v>90.077316134002928</v>
      </c>
      <c r="E2" s="31">
        <f t="shared" si="1"/>
        <v>96.751566725879883</v>
      </c>
      <c r="F2" s="31">
        <f t="shared" si="1"/>
        <v>119.19951994689612</v>
      </c>
      <c r="G2" s="31">
        <f t="shared" si="1"/>
        <v>132.16899327193076</v>
      </c>
      <c r="H2" s="31">
        <f t="shared" si="1"/>
        <v>126.01240547070573</v>
      </c>
      <c r="I2" s="31">
        <f t="shared" si="1"/>
        <v>117.6325264072828</v>
      </c>
      <c r="J2" s="31">
        <f t="shared" si="1"/>
        <v>109.41618075559644</v>
      </c>
      <c r="K2" s="31">
        <f t="shared" si="1"/>
        <v>87.88934014818507</v>
      </c>
      <c r="L2" s="31">
        <f t="shared" si="1"/>
        <v>76.781634647189037</v>
      </c>
      <c r="M2" s="31">
        <f t="shared" si="1"/>
        <v>83.634612877031074</v>
      </c>
      <c r="N2" s="31">
        <f t="shared" si="1"/>
        <v>78.866350517514519</v>
      </c>
      <c r="O2" s="31">
        <f t="shared" si="1"/>
        <v>88.432057051255669</v>
      </c>
      <c r="P2" s="31">
        <f t="shared" si="1"/>
        <v>74.532777092534999</v>
      </c>
      <c r="Q2" s="31">
        <f t="shared" si="1"/>
        <v>63.693908540243982</v>
      </c>
      <c r="R2" s="31">
        <f t="shared" si="1"/>
        <v>59.901431981481409</v>
      </c>
      <c r="S2" s="31">
        <f t="shared" si="1"/>
        <v>60.3353927366947</v>
      </c>
      <c r="T2" s="31">
        <f t="shared" si="1"/>
        <v>46.653247567067844</v>
      </c>
      <c r="U2" s="31">
        <f t="shared" si="1"/>
        <v>54.866053290719705</v>
      </c>
      <c r="V2" s="31">
        <f t="shared" si="1"/>
        <v>40.278802364594426</v>
      </c>
      <c r="W2" s="31">
        <f t="shared" si="1"/>
        <v>95.215035315346086</v>
      </c>
      <c r="X2" s="31">
        <f t="shared" ref="X2" si="2">SUM(X3,X17,X22,X25,X26,X51,X52,X71,X74,X75,X76)</f>
        <v>90.789761405235566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1.9444071289076686E-2</v>
      </c>
      <c r="D17" s="37">
        <f t="shared" si="11"/>
        <v>1.9789616996800385E-2</v>
      </c>
      <c r="E17" s="37">
        <f t="shared" si="11"/>
        <v>1.7209990970536389E-2</v>
      </c>
      <c r="F17" s="37">
        <f t="shared" si="11"/>
        <v>1.6595026841736072E-2</v>
      </c>
      <c r="G17" s="37">
        <f t="shared" si="11"/>
        <v>7.8478017617299459E-2</v>
      </c>
      <c r="H17" s="37">
        <f t="shared" si="11"/>
        <v>0.34670179061885609</v>
      </c>
      <c r="I17" s="37">
        <f t="shared" si="11"/>
        <v>0.31329616678349786</v>
      </c>
      <c r="J17" s="37">
        <f t="shared" si="11"/>
        <v>2.8435054996094257E-2</v>
      </c>
      <c r="K17" s="37">
        <f t="shared" si="11"/>
        <v>1.746165169105908E-2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1.9444071289076686E-2</v>
      </c>
      <c r="D18" s="10">
        <v>1.9789616996800385E-2</v>
      </c>
      <c r="E18" s="10">
        <v>1.7209990970536389E-2</v>
      </c>
      <c r="F18" s="10">
        <v>1.6595026841736072E-2</v>
      </c>
      <c r="G18" s="10">
        <v>7.8478017617299459E-2</v>
      </c>
      <c r="H18" s="10">
        <v>0.34670179061885609</v>
      </c>
      <c r="I18" s="10">
        <v>0.31329616678349786</v>
      </c>
      <c r="J18" s="10">
        <v>2.8435054996094257E-2</v>
      </c>
      <c r="K18" s="10">
        <v>1.746165169105908E-2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0.38247065430331484</v>
      </c>
      <c r="D22" s="37">
        <f t="shared" si="12"/>
        <v>1.2853063087411785</v>
      </c>
      <c r="E22" s="37">
        <f t="shared" si="12"/>
        <v>1.0558203319104091</v>
      </c>
      <c r="F22" s="37">
        <f t="shared" si="12"/>
        <v>1.5256149632589775</v>
      </c>
      <c r="G22" s="37">
        <f t="shared" si="12"/>
        <v>1.3066893901274053</v>
      </c>
      <c r="H22" s="37">
        <f t="shared" si="12"/>
        <v>0.92055742227587967</v>
      </c>
      <c r="I22" s="37">
        <f t="shared" si="12"/>
        <v>1.1265128536183613</v>
      </c>
      <c r="J22" s="37">
        <f t="shared" si="12"/>
        <v>0.7815221089076182</v>
      </c>
      <c r="K22" s="37">
        <f t="shared" si="12"/>
        <v>0.86054268116625898</v>
      </c>
      <c r="L22" s="37">
        <f t="shared" si="12"/>
        <v>1.0394633282168371</v>
      </c>
      <c r="M22" s="37">
        <f t="shared" si="12"/>
        <v>0.90700570591747987</v>
      </c>
      <c r="N22" s="37">
        <f t="shared" si="12"/>
        <v>0.97334569075365029</v>
      </c>
      <c r="O22" s="37">
        <f t="shared" si="12"/>
        <v>0.77805588507127288</v>
      </c>
      <c r="P22" s="37">
        <f t="shared" si="12"/>
        <v>0.80954386236386355</v>
      </c>
      <c r="Q22" s="37">
        <f t="shared" si="12"/>
        <v>0.44284408370860134</v>
      </c>
      <c r="R22" s="37">
        <f t="shared" si="12"/>
        <v>0.25334069806679776</v>
      </c>
      <c r="S22" s="37">
        <f t="shared" si="12"/>
        <v>0.24946431443161637</v>
      </c>
      <c r="T22" s="37">
        <f t="shared" si="12"/>
        <v>0.2342691860770364</v>
      </c>
      <c r="U22" s="37">
        <f t="shared" si="12"/>
        <v>0.27873440944813455</v>
      </c>
      <c r="V22" s="37">
        <f t="shared" si="12"/>
        <v>0.20992744698641502</v>
      </c>
      <c r="W22" s="37">
        <f t="shared" si="12"/>
        <v>0.4303205533617821</v>
      </c>
      <c r="X22" s="37">
        <f t="shared" si="12"/>
        <v>0.15163492630734129</v>
      </c>
    </row>
    <row r="23" spans="1:24" ht="11.25" customHeight="1" x14ac:dyDescent="0.2">
      <c r="A23" s="42" t="s">
        <v>37</v>
      </c>
      <c r="B23" s="9" t="s">
        <v>38</v>
      </c>
      <c r="C23" s="10">
        <v>0.38247065430331484</v>
      </c>
      <c r="D23" s="10">
        <v>1.2853063087411785</v>
      </c>
      <c r="E23" s="10">
        <v>1.0558203319104091</v>
      </c>
      <c r="F23" s="10">
        <v>1.5256149632589775</v>
      </c>
      <c r="G23" s="10">
        <v>1.3066893901274053</v>
      </c>
      <c r="H23" s="10">
        <v>0.92055742227587967</v>
      </c>
      <c r="I23" s="10">
        <v>1.1265128536183613</v>
      </c>
      <c r="J23" s="10">
        <v>0.7815221089076182</v>
      </c>
      <c r="K23" s="10">
        <v>0.86054268116625898</v>
      </c>
      <c r="L23" s="10">
        <v>1.0394633282168371</v>
      </c>
      <c r="M23" s="10">
        <v>0.90700570591747987</v>
      </c>
      <c r="N23" s="10">
        <v>0.97334569075365029</v>
      </c>
      <c r="O23" s="10">
        <v>0.77805588507127288</v>
      </c>
      <c r="P23" s="10">
        <v>0.80954386236386355</v>
      </c>
      <c r="Q23" s="10">
        <v>0.44284408370860134</v>
      </c>
      <c r="R23" s="10">
        <v>0.25334069806679776</v>
      </c>
      <c r="S23" s="10">
        <v>0.24946431443161637</v>
      </c>
      <c r="T23" s="10">
        <v>0.2342691860770364</v>
      </c>
      <c r="U23" s="10">
        <v>0.27873440944813455</v>
      </c>
      <c r="V23" s="10">
        <v>0.20992744698641502</v>
      </c>
      <c r="W23" s="10">
        <v>0.4303205533617821</v>
      </c>
      <c r="X23" s="10">
        <v>0.15163492630734129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10.772299055502288</v>
      </c>
      <c r="D26" s="37">
        <f t="shared" si="13"/>
        <v>9.7477314638227366</v>
      </c>
      <c r="E26" s="37">
        <f t="shared" si="13"/>
        <v>10.848913598428911</v>
      </c>
      <c r="F26" s="37">
        <f t="shared" si="13"/>
        <v>19.2464396182997</v>
      </c>
      <c r="G26" s="37">
        <f t="shared" si="13"/>
        <v>23.645538605331183</v>
      </c>
      <c r="H26" s="37">
        <f t="shared" si="13"/>
        <v>13.687866398462665</v>
      </c>
      <c r="I26" s="37">
        <f t="shared" si="13"/>
        <v>10.423319226995417</v>
      </c>
      <c r="J26" s="37">
        <f t="shared" si="13"/>
        <v>8.7825896366956506</v>
      </c>
      <c r="K26" s="37">
        <f t="shared" si="13"/>
        <v>7.9479417989404837</v>
      </c>
      <c r="L26" s="37">
        <f t="shared" si="13"/>
        <v>9.081037645905587</v>
      </c>
      <c r="M26" s="37">
        <f t="shared" si="13"/>
        <v>7.9889637640711264</v>
      </c>
      <c r="N26" s="37">
        <f t="shared" si="13"/>
        <v>7.7383575593208604</v>
      </c>
      <c r="O26" s="37">
        <f t="shared" si="13"/>
        <v>7.9919444622308653</v>
      </c>
      <c r="P26" s="37">
        <f t="shared" si="13"/>
        <v>5.6866978411439142</v>
      </c>
      <c r="Q26" s="37">
        <f t="shared" si="13"/>
        <v>4.1115718917910318</v>
      </c>
      <c r="R26" s="37">
        <f t="shared" si="13"/>
        <v>4.8341948183336871</v>
      </c>
      <c r="S26" s="37">
        <f t="shared" si="13"/>
        <v>4.2642122487952934</v>
      </c>
      <c r="T26" s="37">
        <f t="shared" si="13"/>
        <v>3.609866435769244</v>
      </c>
      <c r="U26" s="37">
        <f t="shared" si="13"/>
        <v>4.5530770709628783</v>
      </c>
      <c r="V26" s="37">
        <f t="shared" si="13"/>
        <v>3.1083024711816449</v>
      </c>
      <c r="W26" s="37">
        <f t="shared" si="13"/>
        <v>6.3906003276221952</v>
      </c>
      <c r="X26" s="37">
        <f t="shared" si="13"/>
        <v>5.2849202544421834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10.772299055502288</v>
      </c>
      <c r="D33" s="29">
        <f t="shared" si="15"/>
        <v>9.7477314638227366</v>
      </c>
      <c r="E33" s="29">
        <f t="shared" si="15"/>
        <v>10.848913598428911</v>
      </c>
      <c r="F33" s="29">
        <f t="shared" si="15"/>
        <v>19.2464396182997</v>
      </c>
      <c r="G33" s="29">
        <f t="shared" si="15"/>
        <v>23.645538605331183</v>
      </c>
      <c r="H33" s="29">
        <f t="shared" si="15"/>
        <v>13.687866398462665</v>
      </c>
      <c r="I33" s="29">
        <f t="shared" si="15"/>
        <v>10.423319226995417</v>
      </c>
      <c r="J33" s="29">
        <f t="shared" si="15"/>
        <v>8.7825896366956506</v>
      </c>
      <c r="K33" s="29">
        <f t="shared" si="15"/>
        <v>7.9479417989404837</v>
      </c>
      <c r="L33" s="29">
        <f t="shared" si="15"/>
        <v>9.081037645905587</v>
      </c>
      <c r="M33" s="29">
        <f t="shared" si="15"/>
        <v>7.9889637640711264</v>
      </c>
      <c r="N33" s="29">
        <f t="shared" si="15"/>
        <v>7.7383575593208604</v>
      </c>
      <c r="O33" s="29">
        <f t="shared" si="15"/>
        <v>7.9919444622308653</v>
      </c>
      <c r="P33" s="29">
        <f t="shared" si="15"/>
        <v>5.6866978411439142</v>
      </c>
      <c r="Q33" s="29">
        <f t="shared" si="15"/>
        <v>4.1115718917910318</v>
      </c>
      <c r="R33" s="29">
        <f t="shared" si="15"/>
        <v>4.8341948183336871</v>
      </c>
      <c r="S33" s="29">
        <f t="shared" si="15"/>
        <v>4.2642122487952934</v>
      </c>
      <c r="T33" s="29">
        <f t="shared" si="15"/>
        <v>3.609866435769244</v>
      </c>
      <c r="U33" s="29">
        <f t="shared" si="15"/>
        <v>4.5530770709628783</v>
      </c>
      <c r="V33" s="29">
        <f t="shared" si="15"/>
        <v>3.1083024711816449</v>
      </c>
      <c r="W33" s="29">
        <f t="shared" si="15"/>
        <v>6.3906003276221952</v>
      </c>
      <c r="X33" s="29">
        <f t="shared" si="15"/>
        <v>5.2849202544421834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5.8685802498325659</v>
      </c>
      <c r="I36" s="10">
        <v>3.2861933750880157</v>
      </c>
      <c r="J36" s="10">
        <v>3.0470926770666042</v>
      </c>
      <c r="K36" s="10">
        <v>3.5591586336939836</v>
      </c>
      <c r="L36" s="10">
        <v>3.8848209453223936</v>
      </c>
      <c r="M36" s="10">
        <v>2.0594950256018181</v>
      </c>
      <c r="N36" s="10">
        <v>2.5537970379285286</v>
      </c>
      <c r="O36" s="10">
        <v>2.7328871710547307</v>
      </c>
      <c r="P36" s="10">
        <v>1.9241332380822247</v>
      </c>
      <c r="Q36" s="10">
        <v>1.6652967249493746</v>
      </c>
      <c r="R36" s="10">
        <v>2.6045281593052647</v>
      </c>
      <c r="S36" s="10">
        <v>1.6439421138471926</v>
      </c>
      <c r="T36" s="10">
        <v>1.7425488688510817</v>
      </c>
      <c r="U36" s="10">
        <v>2.3904634600151287</v>
      </c>
      <c r="V36" s="10">
        <v>2.0422791680073384</v>
      </c>
      <c r="W36" s="10">
        <v>2.8658175252385525</v>
      </c>
      <c r="X36" s="10">
        <v>2.9517886567180014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2.4896470374358081E-3</v>
      </c>
      <c r="K37" s="10">
        <v>2.2932969220924265E-3</v>
      </c>
      <c r="L37" s="10">
        <v>5.2485115124018909E-3</v>
      </c>
      <c r="M37" s="10">
        <v>1.1016306283392109E-3</v>
      </c>
      <c r="N37" s="10">
        <v>0</v>
      </c>
      <c r="O37" s="10">
        <v>1.6653996791738432E-4</v>
      </c>
      <c r="P37" s="10">
        <v>1.3236888618700943E-3</v>
      </c>
      <c r="Q37" s="10">
        <v>4.6164319349633958E-4</v>
      </c>
      <c r="R37" s="10">
        <v>0</v>
      </c>
      <c r="S37" s="10">
        <v>2.4309621010825443E-3</v>
      </c>
      <c r="T37" s="10">
        <v>3.5156042672056394E-3</v>
      </c>
      <c r="U37" s="10">
        <v>1.1633578766815304E-3</v>
      </c>
      <c r="V37" s="10">
        <v>1.1402371762939229E-3</v>
      </c>
      <c r="W37" s="10">
        <v>2.1616424205474741E-3</v>
      </c>
      <c r="X37" s="10">
        <v>1.6149768958471727E-3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3.0463918385753281</v>
      </c>
      <c r="D43" s="10">
        <v>2.1714869355018576</v>
      </c>
      <c r="E43" s="10">
        <v>3.5574319224137336</v>
      </c>
      <c r="F43" s="10">
        <v>6.0766010465769051</v>
      </c>
      <c r="G43" s="10">
        <v>5.8187595762318578</v>
      </c>
      <c r="H43" s="10">
        <v>2.9734763747221433</v>
      </c>
      <c r="I43" s="10">
        <v>3.1085475578612809</v>
      </c>
      <c r="J43" s="10">
        <v>2.3887005369961556</v>
      </c>
      <c r="K43" s="10">
        <v>2.1089317127401244</v>
      </c>
      <c r="L43" s="10">
        <v>2.2599444562949516</v>
      </c>
      <c r="M43" s="10">
        <v>3.3540203711162691</v>
      </c>
      <c r="N43" s="10">
        <v>3.0073609142491149</v>
      </c>
      <c r="O43" s="10">
        <v>2.9943659227599007</v>
      </c>
      <c r="P43" s="10">
        <v>2.2442026462089175</v>
      </c>
      <c r="Q43" s="10">
        <v>1.5663805289133419</v>
      </c>
      <c r="R43" s="10">
        <v>1.1934694251754778</v>
      </c>
      <c r="S43" s="10">
        <v>0.98166675053995378</v>
      </c>
      <c r="T43" s="10">
        <v>0.74630848478545553</v>
      </c>
      <c r="U43" s="10">
        <v>0.78659012886330881</v>
      </c>
      <c r="V43" s="10">
        <v>0.58833376617571775</v>
      </c>
      <c r="W43" s="10">
        <v>1.1301692834392718</v>
      </c>
      <c r="X43" s="10">
        <v>0.95005926094916049</v>
      </c>
    </row>
    <row r="44" spans="1:24" ht="11.25" customHeight="1" x14ac:dyDescent="0.2">
      <c r="A44" s="41" t="s">
        <v>75</v>
      </c>
      <c r="B44" s="9" t="s">
        <v>76</v>
      </c>
      <c r="C44" s="10">
        <v>7.7259072169269594</v>
      </c>
      <c r="D44" s="10">
        <v>7.5762445283208786</v>
      </c>
      <c r="E44" s="10">
        <v>7.2914816760151782</v>
      </c>
      <c r="F44" s="10">
        <v>13.169838571722794</v>
      </c>
      <c r="G44" s="10">
        <v>17.826779029099324</v>
      </c>
      <c r="H44" s="10">
        <v>4.5377210454599846</v>
      </c>
      <c r="I44" s="10">
        <v>4.0285782940461203</v>
      </c>
      <c r="J44" s="10">
        <v>3.344306775595455</v>
      </c>
      <c r="K44" s="10">
        <v>2.2775581555842828</v>
      </c>
      <c r="L44" s="10">
        <v>2.9310237327758402</v>
      </c>
      <c r="M44" s="10">
        <v>2.5743467367247006</v>
      </c>
      <c r="N44" s="10">
        <v>2.1771996071432169</v>
      </c>
      <c r="O44" s="10">
        <v>2.2645248284483155</v>
      </c>
      <c r="P44" s="10">
        <v>1.5170382679909018</v>
      </c>
      <c r="Q44" s="10">
        <v>0.87943299473481862</v>
      </c>
      <c r="R44" s="10">
        <v>1.0361972338529446</v>
      </c>
      <c r="S44" s="10">
        <v>0.87843776646614546</v>
      </c>
      <c r="T44" s="10">
        <v>0.4282128362573458</v>
      </c>
      <c r="U44" s="10">
        <v>0.53616421886745014</v>
      </c>
      <c r="V44" s="10">
        <v>0.4765492998222946</v>
      </c>
      <c r="W44" s="10">
        <v>2.3924518765238232</v>
      </c>
      <c r="X44" s="10">
        <v>1.381457359879174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0.30808872844797186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0.75773465584091915</v>
      </c>
      <c r="T48" s="10">
        <v>0.68928064160815583</v>
      </c>
      <c r="U48" s="10">
        <v>0.83869590534030924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9.7808439879020685</v>
      </c>
      <c r="D51" s="37">
        <v>9.0078745423242061</v>
      </c>
      <c r="E51" s="37">
        <v>11.37949051969246</v>
      </c>
      <c r="F51" s="37">
        <v>10.69874087305505</v>
      </c>
      <c r="G51" s="37">
        <v>17.126083442774245</v>
      </c>
      <c r="H51" s="37">
        <v>20.065248869909016</v>
      </c>
      <c r="I51" s="37">
        <v>21.914274026271208</v>
      </c>
      <c r="J51" s="37">
        <v>22.041629822386849</v>
      </c>
      <c r="K51" s="37">
        <v>10.133488789401419</v>
      </c>
      <c r="L51" s="37">
        <v>13.035237892818881</v>
      </c>
      <c r="M51" s="37">
        <v>12.651965915688651</v>
      </c>
      <c r="N51" s="37">
        <v>11.674138071602519</v>
      </c>
      <c r="O51" s="37">
        <v>13.583673345519911</v>
      </c>
      <c r="P51" s="37">
        <v>11.518436634311</v>
      </c>
      <c r="Q51" s="37">
        <v>15.569660576647397</v>
      </c>
      <c r="R51" s="37">
        <v>15.480261767709546</v>
      </c>
      <c r="S51" s="37">
        <v>11.435147083803271</v>
      </c>
      <c r="T51" s="37">
        <v>4.9412255930792304</v>
      </c>
      <c r="U51" s="37">
        <v>7.1882603168593313</v>
      </c>
      <c r="V51" s="37">
        <v>6.0307608412928673</v>
      </c>
      <c r="W51" s="37">
        <v>13.011847782139588</v>
      </c>
      <c r="X51" s="37">
        <v>13.966252394655077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2.1100446908622161</v>
      </c>
      <c r="D52" s="37">
        <f t="shared" si="16"/>
        <v>2.6093005802621239</v>
      </c>
      <c r="E52" s="37">
        <f t="shared" si="16"/>
        <v>3.0442546507890147</v>
      </c>
      <c r="F52" s="37">
        <f t="shared" si="16"/>
        <v>2.4708136324338721</v>
      </c>
      <c r="G52" s="37">
        <f t="shared" si="16"/>
        <v>2.7394583203062775</v>
      </c>
      <c r="H52" s="37">
        <f t="shared" si="16"/>
        <v>2.8476317582108108</v>
      </c>
      <c r="I52" s="37">
        <f t="shared" si="16"/>
        <v>1.8395935514868296</v>
      </c>
      <c r="J52" s="37">
        <f t="shared" si="16"/>
        <v>1.471087298050372</v>
      </c>
      <c r="K52" s="37">
        <f t="shared" si="16"/>
        <v>0.94810024923870295</v>
      </c>
      <c r="L52" s="37">
        <f t="shared" si="16"/>
        <v>0.99433101511095245</v>
      </c>
      <c r="M52" s="37">
        <f t="shared" si="16"/>
        <v>1.1931494681414807</v>
      </c>
      <c r="N52" s="37">
        <f t="shared" si="16"/>
        <v>1.1826600006282819</v>
      </c>
      <c r="O52" s="37">
        <f t="shared" si="16"/>
        <v>1.2754442449541872</v>
      </c>
      <c r="P52" s="37">
        <f t="shared" si="16"/>
        <v>0.98536714631451816</v>
      </c>
      <c r="Q52" s="37">
        <f t="shared" si="16"/>
        <v>1.0179259269133349</v>
      </c>
      <c r="R52" s="37">
        <f t="shared" si="16"/>
        <v>1.3576668477739058</v>
      </c>
      <c r="S52" s="37">
        <f t="shared" si="16"/>
        <v>1.1190468694438838</v>
      </c>
      <c r="T52" s="37">
        <f t="shared" si="16"/>
        <v>1.3562784064884685</v>
      </c>
      <c r="U52" s="37">
        <f t="shared" si="16"/>
        <v>1.463157873020456</v>
      </c>
      <c r="V52" s="37">
        <f t="shared" si="16"/>
        <v>1.1532594361979964</v>
      </c>
      <c r="W52" s="37">
        <f t="shared" si="16"/>
        <v>6.2003847571053319</v>
      </c>
      <c r="X52" s="37">
        <f t="shared" si="16"/>
        <v>6.1728793907479957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2.1100446908622161</v>
      </c>
      <c r="D59" s="10">
        <v>2.6093005802621239</v>
      </c>
      <c r="E59" s="10">
        <v>3.0442546507890147</v>
      </c>
      <c r="F59" s="10">
        <v>2.4708136324338721</v>
      </c>
      <c r="G59" s="10">
        <v>2.7394583203062775</v>
      </c>
      <c r="H59" s="10">
        <v>2.8476317582108108</v>
      </c>
      <c r="I59" s="10">
        <v>1.8394640286719186</v>
      </c>
      <c r="J59" s="10">
        <v>1.470901162640184</v>
      </c>
      <c r="K59" s="10">
        <v>0.94745757965573862</v>
      </c>
      <c r="L59" s="10">
        <v>0.99111624938022569</v>
      </c>
      <c r="M59" s="10">
        <v>1.192015578496902</v>
      </c>
      <c r="N59" s="10">
        <v>1.1812370950272708</v>
      </c>
      <c r="O59" s="10">
        <v>1.1295434540689993</v>
      </c>
      <c r="P59" s="10">
        <v>0.83144355700276329</v>
      </c>
      <c r="Q59" s="10">
        <v>0.8767075308978648</v>
      </c>
      <c r="R59" s="10">
        <v>1.2047301011897578</v>
      </c>
      <c r="S59" s="10">
        <v>1.0966559999337058</v>
      </c>
      <c r="T59" s="10">
        <v>1.2917901386167032</v>
      </c>
      <c r="U59" s="10">
        <v>1.4292371715709167</v>
      </c>
      <c r="V59" s="10">
        <v>1.0768898746684439</v>
      </c>
      <c r="W59" s="10">
        <v>5.4604033261588194</v>
      </c>
      <c r="X59" s="10">
        <v>5.820915058265161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4.7763020936865304E-2</v>
      </c>
      <c r="U61" s="10">
        <v>2.5857452991958031E-3</v>
      </c>
      <c r="V61" s="10">
        <v>5.0567045501143118E-2</v>
      </c>
      <c r="W61" s="10">
        <v>0.55204211165667771</v>
      </c>
      <c r="X61" s="10">
        <v>0.14780074967725851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0.1409172808090981</v>
      </c>
      <c r="P63" s="10">
        <v>0.15066110396342688</v>
      </c>
      <c r="Q63" s="10">
        <v>0.1335293363461528</v>
      </c>
      <c r="R63" s="10">
        <v>0.14844109241336864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1.8613541018791104E-4</v>
      </c>
      <c r="K64" s="10">
        <v>1.7214363829402702E-4</v>
      </c>
      <c r="L64" s="10">
        <v>2.7486844537811937E-4</v>
      </c>
      <c r="M64" s="10">
        <v>8.8191416800568963E-5</v>
      </c>
      <c r="N64" s="10">
        <v>0</v>
      </c>
      <c r="O64" s="10">
        <v>0</v>
      </c>
      <c r="P64" s="10">
        <v>8.2148911648542491E-5</v>
      </c>
      <c r="Q64" s="10">
        <v>0</v>
      </c>
      <c r="R64" s="10">
        <v>0</v>
      </c>
      <c r="S64" s="10">
        <v>1.3867177648747766E-4</v>
      </c>
      <c r="T64" s="10">
        <v>1.1717828305628136E-4</v>
      </c>
      <c r="U64" s="10">
        <v>6.5068137956809341E-5</v>
      </c>
      <c r="V64" s="10">
        <v>4.900097997798854E-5</v>
      </c>
      <c r="W64" s="10">
        <v>9.1410174751864896E-5</v>
      </c>
      <c r="X64" s="10">
        <v>8.8590694249878374E-5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1.195080197296171E-4</v>
      </c>
      <c r="M65" s="10">
        <v>0</v>
      </c>
      <c r="N65" s="10">
        <v>1.2481628079044071E-4</v>
      </c>
      <c r="O65" s="10">
        <v>5.7344499505688595E-4</v>
      </c>
      <c r="P65" s="10">
        <v>3.6380232301497396E-4</v>
      </c>
      <c r="Q65" s="10">
        <v>1.6338097976820857E-3</v>
      </c>
      <c r="R65" s="10">
        <v>7.9434490987456718E-4</v>
      </c>
      <c r="S65" s="10">
        <v>4.8165330366650595E-3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1.2952281491088671E-4</v>
      </c>
      <c r="J66" s="10">
        <v>0</v>
      </c>
      <c r="K66" s="10">
        <v>4.705259446703405E-4</v>
      </c>
      <c r="L66" s="10">
        <v>2.8203892656189634E-3</v>
      </c>
      <c r="M66" s="10">
        <v>1.0456982277781751E-3</v>
      </c>
      <c r="N66" s="10">
        <v>1.2980893202205834E-3</v>
      </c>
      <c r="O66" s="10">
        <v>4.4100650810327191E-3</v>
      </c>
      <c r="P66" s="10">
        <v>2.8165341136643144E-3</v>
      </c>
      <c r="Q66" s="10">
        <v>6.0552498716353008E-3</v>
      </c>
      <c r="R66" s="10">
        <v>3.7013092609048987E-3</v>
      </c>
      <c r="S66" s="10">
        <v>1.7435664697025524E-2</v>
      </c>
      <c r="T66" s="10">
        <v>1.6608068651843614E-2</v>
      </c>
      <c r="U66" s="10">
        <v>3.1269888012386643E-2</v>
      </c>
      <c r="V66" s="10">
        <v>2.5753515048431406E-2</v>
      </c>
      <c r="W66" s="10">
        <v>4.9426787347972671E-2</v>
      </c>
      <c r="X66" s="10">
        <v>6.9923369390082576E-2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0.13842112176710969</v>
      </c>
      <c r="X69" s="10">
        <v>0.1341516227212444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16.013420030885438</v>
      </c>
      <c r="X75" s="37">
        <v>17.812893173644682</v>
      </c>
    </row>
    <row r="76" spans="1:24" ht="11.25" customHeight="1" x14ac:dyDescent="0.2">
      <c r="A76" s="38" t="s">
        <v>139</v>
      </c>
      <c r="B76" s="39" t="s">
        <v>140</v>
      </c>
      <c r="C76" s="40">
        <v>64.704235514059931</v>
      </c>
      <c r="D76" s="40">
        <v>67.407313621855891</v>
      </c>
      <c r="E76" s="40">
        <v>70.405877634088554</v>
      </c>
      <c r="F76" s="40">
        <v>85.24131583300678</v>
      </c>
      <c r="G76" s="40">
        <v>87.272745495774359</v>
      </c>
      <c r="H76" s="40">
        <v>88.144399231228505</v>
      </c>
      <c r="I76" s="40">
        <v>82.015530582127482</v>
      </c>
      <c r="J76" s="40">
        <v>76.310916834559862</v>
      </c>
      <c r="K76" s="40">
        <v>67.981804977747146</v>
      </c>
      <c r="L76" s="40">
        <v>52.631564765136773</v>
      </c>
      <c r="M76" s="40">
        <v>60.89352802321234</v>
      </c>
      <c r="N76" s="40">
        <v>57.29784919520921</v>
      </c>
      <c r="O76" s="40">
        <v>64.802939113479425</v>
      </c>
      <c r="P76" s="40">
        <v>55.532731608401704</v>
      </c>
      <c r="Q76" s="40">
        <v>42.551906061183615</v>
      </c>
      <c r="R76" s="40">
        <v>37.975967849597467</v>
      </c>
      <c r="S76" s="40">
        <v>43.267522220220634</v>
      </c>
      <c r="T76" s="40">
        <v>36.511607945653864</v>
      </c>
      <c r="U76" s="40">
        <v>41.382823620428901</v>
      </c>
      <c r="V76" s="40">
        <v>29.776552168935499</v>
      </c>
      <c r="W76" s="40">
        <v>53.168461864231752</v>
      </c>
      <c r="X76" s="40">
        <v>47.401181265438296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46.73205787188855</v>
      </c>
      <c r="D2" s="31">
        <f t="shared" ref="D2:W2" si="1">SUM(D3,D17,D22,D25,D26,D51,D52,D71,D74,D75,D76)</f>
        <v>49.8137054810867</v>
      </c>
      <c r="E2" s="31">
        <f t="shared" si="1"/>
        <v>62.944163184668824</v>
      </c>
      <c r="F2" s="31">
        <f t="shared" si="1"/>
        <v>54.29668232528104</v>
      </c>
      <c r="G2" s="31">
        <f t="shared" si="1"/>
        <v>50.957944744359708</v>
      </c>
      <c r="H2" s="31">
        <f t="shared" si="1"/>
        <v>59.837963918664215</v>
      </c>
      <c r="I2" s="31">
        <f t="shared" si="1"/>
        <v>66.799024587611598</v>
      </c>
      <c r="J2" s="31">
        <f t="shared" si="1"/>
        <v>63.544603469839309</v>
      </c>
      <c r="K2" s="31">
        <f t="shared" si="1"/>
        <v>52.159166905522007</v>
      </c>
      <c r="L2" s="31">
        <f t="shared" si="1"/>
        <v>56.016528136072743</v>
      </c>
      <c r="M2" s="31">
        <f t="shared" si="1"/>
        <v>58.440813986833518</v>
      </c>
      <c r="N2" s="31">
        <f t="shared" si="1"/>
        <v>52.271424476947651</v>
      </c>
      <c r="O2" s="31">
        <f t="shared" si="1"/>
        <v>47.332091334698063</v>
      </c>
      <c r="P2" s="31">
        <f t="shared" si="1"/>
        <v>48.268844941259253</v>
      </c>
      <c r="Q2" s="31">
        <f t="shared" si="1"/>
        <v>54.449699054192422</v>
      </c>
      <c r="R2" s="31">
        <f t="shared" si="1"/>
        <v>57.346899780306799</v>
      </c>
      <c r="S2" s="31">
        <f t="shared" si="1"/>
        <v>42.904366103019157</v>
      </c>
      <c r="T2" s="31">
        <f t="shared" si="1"/>
        <v>40.278972007293866</v>
      </c>
      <c r="U2" s="31">
        <f t="shared" si="1"/>
        <v>34.570077386104124</v>
      </c>
      <c r="V2" s="31">
        <f t="shared" si="1"/>
        <v>56.838158020499343</v>
      </c>
      <c r="W2" s="31">
        <f t="shared" si="1"/>
        <v>55.159071367220932</v>
      </c>
      <c r="X2" s="31">
        <f t="shared" ref="X2" si="2">SUM(X3,X17,X22,X25,X26,X51,X52,X71,X74,X75,X76)</f>
        <v>60.497972608552246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8.0523361439866423E-3</v>
      </c>
      <c r="D17" s="37">
        <f t="shared" si="11"/>
        <v>8.4956678435392074E-3</v>
      </c>
      <c r="E17" s="37">
        <f t="shared" si="11"/>
        <v>8.728335996865285E-3</v>
      </c>
      <c r="F17" s="37">
        <f t="shared" si="11"/>
        <v>5.8916931430653555E-3</v>
      </c>
      <c r="G17" s="37">
        <f t="shared" si="11"/>
        <v>2.3847697415244382E-2</v>
      </c>
      <c r="H17" s="37">
        <f t="shared" si="11"/>
        <v>0.12903500236368612</v>
      </c>
      <c r="I17" s="37">
        <f t="shared" si="11"/>
        <v>0.13955693857273843</v>
      </c>
      <c r="J17" s="37">
        <f t="shared" si="11"/>
        <v>1.2956550100970255E-2</v>
      </c>
      <c r="K17" s="37">
        <f t="shared" si="11"/>
        <v>8.0028599381097333E-3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8.0523361439866423E-3</v>
      </c>
      <c r="D18" s="10">
        <v>8.4956678435392074E-3</v>
      </c>
      <c r="E18" s="10">
        <v>8.728335996865285E-3</v>
      </c>
      <c r="F18" s="10">
        <v>5.8916931430653555E-3</v>
      </c>
      <c r="G18" s="10">
        <v>2.3847697415244382E-2</v>
      </c>
      <c r="H18" s="10">
        <v>0.12903500236368612</v>
      </c>
      <c r="I18" s="10">
        <v>0.13955693857273843</v>
      </c>
      <c r="J18" s="10">
        <v>1.2956550100970255E-2</v>
      </c>
      <c r="K18" s="10">
        <v>8.0028599381097333E-3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0.15949782389803155</v>
      </c>
      <c r="D22" s="37">
        <f t="shared" si="12"/>
        <v>0.55552539292920322</v>
      </c>
      <c r="E22" s="37">
        <f t="shared" si="12"/>
        <v>0.53940364870218926</v>
      </c>
      <c r="F22" s="37">
        <f t="shared" si="12"/>
        <v>0.54572211966400686</v>
      </c>
      <c r="G22" s="37">
        <f t="shared" si="12"/>
        <v>0.40050673064178505</v>
      </c>
      <c r="H22" s="37">
        <f t="shared" si="12"/>
        <v>0.34535393071862219</v>
      </c>
      <c r="I22" s="37">
        <f t="shared" si="12"/>
        <v>0.50575730411006425</v>
      </c>
      <c r="J22" s="37">
        <f t="shared" si="12"/>
        <v>0.35888376040389708</v>
      </c>
      <c r="K22" s="37">
        <f t="shared" si="12"/>
        <v>0.39674457788359174</v>
      </c>
      <c r="L22" s="37">
        <f t="shared" si="12"/>
        <v>0.56933512928371044</v>
      </c>
      <c r="M22" s="37">
        <f t="shared" si="12"/>
        <v>0.50544424546803568</v>
      </c>
      <c r="N22" s="37">
        <f t="shared" si="12"/>
        <v>0.46454909857859683</v>
      </c>
      <c r="O22" s="37">
        <f t="shared" si="12"/>
        <v>0.3168620434375401</v>
      </c>
      <c r="P22" s="37">
        <f t="shared" si="12"/>
        <v>0.36625048404851102</v>
      </c>
      <c r="Q22" s="37">
        <f t="shared" si="12"/>
        <v>0.25118225687766882</v>
      </c>
      <c r="R22" s="37">
        <f t="shared" si="12"/>
        <v>0.15021949124587974</v>
      </c>
      <c r="S22" s="37">
        <f t="shared" si="12"/>
        <v>8.6409539360354753E-2</v>
      </c>
      <c r="T22" s="37">
        <f t="shared" si="12"/>
        <v>9.1885795584337696E-2</v>
      </c>
      <c r="U22" s="37">
        <f t="shared" si="12"/>
        <v>9.2061092544748813E-2</v>
      </c>
      <c r="V22" s="37">
        <f t="shared" si="12"/>
        <v>0.1439761042495222</v>
      </c>
      <c r="W22" s="37">
        <f t="shared" si="12"/>
        <v>0.1348476465557879</v>
      </c>
      <c r="X22" s="37">
        <f t="shared" si="12"/>
        <v>5.6068191198941429E-2</v>
      </c>
    </row>
    <row r="23" spans="1:24" ht="11.25" customHeight="1" x14ac:dyDescent="0.2">
      <c r="A23" s="42" t="s">
        <v>37</v>
      </c>
      <c r="B23" s="9" t="s">
        <v>38</v>
      </c>
      <c r="C23" s="10">
        <v>0.15949782389803155</v>
      </c>
      <c r="D23" s="10">
        <v>0.55552539292920322</v>
      </c>
      <c r="E23" s="10">
        <v>0.53940364870218926</v>
      </c>
      <c r="F23" s="10">
        <v>0.54572211966400686</v>
      </c>
      <c r="G23" s="10">
        <v>0.40050673064178505</v>
      </c>
      <c r="H23" s="10">
        <v>0.34535393071862219</v>
      </c>
      <c r="I23" s="10">
        <v>0.50575730411006425</v>
      </c>
      <c r="J23" s="10">
        <v>0.35888376040389708</v>
      </c>
      <c r="K23" s="10">
        <v>0.39674457788359174</v>
      </c>
      <c r="L23" s="10">
        <v>0.56933512928371044</v>
      </c>
      <c r="M23" s="10">
        <v>0.50544424546803568</v>
      </c>
      <c r="N23" s="10">
        <v>0.46454909857859683</v>
      </c>
      <c r="O23" s="10">
        <v>0.3168620434375401</v>
      </c>
      <c r="P23" s="10">
        <v>0.36625048404851102</v>
      </c>
      <c r="Q23" s="10">
        <v>0.25118225687766882</v>
      </c>
      <c r="R23" s="10">
        <v>0.15021949124587974</v>
      </c>
      <c r="S23" s="10">
        <v>8.6409539360354753E-2</v>
      </c>
      <c r="T23" s="10">
        <v>9.1885795584337696E-2</v>
      </c>
      <c r="U23" s="10">
        <v>9.2061092544748813E-2</v>
      </c>
      <c r="V23" s="10">
        <v>0.1439761042495222</v>
      </c>
      <c r="W23" s="10">
        <v>0.1348476465557879</v>
      </c>
      <c r="X23" s="10">
        <v>5.6068191198941429E-2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4.5010343703169262</v>
      </c>
      <c r="D26" s="37">
        <f t="shared" si="13"/>
        <v>4.2191560333051301</v>
      </c>
      <c r="E26" s="37">
        <f t="shared" si="13"/>
        <v>5.5559211928823888</v>
      </c>
      <c r="F26" s="37">
        <f t="shared" si="13"/>
        <v>6.902782473838684</v>
      </c>
      <c r="G26" s="37">
        <f t="shared" si="13"/>
        <v>7.2686275157893014</v>
      </c>
      <c r="H26" s="37">
        <f t="shared" si="13"/>
        <v>5.1443211091906944</v>
      </c>
      <c r="I26" s="37">
        <f t="shared" si="13"/>
        <v>4.6922367140541184</v>
      </c>
      <c r="J26" s="37">
        <f t="shared" si="13"/>
        <v>4.0429000527227883</v>
      </c>
      <c r="K26" s="37">
        <f t="shared" si="13"/>
        <v>3.6696392148861858</v>
      </c>
      <c r="L26" s="37">
        <f t="shared" si="13"/>
        <v>4.9859542061354247</v>
      </c>
      <c r="M26" s="37">
        <f t="shared" si="13"/>
        <v>4.4657638430963171</v>
      </c>
      <c r="N26" s="37">
        <f t="shared" si="13"/>
        <v>3.7041145213728552</v>
      </c>
      <c r="O26" s="37">
        <f t="shared" si="13"/>
        <v>3.2636831586532749</v>
      </c>
      <c r="P26" s="37">
        <f t="shared" si="13"/>
        <v>2.5795639096805383</v>
      </c>
      <c r="Q26" s="37">
        <f t="shared" si="13"/>
        <v>2.3415065681636547</v>
      </c>
      <c r="R26" s="37">
        <f t="shared" si="13"/>
        <v>2.8755488463560908</v>
      </c>
      <c r="S26" s="37">
        <f t="shared" si="13"/>
        <v>1.4777559043353299</v>
      </c>
      <c r="T26" s="37">
        <f t="shared" si="13"/>
        <v>1.4157141542279499</v>
      </c>
      <c r="U26" s="37">
        <f t="shared" si="13"/>
        <v>1.5035446207008512</v>
      </c>
      <c r="V26" s="37">
        <f t="shared" si="13"/>
        <v>2.1345695013853634</v>
      </c>
      <c r="W26" s="37">
        <f t="shared" si="13"/>
        <v>2.009472837646515</v>
      </c>
      <c r="X26" s="37">
        <f t="shared" si="13"/>
        <v>1.9619915403295143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4.5010343703169262</v>
      </c>
      <c r="D33" s="29">
        <f t="shared" si="15"/>
        <v>4.2191560333051301</v>
      </c>
      <c r="E33" s="29">
        <f t="shared" si="15"/>
        <v>5.5559211928823888</v>
      </c>
      <c r="F33" s="29">
        <f t="shared" si="15"/>
        <v>6.902782473838684</v>
      </c>
      <c r="G33" s="29">
        <f t="shared" si="15"/>
        <v>7.2686275157893014</v>
      </c>
      <c r="H33" s="29">
        <f t="shared" si="15"/>
        <v>5.1443211091906944</v>
      </c>
      <c r="I33" s="29">
        <f t="shared" si="15"/>
        <v>4.6922367140541184</v>
      </c>
      <c r="J33" s="29">
        <f t="shared" si="15"/>
        <v>4.0429000527227883</v>
      </c>
      <c r="K33" s="29">
        <f t="shared" si="15"/>
        <v>3.6696392148861858</v>
      </c>
      <c r="L33" s="29">
        <f t="shared" si="15"/>
        <v>4.9859542061354247</v>
      </c>
      <c r="M33" s="29">
        <f t="shared" si="15"/>
        <v>4.4657638430963171</v>
      </c>
      <c r="N33" s="29">
        <f t="shared" si="15"/>
        <v>3.7041145213728552</v>
      </c>
      <c r="O33" s="29">
        <f t="shared" si="15"/>
        <v>3.2636831586532749</v>
      </c>
      <c r="P33" s="29">
        <f t="shared" si="15"/>
        <v>2.5795639096805383</v>
      </c>
      <c r="Q33" s="29">
        <f t="shared" si="15"/>
        <v>2.3415065681636547</v>
      </c>
      <c r="R33" s="29">
        <f t="shared" si="15"/>
        <v>2.8755488463560908</v>
      </c>
      <c r="S33" s="29">
        <f t="shared" si="15"/>
        <v>1.4777559043353299</v>
      </c>
      <c r="T33" s="29">
        <f t="shared" si="15"/>
        <v>1.4157141542279499</v>
      </c>
      <c r="U33" s="29">
        <f t="shared" si="15"/>
        <v>1.5035446207008512</v>
      </c>
      <c r="V33" s="29">
        <f t="shared" si="15"/>
        <v>2.1345695013853634</v>
      </c>
      <c r="W33" s="29">
        <f t="shared" si="15"/>
        <v>2.009472837646515</v>
      </c>
      <c r="X33" s="29">
        <f t="shared" si="15"/>
        <v>1.9619915403295143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2.2016413185900783</v>
      </c>
      <c r="I36" s="10">
        <v>1.4753638157172098</v>
      </c>
      <c r="J36" s="10">
        <v>1.3992592989766677</v>
      </c>
      <c r="K36" s="10">
        <v>1.6409144144157142</v>
      </c>
      <c r="L36" s="10">
        <v>2.1277951565096545</v>
      </c>
      <c r="M36" s="10">
        <v>1.1476883799837874</v>
      </c>
      <c r="N36" s="10">
        <v>1.2188517637590823</v>
      </c>
      <c r="O36" s="10">
        <v>1.1129640301163144</v>
      </c>
      <c r="P36" s="10">
        <v>0.87050839686892445</v>
      </c>
      <c r="Q36" s="10">
        <v>0.94456041106110378</v>
      </c>
      <c r="R36" s="10">
        <v>1.54436653096789</v>
      </c>
      <c r="S36" s="10">
        <v>0.56942926332480914</v>
      </c>
      <c r="T36" s="10">
        <v>0.68346798757527372</v>
      </c>
      <c r="U36" s="10">
        <v>0.78952820447610539</v>
      </c>
      <c r="V36" s="10">
        <v>1.4006715301914776</v>
      </c>
      <c r="W36" s="10">
        <v>0.89804854943066859</v>
      </c>
      <c r="X36" s="10">
        <v>1.0914467716249279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1.1344179421738411E-3</v>
      </c>
      <c r="K37" s="10">
        <v>1.0510422718717448E-3</v>
      </c>
      <c r="L37" s="10">
        <v>2.851864855013785E-3</v>
      </c>
      <c r="M37" s="10">
        <v>6.0955987316078431E-4</v>
      </c>
      <c r="N37" s="10">
        <v>0</v>
      </c>
      <c r="O37" s="10">
        <v>6.7346666080386839E-5</v>
      </c>
      <c r="P37" s="10">
        <v>5.9485000225626902E-4</v>
      </c>
      <c r="Q37" s="10">
        <v>2.5966693588310873E-4</v>
      </c>
      <c r="R37" s="10">
        <v>0</v>
      </c>
      <c r="S37" s="10">
        <v>8.3560484253421686E-4</v>
      </c>
      <c r="T37" s="10">
        <v>1.3704199831473642E-3</v>
      </c>
      <c r="U37" s="10">
        <v>3.8157101423003922E-4</v>
      </c>
      <c r="V37" s="10">
        <v>7.7654501346907147E-4</v>
      </c>
      <c r="W37" s="10">
        <v>6.6739364123702123E-4</v>
      </c>
      <c r="X37" s="10">
        <v>5.8761799695903781E-4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1.2791783275766899</v>
      </c>
      <c r="D43" s="10">
        <v>0.94460879900013917</v>
      </c>
      <c r="E43" s="10">
        <v>1.8308065103764628</v>
      </c>
      <c r="F43" s="10">
        <v>2.1918479365681995</v>
      </c>
      <c r="G43" s="10">
        <v>1.804631985740679</v>
      </c>
      <c r="H43" s="10">
        <v>1.1256561080033611</v>
      </c>
      <c r="I43" s="10">
        <v>1.4082092059088203</v>
      </c>
      <c r="J43" s="10">
        <v>1.1067629730889141</v>
      </c>
      <c r="K43" s="10">
        <v>0.97762839866106532</v>
      </c>
      <c r="L43" s="10">
        <v>1.2499260899934999</v>
      </c>
      <c r="M43" s="10">
        <v>1.8828677133628211</v>
      </c>
      <c r="N43" s="10">
        <v>1.4461498047008881</v>
      </c>
      <c r="O43" s="10">
        <v>1.2284275839375292</v>
      </c>
      <c r="P43" s="10">
        <v>1.0221284876145669</v>
      </c>
      <c r="Q43" s="10">
        <v>0.89786992578972724</v>
      </c>
      <c r="R43" s="10">
        <v>0.71676456692705326</v>
      </c>
      <c r="S43" s="10">
        <v>0.34275812032440101</v>
      </c>
      <c r="T43" s="10">
        <v>0.29423182911655499</v>
      </c>
      <c r="U43" s="10">
        <v>0.26146441486497302</v>
      </c>
      <c r="V43" s="10">
        <v>0.40628607112705106</v>
      </c>
      <c r="W43" s="10">
        <v>0.36104484264762732</v>
      </c>
      <c r="X43" s="10">
        <v>0.35915256713893767</v>
      </c>
    </row>
    <row r="44" spans="1:24" ht="11.25" customHeight="1" x14ac:dyDescent="0.2">
      <c r="A44" s="41" t="s">
        <v>75</v>
      </c>
      <c r="B44" s="9" t="s">
        <v>76</v>
      </c>
      <c r="C44" s="10">
        <v>3.2218560427402365</v>
      </c>
      <c r="D44" s="10">
        <v>3.2745472343049911</v>
      </c>
      <c r="E44" s="10">
        <v>3.7251146825059256</v>
      </c>
      <c r="F44" s="10">
        <v>4.7109345372704849</v>
      </c>
      <c r="G44" s="10">
        <v>5.4639955300486225</v>
      </c>
      <c r="H44" s="10">
        <v>1.7023596373595637</v>
      </c>
      <c r="I44" s="10">
        <v>1.8086636924280883</v>
      </c>
      <c r="J44" s="10">
        <v>1.5357433627150321</v>
      </c>
      <c r="K44" s="10">
        <v>1.0500453595375348</v>
      </c>
      <c r="L44" s="10">
        <v>1.6053810947772564</v>
      </c>
      <c r="M44" s="10">
        <v>1.4345981898765472</v>
      </c>
      <c r="N44" s="10">
        <v>1.0391129529128849</v>
      </c>
      <c r="O44" s="10">
        <v>0.92222419793335098</v>
      </c>
      <c r="P44" s="10">
        <v>0.68633217519479084</v>
      </c>
      <c r="Q44" s="10">
        <v>0.49881656437694055</v>
      </c>
      <c r="R44" s="10">
        <v>0.61441774846114727</v>
      </c>
      <c r="S44" s="10">
        <v>0.30427359091428635</v>
      </c>
      <c r="T44" s="10">
        <v>0.16795498288875818</v>
      </c>
      <c r="U44" s="10">
        <v>0.17708564891599407</v>
      </c>
      <c r="V44" s="10">
        <v>0.32683535505336547</v>
      </c>
      <c r="W44" s="10">
        <v>0.74971205192698209</v>
      </c>
      <c r="X44" s="10">
        <v>0.51080458356868952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0.11466404523769121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0.26045932492929919</v>
      </c>
      <c r="T48" s="10">
        <v>0.26868893466421551</v>
      </c>
      <c r="U48" s="10">
        <v>0.27508478142954879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4.1979538721569272</v>
      </c>
      <c r="D51" s="37">
        <v>3.9992379124674278</v>
      </c>
      <c r="E51" s="37">
        <v>5.9946335106909103</v>
      </c>
      <c r="F51" s="37">
        <v>3.963865851142546</v>
      </c>
      <c r="G51" s="37">
        <v>5.5137855104643592</v>
      </c>
      <c r="H51" s="37">
        <v>7.8150975537895082</v>
      </c>
      <c r="I51" s="37">
        <v>10.212451499330918</v>
      </c>
      <c r="J51" s="37">
        <v>10.503138577507171</v>
      </c>
      <c r="K51" s="37">
        <v>4.7797556084051909</v>
      </c>
      <c r="L51" s="37">
        <v>7.433967523983223</v>
      </c>
      <c r="M51" s="37">
        <v>7.2710113429617707</v>
      </c>
      <c r="N51" s="37">
        <v>5.7497856409034087</v>
      </c>
      <c r="O51" s="37">
        <v>5.7043124967275709</v>
      </c>
      <c r="P51" s="37">
        <v>5.3589702909430379</v>
      </c>
      <c r="Q51" s="37">
        <v>9.2246427227613452</v>
      </c>
      <c r="R51" s="37">
        <v>9.6730444061957925</v>
      </c>
      <c r="S51" s="37">
        <v>4.09408826892754</v>
      </c>
      <c r="T51" s="37">
        <v>1.9801088258942681</v>
      </c>
      <c r="U51" s="37">
        <v>2.438049866092892</v>
      </c>
      <c r="V51" s="37">
        <v>4.2557495727520971</v>
      </c>
      <c r="W51" s="37">
        <v>4.407423047365798</v>
      </c>
      <c r="X51" s="37">
        <v>5.6434883699204335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0.87382878189723834</v>
      </c>
      <c r="D52" s="37">
        <f t="shared" si="16"/>
        <v>1.1201707965063312</v>
      </c>
      <c r="E52" s="37">
        <f t="shared" si="16"/>
        <v>1.5439448804823028</v>
      </c>
      <c r="F52" s="37">
        <f t="shared" si="16"/>
        <v>0.87720712203922824</v>
      </c>
      <c r="G52" s="37">
        <f t="shared" si="16"/>
        <v>0.83245952290640679</v>
      </c>
      <c r="H52" s="37">
        <f t="shared" si="16"/>
        <v>1.059827726865092</v>
      </c>
      <c r="I52" s="37">
        <f t="shared" si="16"/>
        <v>0.81944300137671344</v>
      </c>
      <c r="J52" s="37">
        <f t="shared" si="16"/>
        <v>0.67030842470437191</v>
      </c>
      <c r="K52" s="37">
        <f t="shared" si="16"/>
        <v>0.43452776457483566</v>
      </c>
      <c r="L52" s="37">
        <f t="shared" si="16"/>
        <v>0.54031729464549372</v>
      </c>
      <c r="M52" s="37">
        <f t="shared" si="16"/>
        <v>0.66020867321181742</v>
      </c>
      <c r="N52" s="37">
        <f t="shared" si="16"/>
        <v>0.56042620370864316</v>
      </c>
      <c r="O52" s="37">
        <f t="shared" si="16"/>
        <v>0.51662841220455569</v>
      </c>
      <c r="P52" s="37">
        <f t="shared" si="16"/>
        <v>0.44374576473215405</v>
      </c>
      <c r="Q52" s="37">
        <f t="shared" si="16"/>
        <v>0.57408225027160509</v>
      </c>
      <c r="R52" s="37">
        <f t="shared" si="16"/>
        <v>0.79981051273642356</v>
      </c>
      <c r="S52" s="37">
        <f t="shared" si="16"/>
        <v>0.38477616746323995</v>
      </c>
      <c r="T52" s="37">
        <f t="shared" si="16"/>
        <v>0.52928766165107943</v>
      </c>
      <c r="U52" s="37">
        <f t="shared" si="16"/>
        <v>0.48006987643434523</v>
      </c>
      <c r="V52" s="37">
        <f t="shared" si="16"/>
        <v>0.78690538281940547</v>
      </c>
      <c r="W52" s="37">
        <f t="shared" si="16"/>
        <v>1.932894615325859</v>
      </c>
      <c r="X52" s="37">
        <f t="shared" si="16"/>
        <v>2.2548748315811755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0.87382878189723834</v>
      </c>
      <c r="D59" s="10">
        <v>1.1201707965063312</v>
      </c>
      <c r="E59" s="10">
        <v>1.5439448804823028</v>
      </c>
      <c r="F59" s="10">
        <v>0.87720712203922824</v>
      </c>
      <c r="G59" s="10">
        <v>0.83245952290640679</v>
      </c>
      <c r="H59" s="10">
        <v>1.059827726865092</v>
      </c>
      <c r="I59" s="10">
        <v>0.81938432599313393</v>
      </c>
      <c r="J59" s="10">
        <v>0.67022218208970086</v>
      </c>
      <c r="K59" s="10">
        <v>0.43422984500187556</v>
      </c>
      <c r="L59" s="10">
        <v>0.53853927769075849</v>
      </c>
      <c r="M59" s="10">
        <v>0.65957213438197626</v>
      </c>
      <c r="N59" s="10">
        <v>0.55974197101569956</v>
      </c>
      <c r="O59" s="10">
        <v>0.45677315046805045</v>
      </c>
      <c r="P59" s="10">
        <v>0.37364082754334754</v>
      </c>
      <c r="Q59" s="10">
        <v>0.49313400786813394</v>
      </c>
      <c r="R59" s="10">
        <v>0.70796095327535746</v>
      </c>
      <c r="S59" s="10">
        <v>0.37695818611517429</v>
      </c>
      <c r="T59" s="10">
        <v>0.50355355308524063</v>
      </c>
      <c r="U59" s="10">
        <v>0.46877705310012557</v>
      </c>
      <c r="V59" s="10">
        <v>0.73340308456453052</v>
      </c>
      <c r="W59" s="10">
        <v>1.6858655362365205</v>
      </c>
      <c r="X59" s="10">
        <v>2.1179711337060256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1.9140186483475784E-2</v>
      </c>
      <c r="U61" s="10">
        <v>8.770099721721055E-4</v>
      </c>
      <c r="V61" s="10">
        <v>3.5683836243901063E-2</v>
      </c>
      <c r="W61" s="10">
        <v>0.18698982394889688</v>
      </c>
      <c r="X61" s="10">
        <v>5.9723380925605113E-2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5.7810795094747389E-2</v>
      </c>
      <c r="P63" s="10">
        <v>6.8619028944030061E-2</v>
      </c>
      <c r="Q63" s="10">
        <v>7.6540772247115085E-2</v>
      </c>
      <c r="R63" s="10">
        <v>8.9149594512823893E-2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8.6242614671053075E-5</v>
      </c>
      <c r="K64" s="10">
        <v>7.9799885614322545E-5</v>
      </c>
      <c r="L64" s="10">
        <v>1.5202375449409049E-4</v>
      </c>
      <c r="M64" s="10">
        <v>4.9508575654312413E-5</v>
      </c>
      <c r="N64" s="10">
        <v>0</v>
      </c>
      <c r="O64" s="10">
        <v>0</v>
      </c>
      <c r="P64" s="10">
        <v>3.741495580372415E-5</v>
      </c>
      <c r="Q64" s="10">
        <v>0</v>
      </c>
      <c r="R64" s="10">
        <v>0</v>
      </c>
      <c r="S64" s="10">
        <v>4.8418546746897095E-5</v>
      </c>
      <c r="T64" s="10">
        <v>4.6197492403290171E-5</v>
      </c>
      <c r="U64" s="10">
        <v>2.1628802591021278E-5</v>
      </c>
      <c r="V64" s="10">
        <v>3.3838641909065958E-5</v>
      </c>
      <c r="W64" s="10">
        <v>2.9201972344572728E-5</v>
      </c>
      <c r="X64" s="10">
        <v>3.3490095378552576E-5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6.6097284562648037E-5</v>
      </c>
      <c r="M65" s="10">
        <v>0</v>
      </c>
      <c r="N65" s="10">
        <v>6.0020411661716154E-5</v>
      </c>
      <c r="O65" s="10">
        <v>2.3525369576391726E-4</v>
      </c>
      <c r="P65" s="10">
        <v>1.6569480427363551E-4</v>
      </c>
      <c r="Q65" s="10">
        <v>9.3652126971791581E-4</v>
      </c>
      <c r="R65" s="10">
        <v>4.7706147581722886E-4</v>
      </c>
      <c r="S65" s="10">
        <v>1.6817375236755595E-3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5.8675383579534153E-5</v>
      </c>
      <c r="J66" s="10">
        <v>0</v>
      </c>
      <c r="K66" s="10">
        <v>2.1811968734581494E-4</v>
      </c>
      <c r="L66" s="10">
        <v>1.5598959156784933E-3</v>
      </c>
      <c r="M66" s="10">
        <v>5.8703025418684724E-4</v>
      </c>
      <c r="N66" s="10">
        <v>6.2421228128184793E-4</v>
      </c>
      <c r="O66" s="10">
        <v>1.8092129459939357E-3</v>
      </c>
      <c r="P66" s="10">
        <v>1.2827984846991137E-3</v>
      </c>
      <c r="Q66" s="10">
        <v>3.4709488866381515E-3</v>
      </c>
      <c r="R66" s="10">
        <v>2.2229034724249603E-3</v>
      </c>
      <c r="S66" s="10">
        <v>6.0878252776431947E-3</v>
      </c>
      <c r="T66" s="10">
        <v>6.5477245899596614E-3</v>
      </c>
      <c r="U66" s="10">
        <v>1.0394184559456508E-2</v>
      </c>
      <c r="V66" s="10">
        <v>1.7784623369064809E-2</v>
      </c>
      <c r="W66" s="10">
        <v>1.5789923617743971E-2</v>
      </c>
      <c r="X66" s="10">
        <v>2.6433253852357567E-2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4.4220129550352982E-2</v>
      </c>
      <c r="X69" s="10">
        <v>5.0713573001808177E-2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4.9440437518633402</v>
      </c>
      <c r="X75" s="37">
        <v>6.4813166266701367</v>
      </c>
    </row>
    <row r="76" spans="1:24" ht="11.25" customHeight="1" x14ac:dyDescent="0.2">
      <c r="A76" s="38" t="s">
        <v>139</v>
      </c>
      <c r="B76" s="39" t="s">
        <v>140</v>
      </c>
      <c r="C76" s="40">
        <v>36.99169068747544</v>
      </c>
      <c r="D76" s="40">
        <v>39.911119678035071</v>
      </c>
      <c r="E76" s="40">
        <v>49.301531615914172</v>
      </c>
      <c r="F76" s="40">
        <v>42.001213065453513</v>
      </c>
      <c r="G76" s="40">
        <v>36.91871776714261</v>
      </c>
      <c r="H76" s="40">
        <v>45.344328595736613</v>
      </c>
      <c r="I76" s="40">
        <v>50.429579130167042</v>
      </c>
      <c r="J76" s="40">
        <v>47.956416104400112</v>
      </c>
      <c r="K76" s="40">
        <v>42.870496879834093</v>
      </c>
      <c r="L76" s="40">
        <v>42.486953982024893</v>
      </c>
      <c r="M76" s="40">
        <v>45.538385882095575</v>
      </c>
      <c r="N76" s="40">
        <v>41.79254901238415</v>
      </c>
      <c r="O76" s="40">
        <v>37.530605223675124</v>
      </c>
      <c r="P76" s="40">
        <v>39.520314491855011</v>
      </c>
      <c r="Q76" s="40">
        <v>42.058285256118147</v>
      </c>
      <c r="R76" s="40">
        <v>43.848276523772611</v>
      </c>
      <c r="S76" s="40">
        <v>36.861336222932692</v>
      </c>
      <c r="T76" s="40">
        <v>36.261975569936233</v>
      </c>
      <c r="U76" s="40">
        <v>30.056351930331289</v>
      </c>
      <c r="V76" s="40">
        <v>49.516957459292954</v>
      </c>
      <c r="W76" s="40">
        <v>41.730389468463635</v>
      </c>
      <c r="X76" s="40">
        <v>44.10023304885204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500.92966466036114</v>
      </c>
      <c r="D2" s="31">
        <f t="shared" ref="D2:W2" si="1">SUM(D3,D17,D22,D25,D26,D51,D52,D71,D74,D75,D76)</f>
        <v>506.11736887360269</v>
      </c>
      <c r="E2" s="31">
        <f t="shared" si="1"/>
        <v>492.14049871023218</v>
      </c>
      <c r="F2" s="31">
        <f t="shared" si="1"/>
        <v>439.37239896818562</v>
      </c>
      <c r="G2" s="31">
        <f t="shared" si="1"/>
        <v>461.16655202063623</v>
      </c>
      <c r="H2" s="31">
        <f t="shared" si="1"/>
        <v>459.822871883061</v>
      </c>
      <c r="I2" s="31">
        <f t="shared" si="1"/>
        <v>474.56190885640581</v>
      </c>
      <c r="J2" s="31">
        <f t="shared" si="1"/>
        <v>474.06715391229579</v>
      </c>
      <c r="K2" s="31">
        <f t="shared" si="1"/>
        <v>478.47411865864149</v>
      </c>
      <c r="L2" s="31">
        <f t="shared" si="1"/>
        <v>425.87205503009466</v>
      </c>
      <c r="M2" s="31">
        <f t="shared" si="1"/>
        <v>448.17386070507291</v>
      </c>
      <c r="N2" s="31">
        <f t="shared" si="1"/>
        <v>460.78907996560622</v>
      </c>
      <c r="O2" s="31">
        <f t="shared" si="1"/>
        <v>451.97102321582111</v>
      </c>
      <c r="P2" s="31">
        <f t="shared" si="1"/>
        <v>351.85253654342222</v>
      </c>
      <c r="Q2" s="31">
        <f t="shared" si="1"/>
        <v>342.07644024075665</v>
      </c>
      <c r="R2" s="31">
        <f t="shared" si="1"/>
        <v>375.68340498710234</v>
      </c>
      <c r="S2" s="31">
        <f t="shared" si="1"/>
        <v>355.99191745485808</v>
      </c>
      <c r="T2" s="31">
        <f t="shared" si="1"/>
        <v>371.32055030094591</v>
      </c>
      <c r="U2" s="31">
        <f t="shared" si="1"/>
        <v>384.02261392949265</v>
      </c>
      <c r="V2" s="31">
        <f t="shared" si="1"/>
        <v>343.77024935511611</v>
      </c>
      <c r="W2" s="31">
        <f t="shared" si="1"/>
        <v>333.30163370593289</v>
      </c>
      <c r="X2" s="31">
        <f t="shared" ref="X2" si="2">SUM(X3,X17,X22,X25,X26,X51,X52,X71,X74,X75,X76)</f>
        <v>313.95167669819426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185.14187446259672</v>
      </c>
      <c r="D3" s="34">
        <f t="shared" ref="D3:W3" si="4">SUM(D4,D8,D11)</f>
        <v>181.78847807394664</v>
      </c>
      <c r="E3" s="34">
        <f t="shared" si="4"/>
        <v>176.10206362854689</v>
      </c>
      <c r="F3" s="34">
        <f t="shared" si="4"/>
        <v>145.83310404127255</v>
      </c>
      <c r="G3" s="34">
        <f t="shared" si="4"/>
        <v>180.38882201203782</v>
      </c>
      <c r="H3" s="34">
        <f t="shared" si="4"/>
        <v>173.91513327601027</v>
      </c>
      <c r="I3" s="34">
        <f t="shared" si="4"/>
        <v>185.60859845227861</v>
      </c>
      <c r="J3" s="34">
        <f t="shared" si="4"/>
        <v>179.22235597592436</v>
      </c>
      <c r="K3" s="34">
        <f t="shared" si="4"/>
        <v>198.32278589853826</v>
      </c>
      <c r="L3" s="34">
        <f t="shared" si="4"/>
        <v>146.18323301805677</v>
      </c>
      <c r="M3" s="34">
        <f t="shared" si="4"/>
        <v>159.71384350816848</v>
      </c>
      <c r="N3" s="34">
        <f t="shared" si="4"/>
        <v>187.24178847807397</v>
      </c>
      <c r="O3" s="34">
        <f t="shared" si="4"/>
        <v>185.95872742906278</v>
      </c>
      <c r="P3" s="34">
        <f t="shared" si="4"/>
        <v>149.33267411865864</v>
      </c>
      <c r="Q3" s="34">
        <f t="shared" si="4"/>
        <v>144.17119518486672</v>
      </c>
      <c r="R3" s="34">
        <f t="shared" si="4"/>
        <v>171.78658641444542</v>
      </c>
      <c r="S3" s="34">
        <f t="shared" si="4"/>
        <v>146.85391229578676</v>
      </c>
      <c r="T3" s="34">
        <f t="shared" si="4"/>
        <v>151.92794496990547</v>
      </c>
      <c r="U3" s="34">
        <f t="shared" si="4"/>
        <v>154.08572656921754</v>
      </c>
      <c r="V3" s="34">
        <f t="shared" si="4"/>
        <v>124.57489251934651</v>
      </c>
      <c r="W3" s="34">
        <f t="shared" si="4"/>
        <v>105.99931212381772</v>
      </c>
      <c r="X3" s="34">
        <f t="shared" ref="X3" si="5">SUM(X4,X8,X11)</f>
        <v>106.49518486672397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161.66809974204642</v>
      </c>
      <c r="D4" s="29">
        <f t="shared" ref="D4:W4" si="7">SUM(D5:D7)</f>
        <v>161.66809974204637</v>
      </c>
      <c r="E4" s="29">
        <f t="shared" si="7"/>
        <v>153.9696474634566</v>
      </c>
      <c r="F4" s="29">
        <f t="shared" si="7"/>
        <v>126.3834049871023</v>
      </c>
      <c r="G4" s="29">
        <f t="shared" si="7"/>
        <v>162.95116079105759</v>
      </c>
      <c r="H4" s="29">
        <f t="shared" si="7"/>
        <v>157.81883061049007</v>
      </c>
      <c r="I4" s="29">
        <f t="shared" si="7"/>
        <v>166.15889939810836</v>
      </c>
      <c r="J4" s="29">
        <f t="shared" si="7"/>
        <v>159.10197764402409</v>
      </c>
      <c r="K4" s="29">
        <f t="shared" si="7"/>
        <v>181.55580395528804</v>
      </c>
      <c r="L4" s="29">
        <f t="shared" si="7"/>
        <v>133.4403267411866</v>
      </c>
      <c r="M4" s="29">
        <f t="shared" si="7"/>
        <v>145.6295786758383</v>
      </c>
      <c r="N4" s="29">
        <f t="shared" si="7"/>
        <v>174.4988822012038</v>
      </c>
      <c r="O4" s="29">
        <f t="shared" si="7"/>
        <v>173.2158211521926</v>
      </c>
      <c r="P4" s="29">
        <f t="shared" si="7"/>
        <v>137.93112639724851</v>
      </c>
      <c r="Q4" s="29">
        <f t="shared" si="7"/>
        <v>133.44032674118657</v>
      </c>
      <c r="R4" s="29">
        <f t="shared" si="7"/>
        <v>160.38503869303528</v>
      </c>
      <c r="S4" s="29">
        <f t="shared" si="7"/>
        <v>133.4403267411866</v>
      </c>
      <c r="T4" s="29">
        <f t="shared" si="7"/>
        <v>139.85571797076531</v>
      </c>
      <c r="U4" s="29">
        <f t="shared" si="7"/>
        <v>136.64806534823731</v>
      </c>
      <c r="V4" s="29">
        <f t="shared" si="7"/>
        <v>107.13723129836629</v>
      </c>
      <c r="W4" s="29">
        <f t="shared" si="7"/>
        <v>87.890971625107483</v>
      </c>
      <c r="X4" s="29">
        <f t="shared" ref="X4" si="8">SUM(X5:X7)</f>
        <v>91.740240756663781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161.66809974204642</v>
      </c>
      <c r="D7" s="10">
        <f>FC_IND_NMM_CM_E!D7+FC_IND_NMM_CR_E!D7+FC_IND_NMM_GL_E!D7</f>
        <v>161.66809974204637</v>
      </c>
      <c r="E7" s="10">
        <f>FC_IND_NMM_CM_E!E7+FC_IND_NMM_CR_E!E7+FC_IND_NMM_GL_E!E7</f>
        <v>153.9696474634566</v>
      </c>
      <c r="F7" s="10">
        <f>FC_IND_NMM_CM_E!F7+FC_IND_NMM_CR_E!F7+FC_IND_NMM_GL_E!F7</f>
        <v>126.3834049871023</v>
      </c>
      <c r="G7" s="10">
        <f>FC_IND_NMM_CM_E!G7+FC_IND_NMM_CR_E!G7+FC_IND_NMM_GL_E!G7</f>
        <v>162.95116079105759</v>
      </c>
      <c r="H7" s="10">
        <f>FC_IND_NMM_CM_E!H7+FC_IND_NMM_CR_E!H7+FC_IND_NMM_GL_E!H7</f>
        <v>157.81883061049007</v>
      </c>
      <c r="I7" s="10">
        <f>FC_IND_NMM_CM_E!I7+FC_IND_NMM_CR_E!I7+FC_IND_NMM_GL_E!I7</f>
        <v>166.15889939810836</v>
      </c>
      <c r="J7" s="10">
        <f>FC_IND_NMM_CM_E!J7+FC_IND_NMM_CR_E!J7+FC_IND_NMM_GL_E!J7</f>
        <v>159.10197764402409</v>
      </c>
      <c r="K7" s="10">
        <f>FC_IND_NMM_CM_E!K7+FC_IND_NMM_CR_E!K7+FC_IND_NMM_GL_E!K7</f>
        <v>181.55580395528804</v>
      </c>
      <c r="L7" s="10">
        <f>FC_IND_NMM_CM_E!L7+FC_IND_NMM_CR_E!L7+FC_IND_NMM_GL_E!L7</f>
        <v>133.4403267411866</v>
      </c>
      <c r="M7" s="10">
        <f>FC_IND_NMM_CM_E!M7+FC_IND_NMM_CR_E!M7+FC_IND_NMM_GL_E!M7</f>
        <v>145.6295786758383</v>
      </c>
      <c r="N7" s="10">
        <f>FC_IND_NMM_CM_E!N7+FC_IND_NMM_CR_E!N7+FC_IND_NMM_GL_E!N7</f>
        <v>174.4988822012038</v>
      </c>
      <c r="O7" s="10">
        <f>FC_IND_NMM_CM_E!O7+FC_IND_NMM_CR_E!O7+FC_IND_NMM_GL_E!O7</f>
        <v>173.2158211521926</v>
      </c>
      <c r="P7" s="10">
        <f>FC_IND_NMM_CM_E!P7+FC_IND_NMM_CR_E!P7+FC_IND_NMM_GL_E!P7</f>
        <v>137.93112639724851</v>
      </c>
      <c r="Q7" s="10">
        <f>FC_IND_NMM_CM_E!Q7+FC_IND_NMM_CR_E!Q7+FC_IND_NMM_GL_E!Q7</f>
        <v>133.44032674118657</v>
      </c>
      <c r="R7" s="10">
        <f>FC_IND_NMM_CM_E!R7+FC_IND_NMM_CR_E!R7+FC_IND_NMM_GL_E!R7</f>
        <v>160.38503869303528</v>
      </c>
      <c r="S7" s="10">
        <f>FC_IND_NMM_CM_E!S7+FC_IND_NMM_CR_E!S7+FC_IND_NMM_GL_E!S7</f>
        <v>133.4403267411866</v>
      </c>
      <c r="T7" s="10">
        <f>FC_IND_NMM_CM_E!T7+FC_IND_NMM_CR_E!T7+FC_IND_NMM_GL_E!T7</f>
        <v>139.85571797076531</v>
      </c>
      <c r="U7" s="10">
        <f>FC_IND_NMM_CM_E!U7+FC_IND_NMM_CR_E!U7+FC_IND_NMM_GL_E!U7</f>
        <v>136.64806534823731</v>
      </c>
      <c r="V7" s="10">
        <f>FC_IND_NMM_CM_E!V7+FC_IND_NMM_CR_E!V7+FC_IND_NMM_GL_E!V7</f>
        <v>107.13723129836629</v>
      </c>
      <c r="W7" s="10">
        <f>FC_IND_NMM_CM_E!W7+FC_IND_NMM_CR_E!W7+FC_IND_NMM_GL_E!W7</f>
        <v>87.890971625107483</v>
      </c>
      <c r="X7" s="10">
        <f>FC_IND_NMM_CM_E!X7+FC_IND_NMM_CR_E!X7+FC_IND_NMM_GL_E!X7</f>
        <v>91.740240756663781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23.473774720550303</v>
      </c>
      <c r="D11" s="29">
        <f t="shared" ref="D11:W11" si="13">SUM(D12:D16)</f>
        <v>20.120378331900259</v>
      </c>
      <c r="E11" s="29">
        <f t="shared" si="13"/>
        <v>22.13241616509028</v>
      </c>
      <c r="F11" s="29">
        <f t="shared" si="13"/>
        <v>19.449699054170253</v>
      </c>
      <c r="G11" s="29">
        <f t="shared" si="13"/>
        <v>17.437661220980221</v>
      </c>
      <c r="H11" s="29">
        <f t="shared" si="13"/>
        <v>16.096302665520206</v>
      </c>
      <c r="I11" s="29">
        <f t="shared" si="13"/>
        <v>19.449699054170249</v>
      </c>
      <c r="J11" s="29">
        <f t="shared" si="13"/>
        <v>20.120378331900262</v>
      </c>
      <c r="K11" s="29">
        <f t="shared" si="13"/>
        <v>16.766981943250219</v>
      </c>
      <c r="L11" s="29">
        <f t="shared" si="13"/>
        <v>12.74290627687016</v>
      </c>
      <c r="M11" s="29">
        <f t="shared" si="13"/>
        <v>14.084264832330177</v>
      </c>
      <c r="N11" s="29">
        <f t="shared" si="13"/>
        <v>12.74290627687016</v>
      </c>
      <c r="O11" s="29">
        <f t="shared" si="13"/>
        <v>12.742906276870162</v>
      </c>
      <c r="P11" s="29">
        <f t="shared" si="13"/>
        <v>11.40154772141014</v>
      </c>
      <c r="Q11" s="29">
        <f t="shared" si="13"/>
        <v>10.730868443680141</v>
      </c>
      <c r="R11" s="29">
        <f t="shared" si="13"/>
        <v>11.401547721410138</v>
      </c>
      <c r="S11" s="29">
        <f t="shared" si="13"/>
        <v>13.413585554600168</v>
      </c>
      <c r="T11" s="29">
        <f t="shared" si="13"/>
        <v>12.072226999140153</v>
      </c>
      <c r="U11" s="29">
        <f t="shared" si="13"/>
        <v>17.437661220980221</v>
      </c>
      <c r="V11" s="29">
        <f t="shared" si="13"/>
        <v>17.437661220980221</v>
      </c>
      <c r="W11" s="29">
        <f t="shared" si="13"/>
        <v>18.108340498710231</v>
      </c>
      <c r="X11" s="29">
        <f t="shared" ref="X11" si="14">SUM(X12:X16)</f>
        <v>14.75494411006019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23.473774720550303</v>
      </c>
      <c r="D13" s="10">
        <f>FC_IND_NMM_CM_E!D13+FC_IND_NMM_CR_E!D13+FC_IND_NMM_GL_E!D13</f>
        <v>20.120378331900259</v>
      </c>
      <c r="E13" s="10">
        <f>FC_IND_NMM_CM_E!E13+FC_IND_NMM_CR_E!E13+FC_IND_NMM_GL_E!E13</f>
        <v>22.13241616509028</v>
      </c>
      <c r="F13" s="10">
        <f>FC_IND_NMM_CM_E!F13+FC_IND_NMM_CR_E!F13+FC_IND_NMM_GL_E!F13</f>
        <v>19.449699054170253</v>
      </c>
      <c r="G13" s="10">
        <f>FC_IND_NMM_CM_E!G13+FC_IND_NMM_CR_E!G13+FC_IND_NMM_GL_E!G13</f>
        <v>17.437661220980221</v>
      </c>
      <c r="H13" s="10">
        <f>FC_IND_NMM_CM_E!H13+FC_IND_NMM_CR_E!H13+FC_IND_NMM_GL_E!H13</f>
        <v>16.096302665520206</v>
      </c>
      <c r="I13" s="10">
        <f>FC_IND_NMM_CM_E!I13+FC_IND_NMM_CR_E!I13+FC_IND_NMM_GL_E!I13</f>
        <v>19.449699054170249</v>
      </c>
      <c r="J13" s="10">
        <f>FC_IND_NMM_CM_E!J13+FC_IND_NMM_CR_E!J13+FC_IND_NMM_GL_E!J13</f>
        <v>20.120378331900262</v>
      </c>
      <c r="K13" s="10">
        <f>FC_IND_NMM_CM_E!K13+FC_IND_NMM_CR_E!K13+FC_IND_NMM_GL_E!K13</f>
        <v>16.766981943250219</v>
      </c>
      <c r="L13" s="10">
        <f>FC_IND_NMM_CM_E!L13+FC_IND_NMM_CR_E!L13+FC_IND_NMM_GL_E!L13</f>
        <v>12.74290627687016</v>
      </c>
      <c r="M13" s="10">
        <f>FC_IND_NMM_CM_E!M13+FC_IND_NMM_CR_E!M13+FC_IND_NMM_GL_E!M13</f>
        <v>14.084264832330177</v>
      </c>
      <c r="N13" s="10">
        <f>FC_IND_NMM_CM_E!N13+FC_IND_NMM_CR_E!N13+FC_IND_NMM_GL_E!N13</f>
        <v>12.74290627687016</v>
      </c>
      <c r="O13" s="10">
        <f>FC_IND_NMM_CM_E!O13+FC_IND_NMM_CR_E!O13+FC_IND_NMM_GL_E!O13</f>
        <v>12.742906276870162</v>
      </c>
      <c r="P13" s="10">
        <f>FC_IND_NMM_CM_E!P13+FC_IND_NMM_CR_E!P13+FC_IND_NMM_GL_E!P13</f>
        <v>11.40154772141014</v>
      </c>
      <c r="Q13" s="10">
        <f>FC_IND_NMM_CM_E!Q13+FC_IND_NMM_CR_E!Q13+FC_IND_NMM_GL_E!Q13</f>
        <v>10.730868443680141</v>
      </c>
      <c r="R13" s="10">
        <f>FC_IND_NMM_CM_E!R13+FC_IND_NMM_CR_E!R13+FC_IND_NMM_GL_E!R13</f>
        <v>11.401547721410138</v>
      </c>
      <c r="S13" s="10">
        <f>FC_IND_NMM_CM_E!S13+FC_IND_NMM_CR_E!S13+FC_IND_NMM_GL_E!S13</f>
        <v>13.413585554600168</v>
      </c>
      <c r="T13" s="10">
        <f>FC_IND_NMM_CM_E!T13+FC_IND_NMM_CR_E!T13+FC_IND_NMM_GL_E!T13</f>
        <v>12.072226999140153</v>
      </c>
      <c r="U13" s="10">
        <f>FC_IND_NMM_CM_E!U13+FC_IND_NMM_CR_E!U13+FC_IND_NMM_GL_E!U13</f>
        <v>17.437661220980221</v>
      </c>
      <c r="V13" s="10">
        <f>FC_IND_NMM_CM_E!V13+FC_IND_NMM_CR_E!V13+FC_IND_NMM_GL_E!V13</f>
        <v>17.437661220980221</v>
      </c>
      <c r="W13" s="10">
        <f>FC_IND_NMM_CM_E!W13+FC_IND_NMM_CR_E!W13+FC_IND_NMM_GL_E!W13</f>
        <v>18.108340498710231</v>
      </c>
      <c r="X13" s="10">
        <f>FC_IND_NMM_CM_E!X13+FC_IND_NMM_CR_E!X13+FC_IND_NMM_GL_E!X13</f>
        <v>14.75494411006019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176.66483233018056</v>
      </c>
      <c r="D26" s="37">
        <f t="shared" ref="D26:W26" si="22">SUM(D27,D33)</f>
        <v>132.14634565778161</v>
      </c>
      <c r="E26" s="37">
        <f t="shared" si="22"/>
        <v>164.83465176268271</v>
      </c>
      <c r="F26" s="37">
        <f t="shared" si="22"/>
        <v>150.93396388650041</v>
      </c>
      <c r="G26" s="37">
        <f t="shared" si="22"/>
        <v>146.12596732588131</v>
      </c>
      <c r="H26" s="37">
        <f t="shared" si="22"/>
        <v>178.87764402407566</v>
      </c>
      <c r="I26" s="37">
        <f t="shared" si="22"/>
        <v>177.70644883920892</v>
      </c>
      <c r="J26" s="37">
        <f t="shared" si="22"/>
        <v>170.93035253654341</v>
      </c>
      <c r="K26" s="37">
        <f t="shared" si="22"/>
        <v>148.02132416165091</v>
      </c>
      <c r="L26" s="37">
        <f t="shared" si="22"/>
        <v>159.97996560619089</v>
      </c>
      <c r="M26" s="37">
        <f t="shared" si="22"/>
        <v>142.93688736027514</v>
      </c>
      <c r="N26" s="37">
        <f t="shared" si="22"/>
        <v>111.59724849527086</v>
      </c>
      <c r="O26" s="37">
        <f t="shared" si="22"/>
        <v>109.6279449699054</v>
      </c>
      <c r="P26" s="37">
        <f t="shared" si="22"/>
        <v>86.458641444539978</v>
      </c>
      <c r="Q26" s="37">
        <f t="shared" si="22"/>
        <v>74.416165090283755</v>
      </c>
      <c r="R26" s="37">
        <f t="shared" si="22"/>
        <v>76.183748925193441</v>
      </c>
      <c r="S26" s="37">
        <f t="shared" si="22"/>
        <v>84.851504729148758</v>
      </c>
      <c r="T26" s="37">
        <f t="shared" si="22"/>
        <v>93.345743766122098</v>
      </c>
      <c r="U26" s="37">
        <f t="shared" si="22"/>
        <v>90.429664660361126</v>
      </c>
      <c r="V26" s="37">
        <f t="shared" si="22"/>
        <v>87.637489251934653</v>
      </c>
      <c r="W26" s="37">
        <f t="shared" si="22"/>
        <v>73.234651762682716</v>
      </c>
      <c r="X26" s="37">
        <f t="shared" ref="X26" si="23">SUM(X27,X33)</f>
        <v>73.844110060189152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176.66483233018056</v>
      </c>
      <c r="D33" s="29">
        <f t="shared" ref="D33:W33" si="28">SUM(D34:D50)</f>
        <v>132.14634565778161</v>
      </c>
      <c r="E33" s="29">
        <f t="shared" si="28"/>
        <v>164.83465176268271</v>
      </c>
      <c r="F33" s="29">
        <f t="shared" si="28"/>
        <v>150.93396388650041</v>
      </c>
      <c r="G33" s="29">
        <f t="shared" si="28"/>
        <v>146.12596732588131</v>
      </c>
      <c r="H33" s="29">
        <f t="shared" si="28"/>
        <v>178.87764402407566</v>
      </c>
      <c r="I33" s="29">
        <f t="shared" si="28"/>
        <v>177.70644883920892</v>
      </c>
      <c r="J33" s="29">
        <f t="shared" si="28"/>
        <v>170.93035253654341</v>
      </c>
      <c r="K33" s="29">
        <f t="shared" si="28"/>
        <v>148.02132416165091</v>
      </c>
      <c r="L33" s="29">
        <f t="shared" si="28"/>
        <v>159.97996560619089</v>
      </c>
      <c r="M33" s="29">
        <f t="shared" si="28"/>
        <v>142.93688736027514</v>
      </c>
      <c r="N33" s="29">
        <f t="shared" si="28"/>
        <v>111.59724849527086</v>
      </c>
      <c r="O33" s="29">
        <f t="shared" si="28"/>
        <v>109.6279449699054</v>
      </c>
      <c r="P33" s="29">
        <f t="shared" si="28"/>
        <v>86.458641444539978</v>
      </c>
      <c r="Q33" s="29">
        <f t="shared" si="28"/>
        <v>74.416165090283755</v>
      </c>
      <c r="R33" s="29">
        <f t="shared" si="28"/>
        <v>76.183748925193441</v>
      </c>
      <c r="S33" s="29">
        <f t="shared" si="28"/>
        <v>84.851504729148758</v>
      </c>
      <c r="T33" s="29">
        <f t="shared" si="28"/>
        <v>93.345743766122098</v>
      </c>
      <c r="U33" s="29">
        <f t="shared" si="28"/>
        <v>90.429664660361126</v>
      </c>
      <c r="V33" s="29">
        <f t="shared" si="28"/>
        <v>87.637489251934653</v>
      </c>
      <c r="W33" s="29">
        <f t="shared" si="28"/>
        <v>73.234651762682716</v>
      </c>
      <c r="X33" s="29">
        <f t="shared" ref="X33" si="29">SUM(X34:X50)</f>
        <v>73.844110060189152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45.18968185726569</v>
      </c>
      <c r="D36" s="10">
        <f>FC_IND_NMM_CM_E!D36+FC_IND_NMM_CR_E!D36+FC_IND_NMM_GL_E!D36</f>
        <v>32.762510748065353</v>
      </c>
      <c r="E36" s="10">
        <f>FC_IND_NMM_CM_E!E36+FC_IND_NMM_CR_E!E36+FC_IND_NMM_GL_E!E36</f>
        <v>37.281427343078242</v>
      </c>
      <c r="F36" s="10">
        <f>FC_IND_NMM_CM_E!F36+FC_IND_NMM_CR_E!F36+FC_IND_NMM_GL_E!F36</f>
        <v>35.022012037833186</v>
      </c>
      <c r="G36" s="10">
        <f>FC_IND_NMM_CM_E!G36+FC_IND_NMM_CR_E!G36+FC_IND_NMM_GL_E!G36</f>
        <v>29.373258813413578</v>
      </c>
      <c r="H36" s="10">
        <f>FC_IND_NMM_CM_E!H36+FC_IND_NMM_CR_E!H36+FC_IND_NMM_GL_E!H36</f>
        <v>24.828288907996562</v>
      </c>
      <c r="I36" s="10">
        <f>FC_IND_NMM_CM_E!I36+FC_IND_NMM_CR_E!I36+FC_IND_NMM_GL_E!I36</f>
        <v>27.134135855545999</v>
      </c>
      <c r="J36" s="10">
        <f>FC_IND_NMM_CM_E!J36+FC_IND_NMM_CR_E!J36+FC_IND_NMM_GL_E!J36</f>
        <v>29.609372312983655</v>
      </c>
      <c r="K36" s="10">
        <f>FC_IND_NMM_CM_E!K36+FC_IND_NMM_CR_E!K36+FC_IND_NMM_GL_E!K36</f>
        <v>24.149355116079111</v>
      </c>
      <c r="L36" s="10">
        <f>FC_IND_NMM_CM_E!L36+FC_IND_NMM_CR_E!L36+FC_IND_NMM_GL_E!L36</f>
        <v>20.21900257953568</v>
      </c>
      <c r="M36" s="10">
        <f>FC_IND_NMM_CM_E!M36+FC_IND_NMM_CR_E!M36+FC_IND_NMM_GL_E!M36</f>
        <v>21.645829750644879</v>
      </c>
      <c r="N36" s="10">
        <f>FC_IND_NMM_CM_E!N36+FC_IND_NMM_CR_E!N36+FC_IND_NMM_GL_E!N36</f>
        <v>19.780653482373175</v>
      </c>
      <c r="O36" s="10">
        <f>FC_IND_NMM_CM_E!O36+FC_IND_NMM_CR_E!O36+FC_IND_NMM_GL_E!O36</f>
        <v>21.167927773000855</v>
      </c>
      <c r="P36" s="10">
        <f>FC_IND_NMM_CM_E!P36+FC_IND_NMM_CR_E!P36+FC_IND_NMM_GL_E!P36</f>
        <v>19.934307824591567</v>
      </c>
      <c r="Q36" s="10">
        <f>FC_IND_NMM_CM_E!Q36+FC_IND_NMM_CR_E!Q36+FC_IND_NMM_GL_E!Q36</f>
        <v>19.336629406706791</v>
      </c>
      <c r="R36" s="10">
        <f>FC_IND_NMM_CM_E!R36+FC_IND_NMM_CR_E!R36+FC_IND_NMM_GL_E!R36</f>
        <v>19.510662080825448</v>
      </c>
      <c r="S36" s="10">
        <f>FC_IND_NMM_CM_E!S36+FC_IND_NMM_CR_E!S36+FC_IND_NMM_GL_E!S36</f>
        <v>20.796302665520209</v>
      </c>
      <c r="T36" s="10">
        <f>FC_IND_NMM_CM_E!T36+FC_IND_NMM_CR_E!T36+FC_IND_NMM_GL_E!T36</f>
        <v>22.630524505588994</v>
      </c>
      <c r="U36" s="10">
        <f>FC_IND_NMM_CM_E!U36+FC_IND_NMM_CR_E!U36+FC_IND_NMM_GL_E!U36</f>
        <v>22.056405846947548</v>
      </c>
      <c r="V36" s="10">
        <f>FC_IND_NMM_CM_E!V36+FC_IND_NMM_CR_E!V36+FC_IND_NMM_GL_E!V36</f>
        <v>20.127515047291492</v>
      </c>
      <c r="W36" s="10">
        <f>FC_IND_NMM_CM_E!W36+FC_IND_NMM_CR_E!W36+FC_IND_NMM_GL_E!W36</f>
        <v>15.748323301805669</v>
      </c>
      <c r="X36" s="10">
        <f>FC_IND_NMM_CM_E!X36+FC_IND_NMM_CR_E!X36+FC_IND_NMM_GL_E!X36</f>
        <v>19.667755803955277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6.3628546861564913E-3</v>
      </c>
      <c r="I37" s="10">
        <f>FC_IND_NMM_CM_E!I37+FC_IND_NMM_CR_E!I37+FC_IND_NMM_GL_E!I37</f>
        <v>5.3310404127257082E-3</v>
      </c>
      <c r="J37" s="10">
        <f>FC_IND_NMM_CM_E!J37+FC_IND_NMM_CR_E!J37+FC_IND_NMM_GL_E!J37</f>
        <v>4.4453998280309534E-2</v>
      </c>
      <c r="K37" s="10">
        <f>FC_IND_NMM_CM_E!K37+FC_IND_NMM_CR_E!K37+FC_IND_NMM_GL_E!K37</f>
        <v>1.478933791917455E-2</v>
      </c>
      <c r="L37" s="10">
        <f>FC_IND_NMM_CM_E!L37+FC_IND_NMM_CR_E!L37+FC_IND_NMM_GL_E!L37</f>
        <v>4.2132416165090291E-3</v>
      </c>
      <c r="M37" s="10">
        <f>FC_IND_NMM_CM_E!M37+FC_IND_NMM_CR_E!M37+FC_IND_NMM_GL_E!M37</f>
        <v>1.3757523645743759E-2</v>
      </c>
      <c r="N37" s="10">
        <f>FC_IND_NMM_CM_E!N37+FC_IND_NMM_CR_E!N37+FC_IND_NMM_GL_E!N37</f>
        <v>3.1814273430782461E-3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1.0318142734307822E-3</v>
      </c>
      <c r="R37" s="10">
        <f>FC_IND_NMM_CM_E!R37+FC_IND_NMM_CR_E!R37+FC_IND_NMM_GL_E!R37</f>
        <v>0</v>
      </c>
      <c r="S37" s="10">
        <f>FC_IND_NMM_CM_E!S37+FC_IND_NMM_CR_E!S37+FC_IND_NMM_GL_E!S37</f>
        <v>4.2132416165090282E-3</v>
      </c>
      <c r="T37" s="10">
        <f>FC_IND_NMM_CM_E!T37+FC_IND_NMM_CR_E!T37+FC_IND_NMM_GL_E!T37</f>
        <v>4.2132416165090282E-3</v>
      </c>
      <c r="U37" s="10">
        <f>FC_IND_NMM_CM_E!U37+FC_IND_NMM_CR_E!U37+FC_IND_NMM_GL_E!U37</f>
        <v>3.1814273430782461E-3</v>
      </c>
      <c r="V37" s="10">
        <f>FC_IND_NMM_CM_E!V37+FC_IND_NMM_CR_E!V37+FC_IND_NMM_GL_E!V37</f>
        <v>1.031814273430782E-3</v>
      </c>
      <c r="W37" s="10">
        <f>FC_IND_NMM_CM_E!W37+FC_IND_NMM_CR_E!W37+FC_IND_NMM_GL_E!W37</f>
        <v>0</v>
      </c>
      <c r="X37" s="10">
        <f>FC_IND_NMM_CM_E!X37+FC_IND_NMM_CR_E!X37+FC_IND_NMM_GL_E!X37</f>
        <v>1.478933791917455E-2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35.946345657781606</v>
      </c>
      <c r="D43" s="10">
        <f>FC_IND_NMM_CM_E!D43+FC_IND_NMM_CR_E!D43+FC_IND_NMM_GL_E!D43</f>
        <v>31.838177128116939</v>
      </c>
      <c r="E43" s="10">
        <f>FC_IND_NMM_CM_E!E43+FC_IND_NMM_CR_E!E43+FC_IND_NMM_GL_E!E43</f>
        <v>34.919260533104037</v>
      </c>
      <c r="F43" s="10">
        <f>FC_IND_NMM_CM_E!F43+FC_IND_NMM_CR_E!F43+FC_IND_NMM_GL_E!F43</f>
        <v>33.892261392949273</v>
      </c>
      <c r="G43" s="10">
        <f>FC_IND_NMM_CM_E!G43+FC_IND_NMM_CR_E!G43+FC_IND_NMM_GL_E!G43</f>
        <v>31.838177128116936</v>
      </c>
      <c r="H43" s="10">
        <f>FC_IND_NMM_CM_E!H43+FC_IND_NMM_CR_E!H43+FC_IND_NMM_GL_E!H43</f>
        <v>20.307652622527939</v>
      </c>
      <c r="I43" s="10">
        <f>FC_IND_NMM_CM_E!I43+FC_IND_NMM_CR_E!I43+FC_IND_NMM_GL_E!I43</f>
        <v>20.207996560619087</v>
      </c>
      <c r="J43" s="10">
        <f>FC_IND_NMM_CM_E!J43+FC_IND_NMM_CR_E!J43+FC_IND_NMM_GL_E!J43</f>
        <v>22.252794496990543</v>
      </c>
      <c r="K43" s="10">
        <f>FC_IND_NMM_CM_E!K43+FC_IND_NMM_CR_E!K43+FC_IND_NMM_GL_E!K43</f>
        <v>19.899914015477208</v>
      </c>
      <c r="L43" s="10">
        <f>FC_IND_NMM_CM_E!L43+FC_IND_NMM_CR_E!L43+FC_IND_NMM_GL_E!L43</f>
        <v>19.09054170249355</v>
      </c>
      <c r="M43" s="10">
        <f>FC_IND_NMM_CM_E!M43+FC_IND_NMM_CR_E!M43+FC_IND_NMM_GL_E!M43</f>
        <v>23.187446259673258</v>
      </c>
      <c r="N43" s="10">
        <f>FC_IND_NMM_CM_E!N43+FC_IND_NMM_CR_E!N43+FC_IND_NMM_GL_E!N43</f>
        <v>17.94643164230439</v>
      </c>
      <c r="O43" s="10">
        <f>FC_IND_NMM_CM_E!O43+FC_IND_NMM_CR_E!O43+FC_IND_NMM_GL_E!O43</f>
        <v>16.97076526225279</v>
      </c>
      <c r="P43" s="10">
        <f>FC_IND_NMM_CM_E!P43+FC_IND_NMM_CR_E!P43+FC_IND_NMM_GL_E!P43</f>
        <v>16.073172828890801</v>
      </c>
      <c r="Q43" s="10">
        <f>FC_IND_NMM_CM_E!Q43+FC_IND_NMM_CR_E!Q43+FC_IND_NMM_GL_E!Q43</f>
        <v>12.03688736027515</v>
      </c>
      <c r="R43" s="10">
        <f>FC_IND_NMM_CM_E!R43+FC_IND_NMM_CR_E!R43+FC_IND_NMM_GL_E!R43</f>
        <v>10.628804815133279</v>
      </c>
      <c r="S43" s="10">
        <f>FC_IND_NMM_CM_E!S43+FC_IND_NMM_CR_E!S43+FC_IND_NMM_GL_E!S43</f>
        <v>11.940326741186594</v>
      </c>
      <c r="T43" s="10">
        <f>FC_IND_NMM_CM_E!T43+FC_IND_NMM_CR_E!T43+FC_IND_NMM_GL_E!T43</f>
        <v>11.752192605331039</v>
      </c>
      <c r="U43" s="10">
        <f>FC_IND_NMM_CM_E!U43+FC_IND_NMM_CR_E!U43+FC_IND_NMM_GL_E!U43</f>
        <v>12.43018056749785</v>
      </c>
      <c r="V43" s="10">
        <f>FC_IND_NMM_CM_E!V43+FC_IND_NMM_CR_E!V43+FC_IND_NMM_GL_E!V43</f>
        <v>9.8410146173688702</v>
      </c>
      <c r="W43" s="10">
        <f>FC_IND_NMM_CM_E!W43+FC_IND_NMM_CR_E!W43+FC_IND_NMM_GL_E!W43</f>
        <v>9.1963026655202054</v>
      </c>
      <c r="X43" s="10">
        <f>FC_IND_NMM_CM_E!X43+FC_IND_NMM_CR_E!X43+FC_IND_NMM_GL_E!X43</f>
        <v>8.7573516766981943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95.52880481513327</v>
      </c>
      <c r="D44" s="10">
        <f>FC_IND_NMM_CM_E!D44+FC_IND_NMM_CR_E!D44+FC_IND_NMM_GL_E!D44</f>
        <v>67.545657781599317</v>
      </c>
      <c r="E44" s="10">
        <f>FC_IND_NMM_CM_E!E44+FC_IND_NMM_CR_E!E44+FC_IND_NMM_GL_E!E44</f>
        <v>92.633963886500425</v>
      </c>
      <c r="F44" s="10">
        <f>FC_IND_NMM_CM_E!F44+FC_IND_NMM_CR_E!F44+FC_IND_NMM_GL_E!F44</f>
        <v>82.019690455717964</v>
      </c>
      <c r="G44" s="10">
        <f>FC_IND_NMM_CM_E!G44+FC_IND_NMM_CR_E!G44+FC_IND_NMM_GL_E!G44</f>
        <v>84.914531384350795</v>
      </c>
      <c r="H44" s="10">
        <f>FC_IND_NMM_CM_E!H44+FC_IND_NMM_CR_E!H44+FC_IND_NMM_GL_E!H44</f>
        <v>95.32811693895097</v>
      </c>
      <c r="I44" s="10">
        <f>FC_IND_NMM_CM_E!I44+FC_IND_NMM_CR_E!I44+FC_IND_NMM_GL_E!I44</f>
        <v>87.441702493551148</v>
      </c>
      <c r="J44" s="10">
        <f>FC_IND_NMM_CM_E!J44+FC_IND_NMM_CR_E!J44+FC_IND_NMM_GL_E!J44</f>
        <v>77.999742046431635</v>
      </c>
      <c r="K44" s="10">
        <f>FC_IND_NMM_CM_E!K44+FC_IND_NMM_CR_E!K44+FC_IND_NMM_GL_E!K44</f>
        <v>61.274462596732597</v>
      </c>
      <c r="L44" s="10">
        <f>FC_IND_NMM_CM_E!L44+FC_IND_NMM_CR_E!L44+FC_IND_NMM_GL_E!L44</f>
        <v>63.129062768701623</v>
      </c>
      <c r="M44" s="10">
        <f>FC_IND_NMM_CM_E!M44+FC_IND_NMM_CR_E!M44+FC_IND_NMM_GL_E!M44</f>
        <v>57.440756663800506</v>
      </c>
      <c r="N44" s="10">
        <f>FC_IND_NMM_CM_E!N44+FC_IND_NMM_CR_E!N44+FC_IND_NMM_GL_E!N44</f>
        <v>34.559243336199479</v>
      </c>
      <c r="O44" s="10">
        <f>FC_IND_NMM_CM_E!O44+FC_IND_NMM_CR_E!O44+FC_IND_NMM_GL_E!O44</f>
        <v>32.360103181427341</v>
      </c>
      <c r="P44" s="10">
        <f>FC_IND_NMM_CM_E!P44+FC_IND_NMM_CR_E!P44+FC_IND_NMM_GL_E!P44</f>
        <v>19.366294067067933</v>
      </c>
      <c r="Q44" s="10">
        <f>FC_IND_NMM_CM_E!Q44+FC_IND_NMM_CR_E!Q44+FC_IND_NMM_GL_E!Q44</f>
        <v>11.116079105760958</v>
      </c>
      <c r="R44" s="10">
        <f>FC_IND_NMM_CM_E!R44+FC_IND_NMM_CR_E!R44+FC_IND_NMM_GL_E!R44</f>
        <v>18.246001719690447</v>
      </c>
      <c r="S44" s="10">
        <f>FC_IND_NMM_CM_E!S44+FC_IND_NMM_CR_E!S44+FC_IND_NMM_GL_E!S44</f>
        <v>19.877730008598451</v>
      </c>
      <c r="T44" s="10">
        <f>FC_IND_NMM_CM_E!T44+FC_IND_NMM_CR_E!T44+FC_IND_NMM_GL_E!T44</f>
        <v>23.799226139294927</v>
      </c>
      <c r="U44" s="10">
        <f>FC_IND_NMM_CM_E!U44+FC_IND_NMM_CR_E!U44+FC_IND_NMM_GL_E!U44</f>
        <v>19.982975064488389</v>
      </c>
      <c r="V44" s="10">
        <f>FC_IND_NMM_CM_E!V44+FC_IND_NMM_CR_E!V44+FC_IND_NMM_GL_E!V44</f>
        <v>23.508598452278591</v>
      </c>
      <c r="W44" s="10">
        <f>FC_IND_NMM_CM_E!W44+FC_IND_NMM_CR_E!W44+FC_IND_NMM_GL_E!W44</f>
        <v>23.414961306964742</v>
      </c>
      <c r="X44" s="10">
        <f>FC_IND_NMM_CM_E!X44+FC_IND_NMM_CR_E!X44+FC_IND_NMM_GL_E!X44</f>
        <v>21.491917454858118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0</v>
      </c>
      <c r="G48" s="10">
        <f>FC_IND_NMM_CM_E!G48+FC_IND_NMM_CR_E!G48+FC_IND_NMM_GL_E!G48</f>
        <v>0</v>
      </c>
      <c r="H48" s="10">
        <f>FC_IND_NMM_CM_E!H48+FC_IND_NMM_CR_E!H48+FC_IND_NMM_GL_E!H48</f>
        <v>38.407222699914016</v>
      </c>
      <c r="I48" s="10">
        <f>FC_IND_NMM_CM_E!I48+FC_IND_NMM_CR_E!I48+FC_IND_NMM_GL_E!I48</f>
        <v>42.917282889079956</v>
      </c>
      <c r="J48" s="10">
        <f>FC_IND_NMM_CM_E!J48+FC_IND_NMM_CR_E!J48+FC_IND_NMM_GL_E!J48</f>
        <v>41.023989681857259</v>
      </c>
      <c r="K48" s="10">
        <f>FC_IND_NMM_CM_E!K48+FC_IND_NMM_CR_E!K48+FC_IND_NMM_GL_E!K48</f>
        <v>42.682803095442821</v>
      </c>
      <c r="L48" s="10">
        <f>FC_IND_NMM_CM_E!L48+FC_IND_NMM_CR_E!L48+FC_IND_NMM_GL_E!L48</f>
        <v>57.53714531384351</v>
      </c>
      <c r="M48" s="10">
        <f>FC_IND_NMM_CM_E!M48+FC_IND_NMM_CR_E!M48+FC_IND_NMM_GL_E!M48</f>
        <v>40.649097162510742</v>
      </c>
      <c r="N48" s="10">
        <f>FC_IND_NMM_CM_E!N48+FC_IND_NMM_CR_E!N48+FC_IND_NMM_GL_E!N48</f>
        <v>39.307738607050737</v>
      </c>
      <c r="O48" s="10">
        <f>FC_IND_NMM_CM_E!O48+FC_IND_NMM_CR_E!O48+FC_IND_NMM_GL_E!O48</f>
        <v>39.12914875322442</v>
      </c>
      <c r="P48" s="10">
        <f>FC_IND_NMM_CM_E!P48+FC_IND_NMM_CR_E!P48+FC_IND_NMM_GL_E!P48</f>
        <v>31.084866723989684</v>
      </c>
      <c r="Q48" s="10">
        <f>FC_IND_NMM_CM_E!Q48+FC_IND_NMM_CR_E!Q48+FC_IND_NMM_GL_E!Q48</f>
        <v>31.925537403267413</v>
      </c>
      <c r="R48" s="10">
        <f>FC_IND_NMM_CM_E!R48+FC_IND_NMM_CR_E!R48+FC_IND_NMM_GL_E!R48</f>
        <v>27.798280309544275</v>
      </c>
      <c r="S48" s="10">
        <f>FC_IND_NMM_CM_E!S48+FC_IND_NMM_CR_E!S48+FC_IND_NMM_GL_E!S48</f>
        <v>32.232932072227001</v>
      </c>
      <c r="T48" s="10">
        <f>FC_IND_NMM_CM_E!T48+FC_IND_NMM_CR_E!T48+FC_IND_NMM_GL_E!T48</f>
        <v>35.159587274290629</v>
      </c>
      <c r="U48" s="10">
        <f>FC_IND_NMM_CM_E!U48+FC_IND_NMM_CR_E!U48+FC_IND_NMM_GL_E!U48</f>
        <v>35.956921754084263</v>
      </c>
      <c r="V48" s="10">
        <f>FC_IND_NMM_CM_E!V48+FC_IND_NMM_CR_E!V48+FC_IND_NMM_GL_E!V48</f>
        <v>34.159329320722271</v>
      </c>
      <c r="W48" s="10">
        <f>FC_IND_NMM_CM_E!W48+FC_IND_NMM_CR_E!W48+FC_IND_NMM_GL_E!W48</f>
        <v>24.875064488392091</v>
      </c>
      <c r="X48" s="10">
        <f>FC_IND_NMM_CM_E!X48+FC_IND_NMM_CR_E!X48+FC_IND_NMM_GL_E!X48</f>
        <v>23.912295786758381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35.167669819432497</v>
      </c>
      <c r="D51" s="37">
        <f>FC_IND_NMM_CM_E!D51+FC_IND_NMM_CR_E!D51+FC_IND_NMM_GL_E!D51</f>
        <v>63.263112639724852</v>
      </c>
      <c r="E51" s="37">
        <f>FC_IND_NMM_CM_E!E51+FC_IND_NMM_CR_E!E51+FC_IND_NMM_GL_E!E51</f>
        <v>46.990541702493537</v>
      </c>
      <c r="F51" s="37">
        <f>FC_IND_NMM_CM_E!F51+FC_IND_NMM_CR_E!F51+FC_IND_NMM_GL_E!F51</f>
        <v>45.184866723989686</v>
      </c>
      <c r="G51" s="37">
        <f>FC_IND_NMM_CM_E!G51+FC_IND_NMM_CR_E!G51+FC_IND_NMM_GL_E!G51</f>
        <v>35.253654342218397</v>
      </c>
      <c r="H51" s="37">
        <f>FC_IND_NMM_CM_E!H51+FC_IND_NMM_CR_E!H51+FC_IND_NMM_GL_E!H51</f>
        <v>17.17540842648323</v>
      </c>
      <c r="I51" s="37">
        <f>FC_IND_NMM_CM_E!I51+FC_IND_NMM_CR_E!I51+FC_IND_NMM_GL_E!I51</f>
        <v>20.786758383490969</v>
      </c>
      <c r="J51" s="37">
        <f>FC_IND_NMM_CM_E!J51+FC_IND_NMM_CR_E!J51+FC_IND_NMM_GL_E!J51</f>
        <v>25.300945829750638</v>
      </c>
      <c r="K51" s="37">
        <f>FC_IND_NMM_CM_E!K51+FC_IND_NMM_CR_E!K51+FC_IND_NMM_GL_E!K51</f>
        <v>26.096302665520209</v>
      </c>
      <c r="L51" s="37">
        <f>FC_IND_NMM_CM_E!L51+FC_IND_NMM_CR_E!L51+FC_IND_NMM_GL_E!L51</f>
        <v>37.05932932072227</v>
      </c>
      <c r="M51" s="37">
        <f>FC_IND_NMM_CM_E!M51+FC_IND_NMM_CR_E!M51+FC_IND_NMM_GL_E!M51</f>
        <v>55.309544282029222</v>
      </c>
      <c r="N51" s="37">
        <f>FC_IND_NMM_CM_E!N51+FC_IND_NMM_CR_E!N51+FC_IND_NMM_GL_E!N51</f>
        <v>74.11865864144454</v>
      </c>
      <c r="O51" s="37">
        <f>FC_IND_NMM_CM_E!O51+FC_IND_NMM_CR_E!O51+FC_IND_NMM_GL_E!O51</f>
        <v>69.582975064488394</v>
      </c>
      <c r="P51" s="37">
        <f>FC_IND_NMM_CM_E!P51+FC_IND_NMM_CR_E!P51+FC_IND_NMM_GL_E!P51</f>
        <v>35.275150472914873</v>
      </c>
      <c r="Q51" s="37">
        <f>FC_IND_NMM_CM_E!Q51+FC_IND_NMM_CR_E!Q51+FC_IND_NMM_GL_E!Q51</f>
        <v>40.971625107480648</v>
      </c>
      <c r="R51" s="37">
        <f>FC_IND_NMM_CM_E!R51+FC_IND_NMM_CR_E!R51+FC_IND_NMM_GL_E!R51</f>
        <v>45.958727429062762</v>
      </c>
      <c r="S51" s="37">
        <f>FC_IND_NMM_CM_E!S51+FC_IND_NMM_CR_E!S51+FC_IND_NMM_GL_E!S51</f>
        <v>38.43508168529663</v>
      </c>
      <c r="T51" s="37">
        <f>FC_IND_NMM_CM_E!T51+FC_IND_NMM_CR_E!T51+FC_IND_NMM_GL_E!T51</f>
        <v>35.423215821152183</v>
      </c>
      <c r="U51" s="37">
        <f>FC_IND_NMM_CM_E!U51+FC_IND_NMM_CR_E!U51+FC_IND_NMM_GL_E!U51</f>
        <v>49.041616509028373</v>
      </c>
      <c r="V51" s="37">
        <f>FC_IND_NMM_CM_E!V51+FC_IND_NMM_CR_E!V51+FC_IND_NMM_GL_E!V51</f>
        <v>47.682975064488389</v>
      </c>
      <c r="W51" s="37">
        <f>FC_IND_NMM_CM_E!W51+FC_IND_NMM_CR_E!W51+FC_IND_NMM_GL_E!W51</f>
        <v>43.605932932072221</v>
      </c>
      <c r="X51" s="37">
        <f>FC_IND_NMM_CM_E!X51+FC_IND_NMM_CR_E!X51+FC_IND_NMM_GL_E!X51</f>
        <v>47.449441100601888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3.0094582975064492</v>
      </c>
      <c r="D52" s="37">
        <f t="shared" ref="D52:W52" si="31">SUM(D53:D70)</f>
        <v>5.0157351676698188</v>
      </c>
      <c r="E52" s="37">
        <f t="shared" si="31"/>
        <v>3.0094582975064492</v>
      </c>
      <c r="F52" s="37">
        <f t="shared" si="31"/>
        <v>0</v>
      </c>
      <c r="G52" s="37">
        <f t="shared" si="31"/>
        <v>0</v>
      </c>
      <c r="H52" s="37">
        <f t="shared" si="31"/>
        <v>8.5984522785898529E-4</v>
      </c>
      <c r="I52" s="37">
        <f t="shared" si="31"/>
        <v>4.3852106620808247E-3</v>
      </c>
      <c r="J52" s="37">
        <f t="shared" si="31"/>
        <v>1.0210662080825448</v>
      </c>
      <c r="K52" s="37">
        <f t="shared" si="31"/>
        <v>1.4789337919174545E-2</v>
      </c>
      <c r="L52" s="37">
        <f t="shared" si="31"/>
        <v>1.8400687876182292E-2</v>
      </c>
      <c r="M52" s="37">
        <f t="shared" si="31"/>
        <v>1.5821152192605333E-2</v>
      </c>
      <c r="N52" s="37">
        <f t="shared" si="31"/>
        <v>4.1186586414445413E-2</v>
      </c>
      <c r="O52" s="37">
        <f t="shared" si="31"/>
        <v>4.299226139294926E-2</v>
      </c>
      <c r="P52" s="37">
        <f t="shared" si="31"/>
        <v>4.6603611349957004E-2</v>
      </c>
      <c r="Q52" s="37">
        <f t="shared" si="31"/>
        <v>0.14428202923473776</v>
      </c>
      <c r="R52" s="37">
        <f t="shared" si="31"/>
        <v>0.32699914015477216</v>
      </c>
      <c r="S52" s="37">
        <f t="shared" si="31"/>
        <v>1.0706792777300085</v>
      </c>
      <c r="T52" s="37">
        <f t="shared" si="31"/>
        <v>1.9736027515047294</v>
      </c>
      <c r="U52" s="37">
        <f t="shared" si="31"/>
        <v>2.761392949269132</v>
      </c>
      <c r="V52" s="37">
        <f t="shared" si="31"/>
        <v>2.4475494411006018</v>
      </c>
      <c r="W52" s="37">
        <f t="shared" si="31"/>
        <v>29.555116079105751</v>
      </c>
      <c r="X52" s="37">
        <f t="shared" ref="X52" si="32">SUM(X53:X70)</f>
        <v>2.4713671539122952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3.0094582975064492</v>
      </c>
      <c r="D59" s="10">
        <f>FC_IND_NMM_CM_E!D59+FC_IND_NMM_CR_E!D59+FC_IND_NMM_GL_E!D59</f>
        <v>5.0157351676698188</v>
      </c>
      <c r="E59" s="10">
        <f>FC_IND_NMM_CM_E!E59+FC_IND_NMM_CR_E!E59+FC_IND_NMM_GL_E!E59</f>
        <v>3.0094582975064492</v>
      </c>
      <c r="F59" s="10">
        <f>FC_IND_NMM_CM_E!F59+FC_IND_NMM_CR_E!F59+FC_IND_NMM_GL_E!F59</f>
        <v>0</v>
      </c>
      <c r="G59" s="10">
        <f>FC_IND_NMM_CM_E!G59+FC_IND_NMM_CR_E!G59+FC_IND_NMM_GL_E!G59</f>
        <v>0</v>
      </c>
      <c r="H59" s="10">
        <f>FC_IND_NMM_CM_E!H59+FC_IND_NMM_CR_E!H59+FC_IND_NMM_GL_E!H59</f>
        <v>0</v>
      </c>
      <c r="I59" s="10">
        <f>FC_IND_NMM_CM_E!I59+FC_IND_NMM_CR_E!I59+FC_IND_NMM_GL_E!I59</f>
        <v>0</v>
      </c>
      <c r="J59" s="10">
        <f>FC_IND_NMM_CM_E!J59+FC_IND_NMM_CR_E!J59+FC_IND_NMM_GL_E!J59</f>
        <v>1.0031814273430779</v>
      </c>
      <c r="K59" s="10">
        <f>FC_IND_NMM_CM_E!K59+FC_IND_NMM_CR_E!K59+FC_IND_NMM_GL_E!K59</f>
        <v>0</v>
      </c>
      <c r="L59" s="10">
        <f>FC_IND_NMM_CM_E!L59+FC_IND_NMM_CR_E!L59+FC_IND_NMM_GL_E!L59</f>
        <v>0</v>
      </c>
      <c r="M59" s="10">
        <f>FC_IND_NMM_CM_E!M59+FC_IND_NMM_CR_E!M59+FC_IND_NMM_GL_E!M59</f>
        <v>0</v>
      </c>
      <c r="N59" s="10">
        <f>FC_IND_NMM_CM_E!N59+FC_IND_NMM_CR_E!N59+FC_IND_NMM_GL_E!N59</f>
        <v>0</v>
      </c>
      <c r="O59" s="10">
        <f>FC_IND_NMM_CM_E!O59+FC_IND_NMM_CR_E!O59+FC_IND_NMM_GL_E!O59</f>
        <v>0</v>
      </c>
      <c r="P59" s="10">
        <f>FC_IND_NMM_CM_E!P59+FC_IND_NMM_CR_E!P59+FC_IND_NMM_GL_E!P59</f>
        <v>0</v>
      </c>
      <c r="Q59" s="10">
        <f>FC_IND_NMM_CM_E!Q59+FC_IND_NMM_CR_E!Q59+FC_IND_NMM_GL_E!Q59</f>
        <v>0</v>
      </c>
      <c r="R59" s="10">
        <f>FC_IND_NMM_CM_E!R59+FC_IND_NMM_CR_E!R59+FC_IND_NMM_GL_E!R59</f>
        <v>0</v>
      </c>
      <c r="S59" s="10">
        <f>FC_IND_NMM_CM_E!S59+FC_IND_NMM_CR_E!S59+FC_IND_NMM_GL_E!S59</f>
        <v>0</v>
      </c>
      <c r="T59" s="10">
        <f>FC_IND_NMM_CM_E!T59+FC_IND_NMM_CR_E!T59+FC_IND_NMM_GL_E!T59</f>
        <v>0</v>
      </c>
      <c r="U59" s="10">
        <f>FC_IND_NMM_CM_E!U59+FC_IND_NMM_CR_E!U59+FC_IND_NMM_GL_E!U59</f>
        <v>0</v>
      </c>
      <c r="V59" s="10">
        <f>FC_IND_NMM_CM_E!V59+FC_IND_NMM_CR_E!V59+FC_IND_NMM_GL_E!V59</f>
        <v>0</v>
      </c>
      <c r="W59" s="10">
        <f>FC_IND_NMM_CM_E!W59+FC_IND_NMM_CR_E!W59+FC_IND_NMM_GL_E!W59</f>
        <v>27.44342218400687</v>
      </c>
      <c r="X59" s="10">
        <f>FC_IND_NMM_CM_E!X59+FC_IND_NMM_CR_E!X59+FC_IND_NMM_GL_E!X59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0.50154772141014614</v>
      </c>
      <c r="V61" s="10">
        <f>FC_IND_NMM_CM_E!V61+FC_IND_NMM_CR_E!V61+FC_IND_NMM_GL_E!V61</f>
        <v>0.1194325021496131</v>
      </c>
      <c r="W61" s="10">
        <f>FC_IND_NMM_CM_E!W61+FC_IND_NMM_CR_E!W61+FC_IND_NMM_GL_E!W61</f>
        <v>0.81203783319002576</v>
      </c>
      <c r="X61" s="10">
        <f>FC_IND_NMM_CM_E!X61+FC_IND_NMM_CR_E!X61+FC_IND_NMM_GL_E!X61</f>
        <v>0.83594153052450548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1.9776440240756666E-3</v>
      </c>
      <c r="K64" s="10">
        <f>FC_IND_NMM_CM_E!K64+FC_IND_NMM_CR_E!K64+FC_IND_NMM_GL_E!K64</f>
        <v>6.878761822871883E-4</v>
      </c>
      <c r="L64" s="10">
        <f>FC_IND_NMM_CM_E!L64+FC_IND_NMM_CR_E!L64+FC_IND_NMM_GL_E!L64</f>
        <v>6.8787618228718841E-4</v>
      </c>
      <c r="M64" s="10">
        <f>FC_IND_NMM_CM_E!M64+FC_IND_NMM_CR_E!M64+FC_IND_NMM_GL_E!M64</f>
        <v>6.0189165950128975E-4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1.2897678417884782E-3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1.8056749785038692E-3</v>
      </c>
      <c r="M65" s="10">
        <f>FC_IND_NMM_CM_E!M65+FC_IND_NMM_CR_E!M65+FC_IND_NMM_GL_E!M65</f>
        <v>8.5984522785898529E-4</v>
      </c>
      <c r="N65" s="10">
        <f>FC_IND_NMM_CM_E!N65+FC_IND_NMM_CR_E!N65+FC_IND_NMM_GL_E!N65</f>
        <v>4.4711951848667242E-3</v>
      </c>
      <c r="O65" s="10">
        <f>FC_IND_NMM_CM_E!O65+FC_IND_NMM_CR_E!O65+FC_IND_NMM_GL_E!O65</f>
        <v>4.4711951848667233E-3</v>
      </c>
      <c r="P65" s="10">
        <f>FC_IND_NMM_CM_E!P65+FC_IND_NMM_CR_E!P65+FC_IND_NMM_GL_E!P65</f>
        <v>4.4711951848667225E-3</v>
      </c>
      <c r="Q65" s="10">
        <f>FC_IND_NMM_CM_E!Q65+FC_IND_NMM_CR_E!Q65+FC_IND_NMM_GL_E!Q65</f>
        <v>3.1384350816852973E-2</v>
      </c>
      <c r="R65" s="10">
        <f>FC_IND_NMM_CM_E!R65+FC_IND_NMM_CR_E!R65+FC_IND_NMM_GL_E!R65</f>
        <v>6.4488392089423918E-2</v>
      </c>
      <c r="S65" s="10">
        <f>FC_IND_NMM_CM_E!S65+FC_IND_NMM_CR_E!S65+FC_IND_NMM_GL_E!S65</f>
        <v>0.234737747205503</v>
      </c>
      <c r="T65" s="10">
        <f>FC_IND_NMM_CM_E!T65+FC_IND_NMM_CR_E!T65+FC_IND_NMM_GL_E!T65</f>
        <v>1.004385210662081</v>
      </c>
      <c r="U65" s="10">
        <f>FC_IND_NMM_CM_E!U65+FC_IND_NMM_CR_E!U65+FC_IND_NMM_GL_E!U65</f>
        <v>1.004385210662081</v>
      </c>
      <c r="V65" s="10">
        <f>FC_IND_NMM_CM_E!V65+FC_IND_NMM_CR_E!V65+FC_IND_NMM_GL_E!V65</f>
        <v>1.004385210662081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8.5984522785898529E-4</v>
      </c>
      <c r="I66" s="10">
        <f>FC_IND_NMM_CM_E!I66+FC_IND_NMM_CR_E!I66+FC_IND_NMM_GL_E!I66</f>
        <v>4.3852106620808247E-3</v>
      </c>
      <c r="J66" s="10">
        <f>FC_IND_NMM_CM_E!J66+FC_IND_NMM_CR_E!J66+FC_IND_NMM_GL_E!J66</f>
        <v>1.5907136715391231E-2</v>
      </c>
      <c r="K66" s="10">
        <f>FC_IND_NMM_CM_E!K66+FC_IND_NMM_CR_E!K66+FC_IND_NMM_GL_E!K66</f>
        <v>1.4101461736887358E-2</v>
      </c>
      <c r="L66" s="10">
        <f>FC_IND_NMM_CM_E!L66+FC_IND_NMM_CR_E!L66+FC_IND_NMM_GL_E!L66</f>
        <v>1.5907136715391235E-2</v>
      </c>
      <c r="M66" s="10">
        <f>FC_IND_NMM_CM_E!M66+FC_IND_NMM_CR_E!M66+FC_IND_NMM_GL_E!M66</f>
        <v>1.4359415305245059E-2</v>
      </c>
      <c r="N66" s="10">
        <f>FC_IND_NMM_CM_E!N66+FC_IND_NMM_CR_E!N66+FC_IND_NMM_GL_E!N66</f>
        <v>3.6715391229578689E-2</v>
      </c>
      <c r="O66" s="10">
        <f>FC_IND_NMM_CM_E!O66+FC_IND_NMM_CR_E!O66+FC_IND_NMM_GL_E!O66</f>
        <v>3.8521066208082537E-2</v>
      </c>
      <c r="P66" s="10">
        <f>FC_IND_NMM_CM_E!P66+FC_IND_NMM_CR_E!P66+FC_IND_NMM_GL_E!P66</f>
        <v>4.2132416165090281E-2</v>
      </c>
      <c r="Q66" s="10">
        <f>FC_IND_NMM_CM_E!Q66+FC_IND_NMM_CR_E!Q66+FC_IND_NMM_GL_E!Q66</f>
        <v>0.1128976784178848</v>
      </c>
      <c r="R66" s="10">
        <f>FC_IND_NMM_CM_E!R66+FC_IND_NMM_CR_E!R66+FC_IND_NMM_GL_E!R66</f>
        <v>0.26251074806534824</v>
      </c>
      <c r="S66" s="10">
        <f>FC_IND_NMM_CM_E!S66+FC_IND_NMM_CR_E!S66+FC_IND_NMM_GL_E!S66</f>
        <v>0.83594153052450537</v>
      </c>
      <c r="T66" s="10">
        <f>FC_IND_NMM_CM_E!T66+FC_IND_NMM_CR_E!T66+FC_IND_NMM_GL_E!T66</f>
        <v>0.96921754084264844</v>
      </c>
      <c r="U66" s="10">
        <f>FC_IND_NMM_CM_E!U66+FC_IND_NMM_CR_E!U66+FC_IND_NMM_GL_E!U66</f>
        <v>1.255460017196905</v>
      </c>
      <c r="V66" s="10">
        <f>FC_IND_NMM_CM_E!V66+FC_IND_NMM_CR_E!V66+FC_IND_NMM_GL_E!V66</f>
        <v>1.3237317282889081</v>
      </c>
      <c r="W66" s="10">
        <f>FC_IND_NMM_CM_E!W66+FC_IND_NMM_CR_E!W66+FC_IND_NMM_GL_E!W66</f>
        <v>1.299656061908856</v>
      </c>
      <c r="X66" s="10">
        <f>FC_IND_NMM_CM_E!X66+FC_IND_NMM_CR_E!X66+FC_IND_NMM_GL_E!X66</f>
        <v>1.6341358555460013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0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0</v>
      </c>
      <c r="R72" s="10">
        <f>FC_IND_NMM_CM_E!R72+FC_IND_NMM_CR_E!R72+FC_IND_NMM_GL_E!R72</f>
        <v>0</v>
      </c>
      <c r="S72" s="10">
        <f>FC_IND_NMM_CM_E!S72+FC_IND_NMM_CR_E!S72+FC_IND_NMM_GL_E!S72</f>
        <v>0</v>
      </c>
      <c r="T72" s="10">
        <f>FC_IND_NMM_CM_E!T72+FC_IND_NMM_CR_E!T72+FC_IND_NMM_GL_E!T72</f>
        <v>0</v>
      </c>
      <c r="U72" s="10">
        <f>FC_IND_NMM_CM_E!U72+FC_IND_NMM_CR_E!U72+FC_IND_NMM_GL_E!U72</f>
        <v>0</v>
      </c>
      <c r="V72" s="10">
        <f>FC_IND_NMM_CM_E!V72+FC_IND_NMM_CR_E!V72+FC_IND_NMM_GL_E!V72</f>
        <v>0</v>
      </c>
      <c r="W72" s="10">
        <f>FC_IND_NMM_CM_E!W72+FC_IND_NMM_CR_E!W72+FC_IND_NMM_GL_E!W72</f>
        <v>0</v>
      </c>
      <c r="X72" s="10">
        <f>FC_IND_NMM_CM_E!X72+FC_IND_NMM_CR_E!X72+FC_IND_NMM_GL_E!X72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</v>
      </c>
      <c r="R75" s="37">
        <f>FC_IND_NMM_CM_E!R75+FC_IND_NMM_CR_E!R75+FC_IND_NMM_GL_E!R75</f>
        <v>0</v>
      </c>
      <c r="S75" s="37">
        <f>FC_IND_NMM_CM_E!S75+FC_IND_NMM_CR_E!S75+FC_IND_NMM_GL_E!S75</f>
        <v>0</v>
      </c>
      <c r="T75" s="37">
        <f>FC_IND_NMM_CM_E!T75+FC_IND_NMM_CR_E!T75+FC_IND_NMM_GL_E!T75</f>
        <v>0</v>
      </c>
      <c r="U75" s="37">
        <f>FC_IND_NMM_CM_E!U75+FC_IND_NMM_CR_E!U75+FC_IND_NMM_GL_E!U75</f>
        <v>0</v>
      </c>
      <c r="V75" s="37">
        <f>FC_IND_NMM_CM_E!V75+FC_IND_NMM_CR_E!V75+FC_IND_NMM_GL_E!V75</f>
        <v>0</v>
      </c>
      <c r="W75" s="37">
        <f>FC_IND_NMM_CM_E!W75+FC_IND_NMM_CR_E!W75+FC_IND_NMM_GL_E!W75</f>
        <v>4.4663800515907139</v>
      </c>
      <c r="X75" s="37">
        <f>FC_IND_NMM_CM_E!X75+FC_IND_NMM_CR_E!X75+FC_IND_NMM_GL_E!X75</f>
        <v>4.1558899398108338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100.9458297506449</v>
      </c>
      <c r="D76" s="40">
        <f>FC_IND_NMM_CM_E!D76+FC_IND_NMM_CR_E!D76+FC_IND_NMM_GL_E!D76</f>
        <v>123.9036973344798</v>
      </c>
      <c r="E76" s="40">
        <f>FC_IND_NMM_CM_E!E76+FC_IND_NMM_CR_E!E76+FC_IND_NMM_GL_E!E76</f>
        <v>101.20378331900258</v>
      </c>
      <c r="F76" s="40">
        <f>FC_IND_NMM_CM_E!F76+FC_IND_NMM_CR_E!F76+FC_IND_NMM_GL_E!F76</f>
        <v>97.420464316423036</v>
      </c>
      <c r="G76" s="40">
        <f>FC_IND_NMM_CM_E!G76+FC_IND_NMM_CR_E!G76+FC_IND_NMM_GL_E!G76</f>
        <v>99.398108340498709</v>
      </c>
      <c r="H76" s="40">
        <f>FC_IND_NMM_CM_E!H76+FC_IND_NMM_CR_E!H76+FC_IND_NMM_GL_E!H76</f>
        <v>89.853826311263958</v>
      </c>
      <c r="I76" s="40">
        <f>FC_IND_NMM_CM_E!I76+FC_IND_NMM_CR_E!I76+FC_IND_NMM_GL_E!I76</f>
        <v>90.455717970765235</v>
      </c>
      <c r="J76" s="40">
        <f>FC_IND_NMM_CM_E!J76+FC_IND_NMM_CR_E!J76+FC_IND_NMM_GL_E!J76</f>
        <v>97.592433361994836</v>
      </c>
      <c r="K76" s="40">
        <f>FC_IND_NMM_CM_E!K76+FC_IND_NMM_CR_E!K76+FC_IND_NMM_GL_E!K76</f>
        <v>106.0189165950129</v>
      </c>
      <c r="L76" s="40">
        <f>FC_IND_NMM_CM_E!L76+FC_IND_NMM_CR_E!L76+FC_IND_NMM_GL_E!L76</f>
        <v>82.631126397248494</v>
      </c>
      <c r="M76" s="40">
        <f>FC_IND_NMM_CM_E!M76+FC_IND_NMM_CR_E!M76+FC_IND_NMM_GL_E!M76</f>
        <v>90.197764402407543</v>
      </c>
      <c r="N76" s="40">
        <f>FC_IND_NMM_CM_E!N76+FC_IND_NMM_CR_E!N76+FC_IND_NMM_GL_E!N76</f>
        <v>87.790197764402393</v>
      </c>
      <c r="O76" s="40">
        <f>FC_IND_NMM_CM_E!O76+FC_IND_NMM_CR_E!O76+FC_IND_NMM_GL_E!O76</f>
        <v>86.758383490971624</v>
      </c>
      <c r="P76" s="40">
        <f>FC_IND_NMM_CM_E!P76+FC_IND_NMM_CR_E!P76+FC_IND_NMM_GL_E!P76</f>
        <v>80.739466895958728</v>
      </c>
      <c r="Q76" s="40">
        <f>FC_IND_NMM_CM_E!Q76+FC_IND_NMM_CR_E!Q76+FC_IND_NMM_GL_E!Q76</f>
        <v>82.373172828890802</v>
      </c>
      <c r="R76" s="40">
        <f>FC_IND_NMM_CM_E!R76+FC_IND_NMM_CR_E!R76+FC_IND_NMM_GL_E!R76</f>
        <v>81.427343078245912</v>
      </c>
      <c r="S76" s="40">
        <f>FC_IND_NMM_CM_E!S76+FC_IND_NMM_CR_E!S76+FC_IND_NMM_GL_E!S76</f>
        <v>84.780739466895966</v>
      </c>
      <c r="T76" s="40">
        <f>FC_IND_NMM_CM_E!T76+FC_IND_NMM_CR_E!T76+FC_IND_NMM_GL_E!T76</f>
        <v>88.65004299226139</v>
      </c>
      <c r="U76" s="40">
        <f>FC_IND_NMM_CM_E!U76+FC_IND_NMM_CR_E!U76+FC_IND_NMM_GL_E!U76</f>
        <v>87.7042132416165</v>
      </c>
      <c r="V76" s="40">
        <f>FC_IND_NMM_CM_E!V76+FC_IND_NMM_CR_E!V76+FC_IND_NMM_GL_E!V76</f>
        <v>81.427343078245912</v>
      </c>
      <c r="W76" s="40">
        <f>FC_IND_NMM_CM_E!W76+FC_IND_NMM_CR_E!W76+FC_IND_NMM_GL_E!W76</f>
        <v>76.440240756663798</v>
      </c>
      <c r="X76" s="40">
        <f>FC_IND_NMM_CM_E!X76+FC_IND_NMM_CR_E!X76+FC_IND_NMM_GL_E!X76</f>
        <v>79.535683576956131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222.68399999985772</v>
      </c>
      <c r="D2" s="31">
        <f t="shared" ref="D2:W2" si="1">SUM(D3,D17,D22,D25,D26,D51,D52,D71,D74,D75,D76)</f>
        <v>218.15936622230205</v>
      </c>
      <c r="E2" s="31">
        <f t="shared" si="1"/>
        <v>206.08074396012148</v>
      </c>
      <c r="F2" s="31">
        <f t="shared" si="1"/>
        <v>174.71870319370592</v>
      </c>
      <c r="G2" s="31">
        <f t="shared" si="1"/>
        <v>191.64836979105218</v>
      </c>
      <c r="H2" s="31">
        <f t="shared" si="1"/>
        <v>190.74654019940428</v>
      </c>
      <c r="I2" s="31">
        <f t="shared" si="1"/>
        <v>210.88785016411654</v>
      </c>
      <c r="J2" s="31">
        <f t="shared" si="1"/>
        <v>205.21850466050975</v>
      </c>
      <c r="K2" s="31">
        <f t="shared" si="1"/>
        <v>208.79292248203163</v>
      </c>
      <c r="L2" s="31">
        <f t="shared" si="1"/>
        <v>156.41510840673882</v>
      </c>
      <c r="M2" s="31">
        <f t="shared" si="1"/>
        <v>157.00767269348376</v>
      </c>
      <c r="N2" s="31">
        <f t="shared" si="1"/>
        <v>132.26014836596539</v>
      </c>
      <c r="O2" s="31">
        <f t="shared" si="1"/>
        <v>144.52531835043982</v>
      </c>
      <c r="P2" s="31">
        <f t="shared" si="1"/>
        <v>194.99603918986713</v>
      </c>
      <c r="Q2" s="31">
        <f t="shared" si="1"/>
        <v>196.82748703851112</v>
      </c>
      <c r="R2" s="31">
        <f t="shared" si="1"/>
        <v>196.48534124352437</v>
      </c>
      <c r="S2" s="31">
        <f t="shared" si="1"/>
        <v>218.21881068047554</v>
      </c>
      <c r="T2" s="31">
        <f t="shared" si="1"/>
        <v>241.94942010155813</v>
      </c>
      <c r="U2" s="31">
        <f t="shared" si="1"/>
        <v>235.2368893474526</v>
      </c>
      <c r="V2" s="31">
        <f t="shared" si="1"/>
        <v>216.30099258970262</v>
      </c>
      <c r="W2" s="31">
        <f t="shared" si="1"/>
        <v>196.94356628567903</v>
      </c>
      <c r="X2" s="31">
        <f t="shared" ref="X2" si="2">SUM(X3,X17,X22,X25,X26,X51,X52,X71,X74,X75,X76)</f>
        <v>182.71687031891557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90.237714475763937</v>
      </c>
      <c r="D3" s="34">
        <f t="shared" ref="D3:W3" si="4">SUM(D4,D8,D11)</f>
        <v>87.445355370564954</v>
      </c>
      <c r="E3" s="34">
        <f t="shared" si="4"/>
        <v>81.014673997930402</v>
      </c>
      <c r="F3" s="34">
        <f t="shared" si="4"/>
        <v>64.417691241909893</v>
      </c>
      <c r="G3" s="34">
        <f t="shared" si="4"/>
        <v>82.903163706861633</v>
      </c>
      <c r="H3" s="34">
        <f t="shared" si="4"/>
        <v>76.480714970813267</v>
      </c>
      <c r="I3" s="34">
        <f t="shared" si="4"/>
        <v>86.925544254103244</v>
      </c>
      <c r="J3" s="34">
        <f t="shared" si="4"/>
        <v>82.383693868434563</v>
      </c>
      <c r="K3" s="34">
        <f t="shared" si="4"/>
        <v>92.461253588287647</v>
      </c>
      <c r="L3" s="34">
        <f t="shared" si="4"/>
        <v>55.591113111468161</v>
      </c>
      <c r="M3" s="34">
        <f t="shared" si="4"/>
        <v>59.382435044681436</v>
      </c>
      <c r="N3" s="34">
        <f t="shared" si="4"/>
        <v>56.97203499889001</v>
      </c>
      <c r="O3" s="34">
        <f t="shared" si="4"/>
        <v>63.015907129978402</v>
      </c>
      <c r="P3" s="34">
        <f t="shared" si="4"/>
        <v>88.364539182983094</v>
      </c>
      <c r="Q3" s="34">
        <f t="shared" si="4"/>
        <v>88.662725747851553</v>
      </c>
      <c r="R3" s="34">
        <f t="shared" si="4"/>
        <v>96.120057744969401</v>
      </c>
      <c r="S3" s="34">
        <f t="shared" si="4"/>
        <v>96.110819369619023</v>
      </c>
      <c r="T3" s="34">
        <f t="shared" si="4"/>
        <v>105.29595643231465</v>
      </c>
      <c r="U3" s="34">
        <f t="shared" si="4"/>
        <v>100.26925256694689</v>
      </c>
      <c r="V3" s="34">
        <f t="shared" si="4"/>
        <v>83.278565911435663</v>
      </c>
      <c r="W3" s="34">
        <f t="shared" si="4"/>
        <v>64.357575745026537</v>
      </c>
      <c r="X3" s="34">
        <f t="shared" ref="X3" si="5">SUM(X4,X8,X11)</f>
        <v>66.906691856531793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78.796651847172285</v>
      </c>
      <c r="D4" s="29">
        <f t="shared" ref="D4:W4" si="7">SUM(D5:D7)</f>
        <v>77.766889209978345</v>
      </c>
      <c r="E4" s="29">
        <f t="shared" si="7"/>
        <v>70.832791722073566</v>
      </c>
      <c r="F4" s="29">
        <f t="shared" si="7"/>
        <v>55.826331161793803</v>
      </c>
      <c r="G4" s="29">
        <f t="shared" si="7"/>
        <v>74.88915670385984</v>
      </c>
      <c r="H4" s="29">
        <f t="shared" si="7"/>
        <v>69.402223794936944</v>
      </c>
      <c r="I4" s="29">
        <f t="shared" si="7"/>
        <v>77.816722303179716</v>
      </c>
      <c r="J4" s="29">
        <f t="shared" si="7"/>
        <v>73.134897422331449</v>
      </c>
      <c r="K4" s="29">
        <f t="shared" si="7"/>
        <v>84.644218534341661</v>
      </c>
      <c r="L4" s="29">
        <f t="shared" si="7"/>
        <v>50.745192484450527</v>
      </c>
      <c r="M4" s="29">
        <f t="shared" si="7"/>
        <v>54.145832360862343</v>
      </c>
      <c r="N4" s="29">
        <f t="shared" si="7"/>
        <v>53.094752538097687</v>
      </c>
      <c r="O4" s="29">
        <f t="shared" si="7"/>
        <v>58.697713466195722</v>
      </c>
      <c r="P4" s="29">
        <f t="shared" si="7"/>
        <v>81.617907768784676</v>
      </c>
      <c r="Q4" s="29">
        <f t="shared" si="7"/>
        <v>82.063432146669314</v>
      </c>
      <c r="R4" s="29">
        <f t="shared" si="7"/>
        <v>89.740529236730694</v>
      </c>
      <c r="S4" s="29">
        <f t="shared" si="7"/>
        <v>87.332090371643972</v>
      </c>
      <c r="T4" s="29">
        <f t="shared" si="7"/>
        <v>96.929117215248496</v>
      </c>
      <c r="U4" s="29">
        <f t="shared" si="7"/>
        <v>88.92192471203434</v>
      </c>
      <c r="V4" s="29">
        <f t="shared" si="7"/>
        <v>71.62145435416771</v>
      </c>
      <c r="W4" s="29">
        <f t="shared" si="7"/>
        <v>53.363080857161961</v>
      </c>
      <c r="X4" s="29">
        <f t="shared" ref="X4" si="8">SUM(X5:X7)</f>
        <v>57.636746927400893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78.796651847172285</v>
      </c>
      <c r="D7" s="10">
        <v>77.766889209978345</v>
      </c>
      <c r="E7" s="10">
        <v>70.832791722073566</v>
      </c>
      <c r="F7" s="10">
        <v>55.826331161793803</v>
      </c>
      <c r="G7" s="10">
        <v>74.88915670385984</v>
      </c>
      <c r="H7" s="10">
        <v>69.402223794936944</v>
      </c>
      <c r="I7" s="10">
        <v>77.816722303179716</v>
      </c>
      <c r="J7" s="10">
        <v>73.134897422331449</v>
      </c>
      <c r="K7" s="10">
        <v>84.644218534341661</v>
      </c>
      <c r="L7" s="10">
        <v>50.745192484450527</v>
      </c>
      <c r="M7" s="10">
        <v>54.145832360862343</v>
      </c>
      <c r="N7" s="10">
        <v>53.094752538097687</v>
      </c>
      <c r="O7" s="10">
        <v>58.697713466195722</v>
      </c>
      <c r="P7" s="10">
        <v>81.617907768784676</v>
      </c>
      <c r="Q7" s="10">
        <v>82.063432146669314</v>
      </c>
      <c r="R7" s="10">
        <v>89.740529236730694</v>
      </c>
      <c r="S7" s="10">
        <v>87.332090371643972</v>
      </c>
      <c r="T7" s="10">
        <v>96.929117215248496</v>
      </c>
      <c r="U7" s="10">
        <v>88.92192471203434</v>
      </c>
      <c r="V7" s="10">
        <v>71.62145435416771</v>
      </c>
      <c r="W7" s="10">
        <v>53.363080857161961</v>
      </c>
      <c r="X7" s="10">
        <v>57.636746927400893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11.441062628591657</v>
      </c>
      <c r="D11" s="29">
        <f t="shared" si="10"/>
        <v>9.6784661605866074</v>
      </c>
      <c r="E11" s="29">
        <f t="shared" si="10"/>
        <v>10.181882275856834</v>
      </c>
      <c r="F11" s="29">
        <f t="shared" si="10"/>
        <v>8.5913600801160968</v>
      </c>
      <c r="G11" s="29">
        <f t="shared" si="10"/>
        <v>8.0140070030017991</v>
      </c>
      <c r="H11" s="29">
        <f t="shared" si="10"/>
        <v>7.0784911758763194</v>
      </c>
      <c r="I11" s="29">
        <f t="shared" si="10"/>
        <v>9.1088219509235291</v>
      </c>
      <c r="J11" s="29">
        <f t="shared" si="10"/>
        <v>9.2487964461031069</v>
      </c>
      <c r="K11" s="29">
        <f t="shared" si="10"/>
        <v>7.8170350539459887</v>
      </c>
      <c r="L11" s="29">
        <f t="shared" si="10"/>
        <v>4.8459206270176356</v>
      </c>
      <c r="M11" s="29">
        <f t="shared" si="10"/>
        <v>5.2366026838190942</v>
      </c>
      <c r="N11" s="29">
        <f t="shared" si="10"/>
        <v>3.8772824607923213</v>
      </c>
      <c r="O11" s="29">
        <f t="shared" si="10"/>
        <v>4.3181936637826777</v>
      </c>
      <c r="P11" s="29">
        <f t="shared" si="10"/>
        <v>6.7466314141984212</v>
      </c>
      <c r="Q11" s="29">
        <f t="shared" si="10"/>
        <v>6.5992936011822421</v>
      </c>
      <c r="R11" s="29">
        <f t="shared" si="10"/>
        <v>6.3795285082387068</v>
      </c>
      <c r="S11" s="29">
        <f t="shared" si="10"/>
        <v>8.7787289979750476</v>
      </c>
      <c r="T11" s="29">
        <f t="shared" si="10"/>
        <v>8.3668392170661576</v>
      </c>
      <c r="U11" s="29">
        <f t="shared" si="10"/>
        <v>11.347327854912553</v>
      </c>
      <c r="V11" s="29">
        <f t="shared" si="10"/>
        <v>11.65711155726795</v>
      </c>
      <c r="W11" s="29">
        <f t="shared" si="10"/>
        <v>10.994494887864573</v>
      </c>
      <c r="X11" s="29">
        <f t="shared" si="10"/>
        <v>9.2699449291309008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11.441062628591657</v>
      </c>
      <c r="D13" s="10">
        <v>9.6784661605866074</v>
      </c>
      <c r="E13" s="10">
        <v>10.181882275856834</v>
      </c>
      <c r="F13" s="10">
        <v>8.5913600801160968</v>
      </c>
      <c r="G13" s="10">
        <v>8.0140070030017991</v>
      </c>
      <c r="H13" s="10">
        <v>7.0784911758763194</v>
      </c>
      <c r="I13" s="10">
        <v>9.1088219509235291</v>
      </c>
      <c r="J13" s="10">
        <v>9.2487964461031069</v>
      </c>
      <c r="K13" s="10">
        <v>7.8170350539459887</v>
      </c>
      <c r="L13" s="10">
        <v>4.8459206270176356</v>
      </c>
      <c r="M13" s="10">
        <v>5.2366026838190942</v>
      </c>
      <c r="N13" s="10">
        <v>3.8772824607923213</v>
      </c>
      <c r="O13" s="10">
        <v>4.3181936637826777</v>
      </c>
      <c r="P13" s="10">
        <v>6.7466314141984212</v>
      </c>
      <c r="Q13" s="10">
        <v>6.5992936011822421</v>
      </c>
      <c r="R13" s="10">
        <v>6.3795285082387068</v>
      </c>
      <c r="S13" s="10">
        <v>8.7787289979750476</v>
      </c>
      <c r="T13" s="10">
        <v>8.3668392170661576</v>
      </c>
      <c r="U13" s="10">
        <v>11.347327854912553</v>
      </c>
      <c r="V13" s="10">
        <v>11.65711155726795</v>
      </c>
      <c r="W13" s="10">
        <v>10.994494887864573</v>
      </c>
      <c r="X13" s="10">
        <v>9.2699449291309008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86.014441422226838</v>
      </c>
      <c r="D26" s="37">
        <f t="shared" si="13"/>
        <v>63.517010165142395</v>
      </c>
      <c r="E26" s="37">
        <f t="shared" si="13"/>
        <v>75.751339212306448</v>
      </c>
      <c r="F26" s="37">
        <f t="shared" si="13"/>
        <v>66.605404965218966</v>
      </c>
      <c r="G26" s="37">
        <f t="shared" si="13"/>
        <v>67.086823429181464</v>
      </c>
      <c r="H26" s="37">
        <f t="shared" si="13"/>
        <v>84.027970663914601</v>
      </c>
      <c r="I26" s="37">
        <f t="shared" si="13"/>
        <v>89.684962312664851</v>
      </c>
      <c r="J26" s="37">
        <f t="shared" si="13"/>
        <v>84.532604248293126</v>
      </c>
      <c r="K26" s="37">
        <f t="shared" si="13"/>
        <v>74.797468806891175</v>
      </c>
      <c r="L26" s="37">
        <f t="shared" si="13"/>
        <v>68.642587407042441</v>
      </c>
      <c r="M26" s="37">
        <f t="shared" si="13"/>
        <v>58.459310714689011</v>
      </c>
      <c r="N26" s="37">
        <f t="shared" si="13"/>
        <v>38.579906551876178</v>
      </c>
      <c r="O26" s="37">
        <f t="shared" si="13"/>
        <v>41.9826713274771</v>
      </c>
      <c r="P26" s="37">
        <f t="shared" si="13"/>
        <v>56.729482945228554</v>
      </c>
      <c r="Q26" s="37">
        <f t="shared" si="13"/>
        <v>51.334830044546791</v>
      </c>
      <c r="R26" s="37">
        <f t="shared" si="13"/>
        <v>47.112925153503312</v>
      </c>
      <c r="S26" s="37">
        <f t="shared" si="13"/>
        <v>61.843388975947562</v>
      </c>
      <c r="T26" s="37">
        <f t="shared" si="13"/>
        <v>71.352080389575775</v>
      </c>
      <c r="U26" s="37">
        <f t="shared" si="13"/>
        <v>65.649190695038271</v>
      </c>
      <c r="V26" s="37">
        <f t="shared" si="13"/>
        <v>65.656006653029792</v>
      </c>
      <c r="W26" s="37">
        <f t="shared" si="13"/>
        <v>49.778012066511408</v>
      </c>
      <c r="X26" s="37">
        <f t="shared" si="13"/>
        <v>50.856952612822454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86.014441422226838</v>
      </c>
      <c r="D33" s="29">
        <f t="shared" si="15"/>
        <v>63.517010165142395</v>
      </c>
      <c r="E33" s="29">
        <f t="shared" si="15"/>
        <v>75.751339212306448</v>
      </c>
      <c r="F33" s="29">
        <f t="shared" si="15"/>
        <v>66.605404965218966</v>
      </c>
      <c r="G33" s="29">
        <f t="shared" si="15"/>
        <v>67.086823429181464</v>
      </c>
      <c r="H33" s="29">
        <f t="shared" si="15"/>
        <v>84.027970663914601</v>
      </c>
      <c r="I33" s="29">
        <f t="shared" si="15"/>
        <v>89.684962312664851</v>
      </c>
      <c r="J33" s="29">
        <f t="shared" si="15"/>
        <v>84.532604248293126</v>
      </c>
      <c r="K33" s="29">
        <f t="shared" si="15"/>
        <v>74.797468806891175</v>
      </c>
      <c r="L33" s="29">
        <f t="shared" si="15"/>
        <v>68.642587407042441</v>
      </c>
      <c r="M33" s="29">
        <f t="shared" si="15"/>
        <v>58.459310714689011</v>
      </c>
      <c r="N33" s="29">
        <f t="shared" si="15"/>
        <v>38.579906551876178</v>
      </c>
      <c r="O33" s="29">
        <f t="shared" si="15"/>
        <v>41.9826713274771</v>
      </c>
      <c r="P33" s="29">
        <f t="shared" si="15"/>
        <v>56.729482945228554</v>
      </c>
      <c r="Q33" s="29">
        <f t="shared" si="15"/>
        <v>51.334830044546791</v>
      </c>
      <c r="R33" s="29">
        <f t="shared" si="15"/>
        <v>47.112925153503312</v>
      </c>
      <c r="S33" s="29">
        <f t="shared" si="15"/>
        <v>61.843388975947562</v>
      </c>
      <c r="T33" s="29">
        <f t="shared" si="15"/>
        <v>71.352080389575775</v>
      </c>
      <c r="U33" s="29">
        <f t="shared" si="15"/>
        <v>65.649190695038271</v>
      </c>
      <c r="V33" s="29">
        <f t="shared" si="15"/>
        <v>65.656006653029792</v>
      </c>
      <c r="W33" s="29">
        <f t="shared" si="15"/>
        <v>49.778012066511408</v>
      </c>
      <c r="X33" s="29">
        <f t="shared" si="15"/>
        <v>50.856952612822454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22.025344728322771</v>
      </c>
      <c r="D36" s="10">
        <v>15.759686342888862</v>
      </c>
      <c r="E36" s="10">
        <v>17.15109193011979</v>
      </c>
      <c r="F36" s="10">
        <v>15.469993407567491</v>
      </c>
      <c r="G36" s="10">
        <v>13.499373502477553</v>
      </c>
      <c r="H36" s="10">
        <v>10.918459201430634</v>
      </c>
      <c r="I36" s="10">
        <v>12.707652268138542</v>
      </c>
      <c r="J36" s="10">
        <v>13.610631614490284</v>
      </c>
      <c r="K36" s="10">
        <v>11.258815457159528</v>
      </c>
      <c r="L36" s="10">
        <v>7.6889588237605659</v>
      </c>
      <c r="M36" s="10">
        <v>8.0480317229994078</v>
      </c>
      <c r="N36" s="10">
        <v>6.0186569016384137</v>
      </c>
      <c r="O36" s="10">
        <v>7.1731840130297666</v>
      </c>
      <c r="P36" s="10">
        <v>11.795716746169726</v>
      </c>
      <c r="Q36" s="10">
        <v>11.891683826136763</v>
      </c>
      <c r="R36" s="10">
        <v>10.916835854268005</v>
      </c>
      <c r="S36" s="10">
        <v>13.610462654995153</v>
      </c>
      <c r="T36" s="10">
        <v>15.684426738299813</v>
      </c>
      <c r="U36" s="10">
        <v>14.352914950841953</v>
      </c>
      <c r="V36" s="10">
        <v>13.455284243885377</v>
      </c>
      <c r="W36" s="10">
        <v>9.5616083675074055</v>
      </c>
      <c r="X36" s="10">
        <v>12.356469250056435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3.6963103268459626E-3</v>
      </c>
      <c r="I37" s="10">
        <v>3.3064007825256334E-3</v>
      </c>
      <c r="J37" s="10">
        <v>2.6944031215224588E-2</v>
      </c>
      <c r="K37" s="10">
        <v>8.9136570170248175E-3</v>
      </c>
      <c r="L37" s="10">
        <v>2.1768872367419218E-3</v>
      </c>
      <c r="M37" s="10">
        <v>6.9292364117529712E-3</v>
      </c>
      <c r="N37" s="10">
        <v>1.3451327028390274E-3</v>
      </c>
      <c r="O37" s="10">
        <v>0</v>
      </c>
      <c r="P37" s="10">
        <v>0</v>
      </c>
      <c r="Q37" s="10">
        <v>8.1509834134425537E-4</v>
      </c>
      <c r="R37" s="10">
        <v>0</v>
      </c>
      <c r="S37" s="10">
        <v>3.5843910820776543E-3</v>
      </c>
      <c r="T37" s="10">
        <v>3.7195137349915123E-3</v>
      </c>
      <c r="U37" s="10">
        <v>2.6737494378182838E-3</v>
      </c>
      <c r="V37" s="10">
        <v>9.0370328903355735E-4</v>
      </c>
      <c r="W37" s="10">
        <v>0</v>
      </c>
      <c r="X37" s="10">
        <v>1.2056801582752916E-2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17.428581747510915</v>
      </c>
      <c r="D43" s="10">
        <v>15.265968423767319</v>
      </c>
      <c r="E43" s="10">
        <v>15.98456049937519</v>
      </c>
      <c r="F43" s="10">
        <v>14.905509367280739</v>
      </c>
      <c r="G43" s="10">
        <v>14.562397166070554</v>
      </c>
      <c r="H43" s="10">
        <v>8.8729057522871937</v>
      </c>
      <c r="I43" s="10">
        <v>9.4046616000955652</v>
      </c>
      <c r="J43" s="10">
        <v>10.175578997247671</v>
      </c>
      <c r="K43" s="10">
        <v>9.2373250051255038</v>
      </c>
      <c r="L43" s="10">
        <v>7.2163431354783452</v>
      </c>
      <c r="M43" s="10">
        <v>8.573893726355081</v>
      </c>
      <c r="N43" s="10">
        <v>5.4249444611606537</v>
      </c>
      <c r="O43" s="10">
        <v>5.7155673345629614</v>
      </c>
      <c r="P43" s="10">
        <v>9.4848644331544918</v>
      </c>
      <c r="Q43" s="10">
        <v>7.3860461706134766</v>
      </c>
      <c r="R43" s="10">
        <v>5.9270558799422401</v>
      </c>
      <c r="S43" s="10">
        <v>7.7980717457011357</v>
      </c>
      <c r="T43" s="10">
        <v>8.130103057205357</v>
      </c>
      <c r="U43" s="10">
        <v>8.0708672917084332</v>
      </c>
      <c r="V43" s="10">
        <v>6.5661970180234936</v>
      </c>
      <c r="W43" s="10">
        <v>5.5716695101902918</v>
      </c>
      <c r="X43" s="10">
        <v>5.4917432347332724</v>
      </c>
    </row>
    <row r="44" spans="1:24" ht="11.25" customHeight="1" x14ac:dyDescent="0.2">
      <c r="A44" s="41" t="s">
        <v>75</v>
      </c>
      <c r="B44" s="9" t="s">
        <v>76</v>
      </c>
      <c r="C44" s="10">
        <v>46.560514946393155</v>
      </c>
      <c r="D44" s="10">
        <v>32.491355398486213</v>
      </c>
      <c r="E44" s="10">
        <v>42.615686782811458</v>
      </c>
      <c r="F44" s="10">
        <v>36.229902190370737</v>
      </c>
      <c r="G44" s="10">
        <v>39.025052760633358</v>
      </c>
      <c r="H44" s="10">
        <v>41.921380865353065</v>
      </c>
      <c r="I44" s="10">
        <v>40.951322531060256</v>
      </c>
      <c r="J44" s="10">
        <v>35.854382315079619</v>
      </c>
      <c r="K44" s="10">
        <v>28.567134124169723</v>
      </c>
      <c r="L44" s="10">
        <v>24.006958914107319</v>
      </c>
      <c r="M44" s="10">
        <v>21.356771126298984</v>
      </c>
      <c r="N44" s="10">
        <v>10.515336543667287</v>
      </c>
      <c r="O44" s="10">
        <v>10.965880897282617</v>
      </c>
      <c r="P44" s="10">
        <v>11.459606285218033</v>
      </c>
      <c r="Q44" s="10">
        <v>6.8361913201990365</v>
      </c>
      <c r="R44" s="10">
        <v>10.209218167245567</v>
      </c>
      <c r="S44" s="10">
        <v>13.009288540345359</v>
      </c>
      <c r="T44" s="10">
        <v>16.49441305338787</v>
      </c>
      <c r="U44" s="10">
        <v>13.003657239336226</v>
      </c>
      <c r="V44" s="10">
        <v>15.715545292479506</v>
      </c>
      <c r="W44" s="10">
        <v>14.216414386912293</v>
      </c>
      <c r="X44" s="10">
        <v>13.502517511545433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22.311528534516857</v>
      </c>
      <c r="I48" s="10">
        <v>26.618019512587971</v>
      </c>
      <c r="J48" s="10">
        <v>24.865067290260324</v>
      </c>
      <c r="K48" s="10">
        <v>25.725280563419396</v>
      </c>
      <c r="L48" s="10">
        <v>29.728149646459475</v>
      </c>
      <c r="M48" s="10">
        <v>20.473684902623791</v>
      </c>
      <c r="N48" s="10">
        <v>16.619623512706987</v>
      </c>
      <c r="O48" s="10">
        <v>18.128039082601756</v>
      </c>
      <c r="P48" s="10">
        <v>23.989295480686309</v>
      </c>
      <c r="Q48" s="10">
        <v>25.220093629256173</v>
      </c>
      <c r="R48" s="10">
        <v>20.0598152520475</v>
      </c>
      <c r="S48" s="10">
        <v>27.421981643823845</v>
      </c>
      <c r="T48" s="10">
        <v>31.03941802694774</v>
      </c>
      <c r="U48" s="10">
        <v>30.219077463713838</v>
      </c>
      <c r="V48" s="10">
        <v>29.918076395352383</v>
      </c>
      <c r="W48" s="10">
        <v>20.42831980190142</v>
      </c>
      <c r="X48" s="10">
        <v>19.494165814904566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17.051040852737348</v>
      </c>
      <c r="D51" s="37">
        <v>30.333793171041229</v>
      </c>
      <c r="E51" s="37">
        <v>21.510282442259729</v>
      </c>
      <c r="F51" s="37">
        <v>19.871894837736363</v>
      </c>
      <c r="G51" s="37">
        <v>16.124595136867239</v>
      </c>
      <c r="H51" s="37">
        <v>7.504352327563816</v>
      </c>
      <c r="I51" s="37">
        <v>9.674013342849312</v>
      </c>
      <c r="J51" s="37">
        <v>11.56941313732661</v>
      </c>
      <c r="K51" s="37">
        <v>12.113621645100981</v>
      </c>
      <c r="L51" s="37">
        <v>14.00865627160775</v>
      </c>
      <c r="M51" s="37">
        <v>20.451504206911785</v>
      </c>
      <c r="N51" s="37">
        <v>22.404989174434675</v>
      </c>
      <c r="O51" s="37">
        <v>23.434781706921409</v>
      </c>
      <c r="P51" s="37">
        <v>20.816053162405545</v>
      </c>
      <c r="Q51" s="37">
        <v>25.140911073708089</v>
      </c>
      <c r="R51" s="37">
        <v>25.628464383431563</v>
      </c>
      <c r="S51" s="37">
        <v>25.101450825460553</v>
      </c>
      <c r="T51" s="37">
        <v>24.505588439127035</v>
      </c>
      <c r="U51" s="37">
        <v>31.84252847059809</v>
      </c>
      <c r="V51" s="37">
        <v>31.815399209582999</v>
      </c>
      <c r="W51" s="37">
        <v>26.419079038356792</v>
      </c>
      <c r="X51" s="37">
        <v>29.75558785077277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1.9030086516950167</v>
      </c>
      <c r="D52" s="37">
        <f t="shared" si="16"/>
        <v>3.100150773731138</v>
      </c>
      <c r="E52" s="37">
        <f t="shared" si="16"/>
        <v>1.7854773575470082</v>
      </c>
      <c r="F52" s="37">
        <f t="shared" si="16"/>
        <v>0</v>
      </c>
      <c r="G52" s="37">
        <f t="shared" si="16"/>
        <v>0</v>
      </c>
      <c r="H52" s="37">
        <f t="shared" si="16"/>
        <v>3.7568722540995333E-4</v>
      </c>
      <c r="I52" s="37">
        <f t="shared" si="16"/>
        <v>2.0408466617799995E-3</v>
      </c>
      <c r="J52" s="37">
        <f t="shared" si="16"/>
        <v>0.61621691707082038</v>
      </c>
      <c r="K52" s="37">
        <f t="shared" si="16"/>
        <v>6.8650508169929786E-3</v>
      </c>
      <c r="L52" s="37">
        <f t="shared" si="16"/>
        <v>6.955574111656748E-3</v>
      </c>
      <c r="M52" s="37">
        <f t="shared" si="16"/>
        <v>5.8500999208266962E-3</v>
      </c>
      <c r="N52" s="37">
        <f t="shared" si="16"/>
        <v>1.2450104193218344E-2</v>
      </c>
      <c r="O52" s="37">
        <f t="shared" si="16"/>
        <v>1.4479321412988201E-2</v>
      </c>
      <c r="P52" s="37">
        <f t="shared" si="16"/>
        <v>2.7501037937900798E-2</v>
      </c>
      <c r="Q52" s="37">
        <f t="shared" si="16"/>
        <v>8.8533995344558636E-2</v>
      </c>
      <c r="R52" s="37">
        <f t="shared" si="16"/>
        <v>0.18234808241382644</v>
      </c>
      <c r="S52" s="37">
        <f t="shared" si="16"/>
        <v>0.69924667937054774</v>
      </c>
      <c r="T52" s="37">
        <f t="shared" si="16"/>
        <v>1.3653276714031122</v>
      </c>
      <c r="U52" s="37">
        <f t="shared" si="16"/>
        <v>1.792961567435764</v>
      </c>
      <c r="V52" s="37">
        <f t="shared" si="16"/>
        <v>1.6330726522095815</v>
      </c>
      <c r="W52" s="37">
        <f t="shared" si="16"/>
        <v>23.81694011291976</v>
      </c>
      <c r="X52" s="37">
        <f t="shared" si="16"/>
        <v>1.5497965993706668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1.9030086516950167</v>
      </c>
      <c r="D59" s="10">
        <v>3.100150773731138</v>
      </c>
      <c r="E59" s="10">
        <v>1.7854773575470082</v>
      </c>
      <c r="F59" s="10">
        <v>0</v>
      </c>
      <c r="G59" s="10">
        <v>0</v>
      </c>
      <c r="H59" s="10">
        <v>0</v>
      </c>
      <c r="I59" s="10">
        <v>0</v>
      </c>
      <c r="J59" s="10">
        <v>0.60803870829405249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22.537549805955361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0.32565296038775682</v>
      </c>
      <c r="V61" s="10">
        <v>7.9688667272759861E-2</v>
      </c>
      <c r="W61" s="10">
        <v>0.49198102768727492</v>
      </c>
      <c r="X61" s="10">
        <v>0.52421969727512441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9.0432116281567417E-4</v>
      </c>
      <c r="K64" s="10">
        <v>3.1930468916246409E-4</v>
      </c>
      <c r="L64" s="10">
        <v>2.6002146211800926E-4</v>
      </c>
      <c r="M64" s="10">
        <v>2.2255814916188511E-4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8.0881459155799891E-4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6.8255633805977425E-4</v>
      </c>
      <c r="M65" s="10">
        <v>3.1794021308840728E-4</v>
      </c>
      <c r="N65" s="10">
        <v>1.3515770731677532E-3</v>
      </c>
      <c r="O65" s="10">
        <v>1.505849426950773E-3</v>
      </c>
      <c r="P65" s="10">
        <v>2.6384759645218473E-3</v>
      </c>
      <c r="Q65" s="10">
        <v>1.9257990644078606E-2</v>
      </c>
      <c r="R65" s="10">
        <v>3.5961362558603695E-2</v>
      </c>
      <c r="S65" s="10">
        <v>0.15330416275952422</v>
      </c>
      <c r="T65" s="10">
        <v>0.69482823725263598</v>
      </c>
      <c r="U65" s="10">
        <v>0.65214336195600675</v>
      </c>
      <c r="V65" s="10">
        <v>0.67015357985104951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3.7568722540995333E-4</v>
      </c>
      <c r="I66" s="10">
        <v>2.0408466617799995E-3</v>
      </c>
      <c r="J66" s="10">
        <v>7.2738876139521631E-3</v>
      </c>
      <c r="K66" s="10">
        <v>6.5457461278305143E-3</v>
      </c>
      <c r="L66" s="10">
        <v>6.0129963114789646E-3</v>
      </c>
      <c r="M66" s="10">
        <v>5.3096015585764036E-3</v>
      </c>
      <c r="N66" s="10">
        <v>1.1098527120050591E-2</v>
      </c>
      <c r="O66" s="10">
        <v>1.2973471986037427E-2</v>
      </c>
      <c r="P66" s="10">
        <v>2.4862561973378949E-2</v>
      </c>
      <c r="Q66" s="10">
        <v>6.9276004700480023E-2</v>
      </c>
      <c r="R66" s="10">
        <v>0.14638671985522275</v>
      </c>
      <c r="S66" s="10">
        <v>0.54594251661102355</v>
      </c>
      <c r="T66" s="10">
        <v>0.67049943415047619</v>
      </c>
      <c r="U66" s="10">
        <v>0.81516524509200039</v>
      </c>
      <c r="V66" s="10">
        <v>0.88323040508577222</v>
      </c>
      <c r="W66" s="10">
        <v>0.7874092792771239</v>
      </c>
      <c r="X66" s="10">
        <v>1.0247680875039844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3.2031007517446066</v>
      </c>
      <c r="X75" s="37">
        <v>2.9460599703882102</v>
      </c>
    </row>
    <row r="76" spans="1:24" ht="11.25" customHeight="1" x14ac:dyDescent="0.2">
      <c r="A76" s="38" t="s">
        <v>139</v>
      </c>
      <c r="B76" s="39" t="s">
        <v>140</v>
      </c>
      <c r="C76" s="40">
        <v>27.477794597434592</v>
      </c>
      <c r="D76" s="40">
        <v>33.763056741822311</v>
      </c>
      <c r="E76" s="40">
        <v>26.018970950077929</v>
      </c>
      <c r="F76" s="40">
        <v>23.823712148840723</v>
      </c>
      <c r="G76" s="40">
        <v>25.533787518141818</v>
      </c>
      <c r="H76" s="40">
        <v>22.733126549887182</v>
      </c>
      <c r="I76" s="40">
        <v>24.601289407837349</v>
      </c>
      <c r="J76" s="40">
        <v>26.116576489384602</v>
      </c>
      <c r="K76" s="40">
        <v>29.41371339093482</v>
      </c>
      <c r="L76" s="40">
        <v>18.165796042508813</v>
      </c>
      <c r="M76" s="40">
        <v>18.708572627280702</v>
      </c>
      <c r="N76" s="40">
        <v>14.290767536571305</v>
      </c>
      <c r="O76" s="40">
        <v>16.077478864649937</v>
      </c>
      <c r="P76" s="40">
        <v>29.058462861312051</v>
      </c>
      <c r="Q76" s="40">
        <v>31.600486177060134</v>
      </c>
      <c r="R76" s="40">
        <v>27.441545879206299</v>
      </c>
      <c r="S76" s="40">
        <v>34.463904830077823</v>
      </c>
      <c r="T76" s="40">
        <v>39.43046716913755</v>
      </c>
      <c r="U76" s="40">
        <v>35.682956047433599</v>
      </c>
      <c r="V76" s="40">
        <v>33.917948163444578</v>
      </c>
      <c r="W76" s="40">
        <v>29.368858571119912</v>
      </c>
      <c r="X76" s="40">
        <v>30.70178142902969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190.8423322974794</v>
      </c>
      <c r="D2" s="31">
        <f t="shared" ref="D2:W2" si="1">SUM(D3,D17,D22,D25,D26,D51,D52,D71,D74,D75,D76)</f>
        <v>203.94486337261199</v>
      </c>
      <c r="E2" s="31">
        <f t="shared" si="1"/>
        <v>208.75529224114058</v>
      </c>
      <c r="F2" s="31">
        <f t="shared" si="1"/>
        <v>196.05614067436386</v>
      </c>
      <c r="G2" s="31">
        <f t="shared" si="1"/>
        <v>197.55144691150531</v>
      </c>
      <c r="H2" s="31">
        <f t="shared" si="1"/>
        <v>201.45943531649434</v>
      </c>
      <c r="I2" s="31">
        <f t="shared" si="1"/>
        <v>188.60663951459679</v>
      </c>
      <c r="J2" s="31">
        <f t="shared" si="1"/>
        <v>196.57515019198783</v>
      </c>
      <c r="K2" s="31">
        <f t="shared" si="1"/>
        <v>205.24359579050366</v>
      </c>
      <c r="L2" s="31">
        <f t="shared" si="1"/>
        <v>213.19348646610371</v>
      </c>
      <c r="M2" s="31">
        <f t="shared" si="1"/>
        <v>226.46161992978469</v>
      </c>
      <c r="N2" s="31">
        <f t="shared" si="1"/>
        <v>261.78998532126866</v>
      </c>
      <c r="O2" s="31">
        <f t="shared" si="1"/>
        <v>243.45834309211193</v>
      </c>
      <c r="P2" s="31">
        <f t="shared" si="1"/>
        <v>86.602006020825769</v>
      </c>
      <c r="Q2" s="31">
        <f t="shared" si="1"/>
        <v>79.334144298638407</v>
      </c>
      <c r="R2" s="31">
        <f t="shared" si="1"/>
        <v>113.00319321439977</v>
      </c>
      <c r="S2" s="31">
        <f t="shared" si="1"/>
        <v>57.908668584473439</v>
      </c>
      <c r="T2" s="31">
        <f t="shared" si="1"/>
        <v>48.786977580687754</v>
      </c>
      <c r="U2" s="31">
        <f t="shared" si="1"/>
        <v>67.216692468032079</v>
      </c>
      <c r="V2" s="31">
        <f t="shared" si="1"/>
        <v>46.322133771358821</v>
      </c>
      <c r="W2" s="31">
        <f t="shared" si="1"/>
        <v>64.792694560656969</v>
      </c>
      <c r="X2" s="31">
        <f t="shared" ref="X2" si="2">SUM(X3,X17,X22,X25,X26,X51,X52,X71,X74,X75,X76)</f>
        <v>63.798158597959272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68.809023108161881</v>
      </c>
      <c r="D3" s="34">
        <f t="shared" ref="D3:W3" si="4">SUM(D4,D8,D11)</f>
        <v>70.971600329053615</v>
      </c>
      <c r="E3" s="34">
        <f t="shared" si="4"/>
        <v>72.839714807253515</v>
      </c>
      <c r="F3" s="34">
        <f t="shared" si="4"/>
        <v>63.470687809985044</v>
      </c>
      <c r="G3" s="34">
        <f t="shared" si="4"/>
        <v>75.240351693246055</v>
      </c>
      <c r="H3" s="34">
        <f t="shared" si="4"/>
        <v>74.502067025985042</v>
      </c>
      <c r="I3" s="34">
        <f t="shared" si="4"/>
        <v>72.06770437617989</v>
      </c>
      <c r="J3" s="34">
        <f t="shared" si="4"/>
        <v>72.48198494467789</v>
      </c>
      <c r="K3" s="34">
        <f t="shared" si="4"/>
        <v>82.562589902551252</v>
      </c>
      <c r="L3" s="34">
        <f t="shared" si="4"/>
        <v>71.872866450541835</v>
      </c>
      <c r="M3" s="34">
        <f t="shared" si="4"/>
        <v>79.31485543675754</v>
      </c>
      <c r="N3" s="34">
        <f t="shared" si="4"/>
        <v>105.17468126223675</v>
      </c>
      <c r="O3" s="34">
        <f t="shared" si="4"/>
        <v>98.750558782735666</v>
      </c>
      <c r="P3" s="34">
        <f t="shared" si="4"/>
        <v>35.411634597510805</v>
      </c>
      <c r="Q3" s="34">
        <f t="shared" si="4"/>
        <v>32.018244049222453</v>
      </c>
      <c r="R3" s="34">
        <f t="shared" si="4"/>
        <v>49.898665318624403</v>
      </c>
      <c r="S3" s="34">
        <f t="shared" si="4"/>
        <v>22.876313098714846</v>
      </c>
      <c r="T3" s="34">
        <f t="shared" si="4"/>
        <v>18.990073306777138</v>
      </c>
      <c r="U3" s="34">
        <f t="shared" si="4"/>
        <v>25.848107268014605</v>
      </c>
      <c r="V3" s="34">
        <f t="shared" si="4"/>
        <v>16.081619504411751</v>
      </c>
      <c r="W3" s="34">
        <f t="shared" si="4"/>
        <v>19.744486988942882</v>
      </c>
      <c r="X3" s="34">
        <f t="shared" ref="X3" si="5">SUM(X4,X8,X11)</f>
        <v>20.546522246780185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60.084862180924191</v>
      </c>
      <c r="D4" s="29">
        <f t="shared" ref="D4:W4" si="7">SUM(D5:D7)</f>
        <v>63.116452056894616</v>
      </c>
      <c r="E4" s="29">
        <f t="shared" si="7"/>
        <v>63.68525716920405</v>
      </c>
      <c r="F4" s="29">
        <f t="shared" si="7"/>
        <v>55.005629174765794</v>
      </c>
      <c r="G4" s="29">
        <f t="shared" si="7"/>
        <v>67.967086374806996</v>
      </c>
      <c r="H4" s="29">
        <f t="shared" si="7"/>
        <v>67.606704917651797</v>
      </c>
      <c r="I4" s="29">
        <f t="shared" si="7"/>
        <v>64.515817376709904</v>
      </c>
      <c r="J4" s="29">
        <f t="shared" si="7"/>
        <v>64.344802775674793</v>
      </c>
      <c r="K4" s="29">
        <f t="shared" si="7"/>
        <v>75.582426489597438</v>
      </c>
      <c r="L4" s="29">
        <f t="shared" si="7"/>
        <v>65.607652703927471</v>
      </c>
      <c r="M4" s="29">
        <f t="shared" si="7"/>
        <v>72.320524797834921</v>
      </c>
      <c r="N4" s="29">
        <f t="shared" si="7"/>
        <v>98.016924882542071</v>
      </c>
      <c r="O4" s="29">
        <f t="shared" si="7"/>
        <v>91.98363188043696</v>
      </c>
      <c r="P4" s="29">
        <f t="shared" si="7"/>
        <v>32.707956757818181</v>
      </c>
      <c r="Q4" s="29">
        <f t="shared" si="7"/>
        <v>29.635080309411023</v>
      </c>
      <c r="R4" s="29">
        <f t="shared" si="7"/>
        <v>46.58686999315929</v>
      </c>
      <c r="S4" s="29">
        <f t="shared" si="7"/>
        <v>20.786798572841125</v>
      </c>
      <c r="T4" s="29">
        <f t="shared" si="7"/>
        <v>17.481118020538407</v>
      </c>
      <c r="U4" s="29">
        <f t="shared" si="7"/>
        <v>22.922913950120098</v>
      </c>
      <c r="V4" s="29">
        <f t="shared" si="7"/>
        <v>13.830557294913239</v>
      </c>
      <c r="W4" s="29">
        <f t="shared" si="7"/>
        <v>16.371447237982146</v>
      </c>
      <c r="X4" s="29">
        <f t="shared" ref="X4" si="8">SUM(X5:X7)</f>
        <v>17.699794596260112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60.084862180924191</v>
      </c>
      <c r="D7" s="10">
        <v>63.116452056894616</v>
      </c>
      <c r="E7" s="10">
        <v>63.68525716920405</v>
      </c>
      <c r="F7" s="10">
        <v>55.005629174765794</v>
      </c>
      <c r="G7" s="10">
        <v>67.967086374806996</v>
      </c>
      <c r="H7" s="10">
        <v>67.606704917651797</v>
      </c>
      <c r="I7" s="10">
        <v>64.515817376709904</v>
      </c>
      <c r="J7" s="10">
        <v>64.344802775674793</v>
      </c>
      <c r="K7" s="10">
        <v>75.582426489597438</v>
      </c>
      <c r="L7" s="10">
        <v>65.607652703927471</v>
      </c>
      <c r="M7" s="10">
        <v>72.320524797834921</v>
      </c>
      <c r="N7" s="10">
        <v>98.016924882542071</v>
      </c>
      <c r="O7" s="10">
        <v>91.98363188043696</v>
      </c>
      <c r="P7" s="10">
        <v>32.707956757818181</v>
      </c>
      <c r="Q7" s="10">
        <v>29.635080309411023</v>
      </c>
      <c r="R7" s="10">
        <v>46.58686999315929</v>
      </c>
      <c r="S7" s="10">
        <v>20.786798572841125</v>
      </c>
      <c r="T7" s="10">
        <v>17.481118020538407</v>
      </c>
      <c r="U7" s="10">
        <v>22.922913950120098</v>
      </c>
      <c r="V7" s="10">
        <v>13.830557294913239</v>
      </c>
      <c r="W7" s="10">
        <v>16.371447237982146</v>
      </c>
      <c r="X7" s="10">
        <v>17.699794596260112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8.7241609272376905</v>
      </c>
      <c r="D11" s="29">
        <f t="shared" si="10"/>
        <v>7.8551482721589965</v>
      </c>
      <c r="E11" s="29">
        <f t="shared" si="10"/>
        <v>9.1544576380494629</v>
      </c>
      <c r="F11" s="29">
        <f t="shared" si="10"/>
        <v>8.4650586352192487</v>
      </c>
      <c r="G11" s="29">
        <f t="shared" si="10"/>
        <v>7.273265318439055</v>
      </c>
      <c r="H11" s="29">
        <f t="shared" si="10"/>
        <v>6.8953621083332495</v>
      </c>
      <c r="I11" s="29">
        <f t="shared" si="10"/>
        <v>7.5518869994699829</v>
      </c>
      <c r="J11" s="29">
        <f t="shared" si="10"/>
        <v>8.1371821690031005</v>
      </c>
      <c r="K11" s="29">
        <f t="shared" si="10"/>
        <v>6.980163412953817</v>
      </c>
      <c r="L11" s="29">
        <f t="shared" si="10"/>
        <v>6.2652137466143669</v>
      </c>
      <c r="M11" s="29">
        <f t="shared" si="10"/>
        <v>6.9943306389226256</v>
      </c>
      <c r="N11" s="29">
        <f t="shared" si="10"/>
        <v>7.1577563796946766</v>
      </c>
      <c r="O11" s="29">
        <f t="shared" si="10"/>
        <v>6.766926902298712</v>
      </c>
      <c r="P11" s="29">
        <f t="shared" si="10"/>
        <v>2.7036778396926255</v>
      </c>
      <c r="Q11" s="29">
        <f t="shared" si="10"/>
        <v>2.3831637398114309</v>
      </c>
      <c r="R11" s="29">
        <f t="shared" si="10"/>
        <v>3.3117953254651136</v>
      </c>
      <c r="S11" s="29">
        <f t="shared" si="10"/>
        <v>2.0895145258737222</v>
      </c>
      <c r="T11" s="29">
        <f t="shared" si="10"/>
        <v>1.5089552862387294</v>
      </c>
      <c r="U11" s="29">
        <f t="shared" si="10"/>
        <v>2.9251933178945073</v>
      </c>
      <c r="V11" s="29">
        <f t="shared" si="10"/>
        <v>2.2510622094985133</v>
      </c>
      <c r="W11" s="29">
        <f t="shared" si="10"/>
        <v>3.3730397509607375</v>
      </c>
      <c r="X11" s="29">
        <f t="shared" si="10"/>
        <v>2.8467276505200725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8.7241609272376905</v>
      </c>
      <c r="D13" s="10">
        <v>7.8551482721589965</v>
      </c>
      <c r="E13" s="10">
        <v>9.1544576380494629</v>
      </c>
      <c r="F13" s="10">
        <v>8.4650586352192487</v>
      </c>
      <c r="G13" s="10">
        <v>7.273265318439055</v>
      </c>
      <c r="H13" s="10">
        <v>6.8953621083332495</v>
      </c>
      <c r="I13" s="10">
        <v>7.5518869994699829</v>
      </c>
      <c r="J13" s="10">
        <v>8.1371821690031005</v>
      </c>
      <c r="K13" s="10">
        <v>6.980163412953817</v>
      </c>
      <c r="L13" s="10">
        <v>6.2652137466143669</v>
      </c>
      <c r="M13" s="10">
        <v>6.9943306389226256</v>
      </c>
      <c r="N13" s="10">
        <v>7.1577563796946766</v>
      </c>
      <c r="O13" s="10">
        <v>6.766926902298712</v>
      </c>
      <c r="P13" s="10">
        <v>2.7036778396926255</v>
      </c>
      <c r="Q13" s="10">
        <v>2.3831637398114309</v>
      </c>
      <c r="R13" s="10">
        <v>3.3117953254651136</v>
      </c>
      <c r="S13" s="10">
        <v>2.0895145258737222</v>
      </c>
      <c r="T13" s="10">
        <v>1.5089552862387294</v>
      </c>
      <c r="U13" s="10">
        <v>2.9251933178945073</v>
      </c>
      <c r="V13" s="10">
        <v>2.2510622094985133</v>
      </c>
      <c r="W13" s="10">
        <v>3.3730397509607375</v>
      </c>
      <c r="X13" s="10">
        <v>2.8467276505200725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65.717045212043786</v>
      </c>
      <c r="D26" s="37">
        <f t="shared" si="13"/>
        <v>51.62402785123372</v>
      </c>
      <c r="E26" s="37">
        <f t="shared" si="13"/>
        <v>68.233860002857369</v>
      </c>
      <c r="F26" s="37">
        <f t="shared" si="13"/>
        <v>65.736053531278998</v>
      </c>
      <c r="G26" s="37">
        <f t="shared" si="13"/>
        <v>60.997183733024656</v>
      </c>
      <c r="H26" s="37">
        <f t="shared" si="13"/>
        <v>76.313471296916234</v>
      </c>
      <c r="I26" s="37">
        <f t="shared" si="13"/>
        <v>68.677312682852573</v>
      </c>
      <c r="J26" s="37">
        <f t="shared" si="13"/>
        <v>68.735059044112674</v>
      </c>
      <c r="K26" s="37">
        <f t="shared" si="13"/>
        <v>60.841088735239346</v>
      </c>
      <c r="L26" s="37">
        <f t="shared" si="13"/>
        <v>78.212150180156257</v>
      </c>
      <c r="M26" s="37">
        <f t="shared" si="13"/>
        <v>71.008947878265616</v>
      </c>
      <c r="N26" s="37">
        <f t="shared" si="13"/>
        <v>63.321567959811119</v>
      </c>
      <c r="O26" s="37">
        <f t="shared" si="13"/>
        <v>58.466151562599649</v>
      </c>
      <c r="P26" s="37">
        <f t="shared" si="13"/>
        <v>20.241330747793064</v>
      </c>
      <c r="Q26" s="37">
        <f t="shared" si="13"/>
        <v>16.151319456614051</v>
      </c>
      <c r="R26" s="37">
        <f t="shared" si="13"/>
        <v>21.805658015057432</v>
      </c>
      <c r="S26" s="37">
        <f t="shared" si="13"/>
        <v>13.014909051329756</v>
      </c>
      <c r="T26" s="37">
        <f t="shared" si="13"/>
        <v>11.399052967530817</v>
      </c>
      <c r="U26" s="37">
        <f t="shared" si="13"/>
        <v>14.884168625299418</v>
      </c>
      <c r="V26" s="37">
        <f t="shared" si="13"/>
        <v>11.149723704379507</v>
      </c>
      <c r="W26" s="37">
        <f t="shared" si="13"/>
        <v>13.461183043778407</v>
      </c>
      <c r="X26" s="37">
        <f t="shared" si="13"/>
        <v>14.056694050589993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65.717045212043786</v>
      </c>
      <c r="D33" s="29">
        <f t="shared" si="15"/>
        <v>51.62402785123372</v>
      </c>
      <c r="E33" s="29">
        <f t="shared" si="15"/>
        <v>68.233860002857369</v>
      </c>
      <c r="F33" s="29">
        <f t="shared" si="15"/>
        <v>65.736053531278998</v>
      </c>
      <c r="G33" s="29">
        <f t="shared" si="15"/>
        <v>60.997183733024656</v>
      </c>
      <c r="H33" s="29">
        <f t="shared" si="15"/>
        <v>76.313471296916234</v>
      </c>
      <c r="I33" s="29">
        <f t="shared" si="15"/>
        <v>68.677312682852573</v>
      </c>
      <c r="J33" s="29">
        <f t="shared" si="15"/>
        <v>68.735059044112674</v>
      </c>
      <c r="K33" s="29">
        <f t="shared" si="15"/>
        <v>60.841088735239346</v>
      </c>
      <c r="L33" s="29">
        <f t="shared" si="15"/>
        <v>78.212150180156257</v>
      </c>
      <c r="M33" s="29">
        <f t="shared" si="15"/>
        <v>71.008947878265616</v>
      </c>
      <c r="N33" s="29">
        <f t="shared" si="15"/>
        <v>63.321567959811119</v>
      </c>
      <c r="O33" s="29">
        <f t="shared" si="15"/>
        <v>58.466151562599649</v>
      </c>
      <c r="P33" s="29">
        <f t="shared" si="15"/>
        <v>20.241330747793064</v>
      </c>
      <c r="Q33" s="29">
        <f t="shared" si="15"/>
        <v>16.151319456614051</v>
      </c>
      <c r="R33" s="29">
        <f t="shared" si="15"/>
        <v>21.805658015057432</v>
      </c>
      <c r="S33" s="29">
        <f t="shared" si="15"/>
        <v>13.014909051329756</v>
      </c>
      <c r="T33" s="29">
        <f t="shared" si="15"/>
        <v>11.399052967530817</v>
      </c>
      <c r="U33" s="29">
        <f t="shared" si="15"/>
        <v>14.884168625299418</v>
      </c>
      <c r="V33" s="29">
        <f t="shared" si="15"/>
        <v>11.149723704379507</v>
      </c>
      <c r="W33" s="29">
        <f t="shared" si="15"/>
        <v>13.461183043778407</v>
      </c>
      <c r="X33" s="29">
        <f t="shared" si="15"/>
        <v>14.056694050589993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16.795000440568984</v>
      </c>
      <c r="D36" s="10">
        <v>12.790732631812814</v>
      </c>
      <c r="E36" s="10">
        <v>15.42042426603885</v>
      </c>
      <c r="F36" s="10">
        <v>15.242569285926661</v>
      </c>
      <c r="G36" s="10">
        <v>12.2516145892371</v>
      </c>
      <c r="H36" s="10">
        <v>10.635985549506145</v>
      </c>
      <c r="I36" s="10">
        <v>10.535583467828213</v>
      </c>
      <c r="J36" s="10">
        <v>11.974767693040167</v>
      </c>
      <c r="K36" s="10">
        <v>10.053475670112668</v>
      </c>
      <c r="L36" s="10">
        <v>9.9409326374839981</v>
      </c>
      <c r="M36" s="10">
        <v>10.749449263571552</v>
      </c>
      <c r="N36" s="10">
        <v>11.110895394010669</v>
      </c>
      <c r="O36" s="10">
        <v>11.240906650395434</v>
      </c>
      <c r="P36" s="10">
        <v>4.7270728178203587</v>
      </c>
      <c r="Q36" s="10">
        <v>4.2943732181690173</v>
      </c>
      <c r="R36" s="10">
        <v>5.6672410671641327</v>
      </c>
      <c r="S36" s="10">
        <v>3.2395645688611832</v>
      </c>
      <c r="T36" s="10">
        <v>2.8286785516455124</v>
      </c>
      <c r="U36" s="10">
        <v>3.6999945223522093</v>
      </c>
      <c r="V36" s="10">
        <v>2.598300765217163</v>
      </c>
      <c r="W36" s="10">
        <v>2.9334394563519073</v>
      </c>
      <c r="X36" s="10">
        <v>3.7945751507538401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2.6665443593105287E-3</v>
      </c>
      <c r="I37" s="10">
        <v>2.0246396302000752E-3</v>
      </c>
      <c r="J37" s="10">
        <v>1.7509967065084949E-2</v>
      </c>
      <c r="K37" s="10">
        <v>5.8756809021497328E-3</v>
      </c>
      <c r="L37" s="10">
        <v>2.0363543797671069E-3</v>
      </c>
      <c r="M37" s="10">
        <v>6.8282872339907883E-3</v>
      </c>
      <c r="N37" s="10">
        <v>1.8362946402392187E-3</v>
      </c>
      <c r="O37" s="10">
        <v>0</v>
      </c>
      <c r="P37" s="10">
        <v>0</v>
      </c>
      <c r="Q37" s="10">
        <v>2.167159320865267E-4</v>
      </c>
      <c r="R37" s="10">
        <v>0</v>
      </c>
      <c r="S37" s="10">
        <v>6.2885053443137364E-4</v>
      </c>
      <c r="T37" s="10">
        <v>4.9372788151751611E-4</v>
      </c>
      <c r="U37" s="10">
        <v>5.0767790525996215E-4</v>
      </c>
      <c r="V37" s="10">
        <v>1.2811098439722461E-4</v>
      </c>
      <c r="W37" s="10">
        <v>0</v>
      </c>
      <c r="X37" s="10">
        <v>2.7325363364216347E-3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13.418225027295044</v>
      </c>
      <c r="D43" s="10">
        <v>12.462958227608368</v>
      </c>
      <c r="E43" s="10">
        <v>14.497976099783781</v>
      </c>
      <c r="F43" s="10">
        <v>14.796197258214169</v>
      </c>
      <c r="G43" s="10">
        <v>13.327636181182045</v>
      </c>
      <c r="H43" s="10">
        <v>8.7423006402316688</v>
      </c>
      <c r="I43" s="10">
        <v>7.8887664489021816</v>
      </c>
      <c r="J43" s="10">
        <v>9.0388204400901326</v>
      </c>
      <c r="K43" s="10">
        <v>8.3154045359653317</v>
      </c>
      <c r="L43" s="10">
        <v>9.4219699619303832</v>
      </c>
      <c r="M43" s="10">
        <v>11.551832776344082</v>
      </c>
      <c r="N43" s="10">
        <v>10.10861540655732</v>
      </c>
      <c r="O43" s="10">
        <v>9.0397937717683572</v>
      </c>
      <c r="P43" s="10">
        <v>3.826308407378455</v>
      </c>
      <c r="Q43" s="10">
        <v>2.6825725411073038</v>
      </c>
      <c r="R43" s="10">
        <v>3.1000553605396401</v>
      </c>
      <c r="S43" s="10">
        <v>1.8672921967205025</v>
      </c>
      <c r="T43" s="10">
        <v>1.474952260450169</v>
      </c>
      <c r="U43" s="10">
        <v>2.0936486757695563</v>
      </c>
      <c r="V43" s="10">
        <v>1.2752703870884279</v>
      </c>
      <c r="W43" s="10">
        <v>1.719495136345971</v>
      </c>
      <c r="X43" s="10">
        <v>1.694738775240656</v>
      </c>
    </row>
    <row r="44" spans="1:24" ht="11.25" customHeight="1" x14ac:dyDescent="0.2">
      <c r="A44" s="41" t="s">
        <v>75</v>
      </c>
      <c r="B44" s="9" t="s">
        <v>76</v>
      </c>
      <c r="C44" s="10">
        <v>35.503819744179765</v>
      </c>
      <c r="D44" s="10">
        <v>26.370336991812536</v>
      </c>
      <c r="E44" s="10">
        <v>38.315459637034742</v>
      </c>
      <c r="F44" s="10">
        <v>35.69728698713817</v>
      </c>
      <c r="G44" s="10">
        <v>35.417932962605512</v>
      </c>
      <c r="H44" s="10">
        <v>40.836824397421942</v>
      </c>
      <c r="I44" s="10">
        <v>33.951674749999995</v>
      </c>
      <c r="J44" s="10">
        <v>31.545038552320356</v>
      </c>
      <c r="K44" s="10">
        <v>25.508810316235767</v>
      </c>
      <c r="L44" s="10">
        <v>31.038215558978067</v>
      </c>
      <c r="M44" s="10">
        <v>28.52542529122903</v>
      </c>
      <c r="N44" s="10">
        <v>19.412105770259142</v>
      </c>
      <c r="O44" s="10">
        <v>17.184341469813194</v>
      </c>
      <c r="P44" s="10">
        <v>4.5923782792908794</v>
      </c>
      <c r="Q44" s="10">
        <v>2.4687132073944036</v>
      </c>
      <c r="R44" s="10">
        <v>5.2998965298568841</v>
      </c>
      <c r="S44" s="10">
        <v>3.0964730068104833</v>
      </c>
      <c r="T44" s="10">
        <v>2.9747591802107332</v>
      </c>
      <c r="U44" s="10">
        <v>3.3521734589019703</v>
      </c>
      <c r="V44" s="10">
        <v>3.0347715157196324</v>
      </c>
      <c r="W44" s="10">
        <v>4.3615037645898571</v>
      </c>
      <c r="X44" s="10">
        <v>4.1465176164052595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16.095694165397159</v>
      </c>
      <c r="I48" s="10">
        <v>16.299263376491986</v>
      </c>
      <c r="J48" s="10">
        <v>16.158922391596935</v>
      </c>
      <c r="K48" s="10">
        <v>16.957522532023425</v>
      </c>
      <c r="L48" s="10">
        <v>27.808995667384035</v>
      </c>
      <c r="M48" s="10">
        <v>20.175412259886954</v>
      </c>
      <c r="N48" s="10">
        <v>22.688115094343747</v>
      </c>
      <c r="O48" s="10">
        <v>21.001109670622665</v>
      </c>
      <c r="P48" s="10">
        <v>7.0955712433033735</v>
      </c>
      <c r="Q48" s="10">
        <v>6.7054437740112389</v>
      </c>
      <c r="R48" s="10">
        <v>7.7384650574967768</v>
      </c>
      <c r="S48" s="10">
        <v>4.8109504284031557</v>
      </c>
      <c r="T48" s="10">
        <v>4.1201692473428864</v>
      </c>
      <c r="U48" s="10">
        <v>5.7378442903704236</v>
      </c>
      <c r="V48" s="10">
        <v>4.2412529253698867</v>
      </c>
      <c r="W48" s="10">
        <v>4.4467446864906712</v>
      </c>
      <c r="X48" s="10">
        <v>4.4181299718538165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13.127557160197846</v>
      </c>
      <c r="D51" s="37">
        <v>24.76415427317545</v>
      </c>
      <c r="E51" s="37">
        <v>19.509798893730611</v>
      </c>
      <c r="F51" s="37">
        <v>19.726160889144815</v>
      </c>
      <c r="G51" s="37">
        <v>14.75737374157967</v>
      </c>
      <c r="H51" s="37">
        <v>7.3938916956121066</v>
      </c>
      <c r="I51" s="37">
        <v>8.1147025943523801</v>
      </c>
      <c r="J51" s="37">
        <v>10.276943255396141</v>
      </c>
      <c r="K51" s="37">
        <v>10.90463573802468</v>
      </c>
      <c r="L51" s="37">
        <v>18.290308002288029</v>
      </c>
      <c r="M51" s="37">
        <v>27.554850125647388</v>
      </c>
      <c r="N51" s="37">
        <v>41.748523026166566</v>
      </c>
      <c r="O51" s="37">
        <v>37.06466590567738</v>
      </c>
      <c r="P51" s="37">
        <v>8.3974462455505545</v>
      </c>
      <c r="Q51" s="37">
        <v>9.1310446952091251</v>
      </c>
      <c r="R51" s="37">
        <v>13.404573873366374</v>
      </c>
      <c r="S51" s="37">
        <v>6.0106837666099944</v>
      </c>
      <c r="T51" s="37">
        <v>4.4457705895767949</v>
      </c>
      <c r="U51" s="37">
        <v>8.2602110970294547</v>
      </c>
      <c r="V51" s="37">
        <v>6.1791073819455411</v>
      </c>
      <c r="W51" s="37">
        <v>8.1532972890997613</v>
      </c>
      <c r="X51" s="37">
        <v>9.1825029604162847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1.1064496458114328</v>
      </c>
      <c r="D52" s="37">
        <f t="shared" si="16"/>
        <v>1.9155843939386812</v>
      </c>
      <c r="E52" s="37">
        <f t="shared" si="16"/>
        <v>1.2239809399594408</v>
      </c>
      <c r="F52" s="37">
        <f t="shared" si="16"/>
        <v>0</v>
      </c>
      <c r="G52" s="37">
        <f t="shared" si="16"/>
        <v>0</v>
      </c>
      <c r="H52" s="37">
        <f t="shared" si="16"/>
        <v>3.7015728138233331E-4</v>
      </c>
      <c r="I52" s="37">
        <f t="shared" si="16"/>
        <v>1.7118917572366966E-3</v>
      </c>
      <c r="J52" s="37">
        <f t="shared" si="16"/>
        <v>0.40240730425589843</v>
      </c>
      <c r="K52" s="37">
        <f t="shared" si="16"/>
        <v>6.1798924116647251E-3</v>
      </c>
      <c r="L52" s="37">
        <f t="shared" si="16"/>
        <v>9.081498636866912E-3</v>
      </c>
      <c r="M52" s="37">
        <f t="shared" si="16"/>
        <v>7.8819936620584848E-3</v>
      </c>
      <c r="N52" s="37">
        <f t="shared" si="16"/>
        <v>2.3199005254679567E-2</v>
      </c>
      <c r="O52" s="37">
        <f t="shared" si="16"/>
        <v>2.290062768345837E-2</v>
      </c>
      <c r="P52" s="37">
        <f t="shared" si="16"/>
        <v>1.1094249518801709E-2</v>
      </c>
      <c r="Q52" s="37">
        <f t="shared" si="16"/>
        <v>3.2155074498553864E-2</v>
      </c>
      <c r="R52" s="37">
        <f t="shared" si="16"/>
        <v>9.5374358167282181E-2</v>
      </c>
      <c r="S52" s="37">
        <f t="shared" si="16"/>
        <v>0.16743855539558769</v>
      </c>
      <c r="T52" s="37">
        <f t="shared" si="16"/>
        <v>0.24769589278532572</v>
      </c>
      <c r="U52" s="37">
        <f t="shared" si="16"/>
        <v>0.4651088260643409</v>
      </c>
      <c r="V52" s="37">
        <f t="shared" si="16"/>
        <v>0.31717129224272489</v>
      </c>
      <c r="W52" s="37">
        <f t="shared" si="16"/>
        <v>5.300710120363747</v>
      </c>
      <c r="X52" s="37">
        <f t="shared" si="16"/>
        <v>0.47826350913092974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1.1064496458114328</v>
      </c>
      <c r="D59" s="10">
        <v>1.9155843939386812</v>
      </c>
      <c r="E59" s="10">
        <v>1.2239809399594408</v>
      </c>
      <c r="F59" s="10">
        <v>0</v>
      </c>
      <c r="G59" s="10">
        <v>0</v>
      </c>
      <c r="H59" s="10">
        <v>0</v>
      </c>
      <c r="I59" s="10">
        <v>0</v>
      </c>
      <c r="J59" s="10">
        <v>0.39514271904902537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4.9058723780515097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8.4477028878508442E-2</v>
      </c>
      <c r="V61" s="10">
        <v>1.547693395134885E-2</v>
      </c>
      <c r="W61" s="10">
        <v>0.1518322260025558</v>
      </c>
      <c r="X61" s="10">
        <v>0.16177293980136731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8.0329547960615534E-4</v>
      </c>
      <c r="K64" s="10">
        <v>2.8743685635649886E-4</v>
      </c>
      <c r="L64" s="10">
        <v>3.3949527614455746E-4</v>
      </c>
      <c r="M64" s="10">
        <v>2.9985845453483356E-4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2.4959824079618498E-4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8.9117509987946323E-4</v>
      </c>
      <c r="M65" s="10">
        <v>4.2836922076404789E-4</v>
      </c>
      <c r="N65" s="10">
        <v>2.5184723867293052E-3</v>
      </c>
      <c r="O65" s="10">
        <v>2.3816652790796707E-3</v>
      </c>
      <c r="P65" s="10">
        <v>1.0643929427632634E-3</v>
      </c>
      <c r="Q65" s="10">
        <v>6.9943993992682722E-3</v>
      </c>
      <c r="R65" s="10">
        <v>1.8809037240457967E-2</v>
      </c>
      <c r="S65" s="10">
        <v>3.6709545151779183E-2</v>
      </c>
      <c r="T65" s="10">
        <v>0.12605479560952337</v>
      </c>
      <c r="U65" s="10">
        <v>0.16917129681636511</v>
      </c>
      <c r="V65" s="10">
        <v>0.1301555547053318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3.7015728138233331E-4</v>
      </c>
      <c r="I66" s="10">
        <v>1.7118917572366966E-3</v>
      </c>
      <c r="J66" s="10">
        <v>6.4612897272669032E-3</v>
      </c>
      <c r="K66" s="10">
        <v>5.8924555553082261E-3</v>
      </c>
      <c r="L66" s="10">
        <v>7.8508282608428914E-3</v>
      </c>
      <c r="M66" s="10">
        <v>7.1537659867596031E-3</v>
      </c>
      <c r="N66" s="10">
        <v>2.0680532867950262E-2</v>
      </c>
      <c r="O66" s="10">
        <v>2.0518962404378699E-2</v>
      </c>
      <c r="P66" s="10">
        <v>1.0029856576038445E-2</v>
      </c>
      <c r="Q66" s="10">
        <v>2.5160675099285594E-2</v>
      </c>
      <c r="R66" s="10">
        <v>7.6565320926824207E-2</v>
      </c>
      <c r="S66" s="10">
        <v>0.13072901024380851</v>
      </c>
      <c r="T66" s="10">
        <v>0.12164109717580235</v>
      </c>
      <c r="U66" s="10">
        <v>0.21146050036946731</v>
      </c>
      <c r="V66" s="10">
        <v>0.17153880358604423</v>
      </c>
      <c r="W66" s="10">
        <v>0.24300551630968131</v>
      </c>
      <c r="X66" s="10">
        <v>0.31624097108876625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1.2632792998461075</v>
      </c>
      <c r="X75" s="37">
        <v>1.2098299694226238</v>
      </c>
    </row>
    <row r="76" spans="1:24" ht="11.25" customHeight="1" x14ac:dyDescent="0.2">
      <c r="A76" s="38" t="s">
        <v>139</v>
      </c>
      <c r="B76" s="39" t="s">
        <v>140</v>
      </c>
      <c r="C76" s="40">
        <v>42.082257171264452</v>
      </c>
      <c r="D76" s="40">
        <v>54.669496525210526</v>
      </c>
      <c r="E76" s="40">
        <v>46.947937597339653</v>
      </c>
      <c r="F76" s="40">
        <v>47.123238443955003</v>
      </c>
      <c r="G76" s="40">
        <v>46.556537743654928</v>
      </c>
      <c r="H76" s="40">
        <v>43.249635140699574</v>
      </c>
      <c r="I76" s="40">
        <v>39.745207969454718</v>
      </c>
      <c r="J76" s="40">
        <v>44.678755643545237</v>
      </c>
      <c r="K76" s="40">
        <v>50.929101522276753</v>
      </c>
      <c r="L76" s="40">
        <v>44.809080334480704</v>
      </c>
      <c r="M76" s="40">
        <v>48.575084495452067</v>
      </c>
      <c r="N76" s="40">
        <v>51.522014067799553</v>
      </c>
      <c r="O76" s="40">
        <v>49.154066213415774</v>
      </c>
      <c r="P76" s="40">
        <v>22.540500180452543</v>
      </c>
      <c r="Q76" s="40">
        <v>22.001381023094222</v>
      </c>
      <c r="R76" s="40">
        <v>27.798921649184294</v>
      </c>
      <c r="S76" s="40">
        <v>15.839324112423261</v>
      </c>
      <c r="T76" s="40">
        <v>13.704384824017678</v>
      </c>
      <c r="U76" s="40">
        <v>17.759096651624258</v>
      </c>
      <c r="V76" s="40">
        <v>12.594511888379291</v>
      </c>
      <c r="W76" s="40">
        <v>16.869737818626064</v>
      </c>
      <c r="X76" s="40">
        <v>18.32434586161925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87.403332363024006</v>
      </c>
      <c r="D2" s="31">
        <f t="shared" ref="D2:W2" si="1">SUM(D3,D17,D22,D25,D26,D51,D52,D71,D74,D75,D76)</f>
        <v>84.013139278688698</v>
      </c>
      <c r="E2" s="31">
        <f t="shared" si="1"/>
        <v>77.30446250897009</v>
      </c>
      <c r="F2" s="31">
        <f t="shared" si="1"/>
        <v>68.597555100115869</v>
      </c>
      <c r="G2" s="31">
        <f t="shared" si="1"/>
        <v>71.966735318078733</v>
      </c>
      <c r="H2" s="31">
        <f t="shared" si="1"/>
        <v>67.616896367162383</v>
      </c>
      <c r="I2" s="31">
        <f t="shared" si="1"/>
        <v>75.067419177692443</v>
      </c>
      <c r="J2" s="31">
        <f t="shared" si="1"/>
        <v>72.27349905979824</v>
      </c>
      <c r="K2" s="31">
        <f t="shared" si="1"/>
        <v>64.437600386106126</v>
      </c>
      <c r="L2" s="31">
        <f t="shared" si="1"/>
        <v>56.263460157252055</v>
      </c>
      <c r="M2" s="31">
        <f t="shared" si="1"/>
        <v>64.704568081804553</v>
      </c>
      <c r="N2" s="31">
        <f t="shared" si="1"/>
        <v>66.73894627837214</v>
      </c>
      <c r="O2" s="31">
        <f t="shared" si="1"/>
        <v>63.987361773269384</v>
      </c>
      <c r="P2" s="31">
        <f t="shared" si="1"/>
        <v>70.254491332729259</v>
      </c>
      <c r="Q2" s="31">
        <f t="shared" si="1"/>
        <v>65.914808903607096</v>
      </c>
      <c r="R2" s="31">
        <f t="shared" si="1"/>
        <v>66.194870529178132</v>
      </c>
      <c r="S2" s="31">
        <f t="shared" si="1"/>
        <v>79.864438189909166</v>
      </c>
      <c r="T2" s="31">
        <f t="shared" si="1"/>
        <v>80.584152618699989</v>
      </c>
      <c r="U2" s="31">
        <f t="shared" si="1"/>
        <v>81.569032114007967</v>
      </c>
      <c r="V2" s="31">
        <f t="shared" si="1"/>
        <v>81.147122994054641</v>
      </c>
      <c r="W2" s="31">
        <f t="shared" si="1"/>
        <v>71.565372859596948</v>
      </c>
      <c r="X2" s="31">
        <f t="shared" ref="X2" si="2">SUM(X3,X17,X22,X25,X26,X51,X52,X71,X74,X75,X76)</f>
        <v>67.436647781319436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26.095136878670896</v>
      </c>
      <c r="D3" s="34">
        <f t="shared" ref="D3:W3" si="4">SUM(D4,D8,D11)</f>
        <v>23.371522374328066</v>
      </c>
      <c r="E3" s="34">
        <f t="shared" si="4"/>
        <v>22.247674823362978</v>
      </c>
      <c r="F3" s="34">
        <f t="shared" si="4"/>
        <v>17.944724989377605</v>
      </c>
      <c r="G3" s="34">
        <f t="shared" si="4"/>
        <v>22.245306611930104</v>
      </c>
      <c r="H3" s="34">
        <f t="shared" si="4"/>
        <v>22.932351279211964</v>
      </c>
      <c r="I3" s="34">
        <f t="shared" si="4"/>
        <v>26.615349821995451</v>
      </c>
      <c r="J3" s="34">
        <f t="shared" si="4"/>
        <v>24.356677162811913</v>
      </c>
      <c r="K3" s="34">
        <f t="shared" si="4"/>
        <v>23.298942407699336</v>
      </c>
      <c r="L3" s="34">
        <f t="shared" si="4"/>
        <v>18.719253456046754</v>
      </c>
      <c r="M3" s="34">
        <f t="shared" si="4"/>
        <v>21.01655302672949</v>
      </c>
      <c r="N3" s="34">
        <f t="shared" si="4"/>
        <v>25.095072216947202</v>
      </c>
      <c r="O3" s="34">
        <f t="shared" si="4"/>
        <v>24.192261516348697</v>
      </c>
      <c r="P3" s="34">
        <f t="shared" si="4"/>
        <v>25.556500338164742</v>
      </c>
      <c r="Q3" s="34">
        <f t="shared" si="4"/>
        <v>23.490225387792698</v>
      </c>
      <c r="R3" s="34">
        <f t="shared" si="4"/>
        <v>25.767863350851627</v>
      </c>
      <c r="S3" s="34">
        <f t="shared" si="4"/>
        <v>27.866779827452902</v>
      </c>
      <c r="T3" s="34">
        <f t="shared" si="4"/>
        <v>27.64191523081368</v>
      </c>
      <c r="U3" s="34">
        <f t="shared" si="4"/>
        <v>27.96836673425603</v>
      </c>
      <c r="V3" s="34">
        <f t="shared" si="4"/>
        <v>25.214707103499109</v>
      </c>
      <c r="W3" s="34">
        <f t="shared" si="4"/>
        <v>21.897249389848302</v>
      </c>
      <c r="X3" s="34">
        <f t="shared" ref="X3" si="5">SUM(X4,X8,X11)</f>
        <v>19.041970763412007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22.786585713949943</v>
      </c>
      <c r="D4" s="29">
        <f t="shared" ref="D4:W4" si="7">SUM(D5:D7)</f>
        <v>20.784758475173412</v>
      </c>
      <c r="E4" s="29">
        <f t="shared" si="7"/>
        <v>19.451598572178995</v>
      </c>
      <c r="F4" s="29">
        <f t="shared" si="7"/>
        <v>15.551444650542699</v>
      </c>
      <c r="G4" s="29">
        <f t="shared" si="7"/>
        <v>20.094917712390739</v>
      </c>
      <c r="H4" s="29">
        <f t="shared" si="7"/>
        <v>20.809901897901327</v>
      </c>
      <c r="I4" s="29">
        <f t="shared" si="7"/>
        <v>23.826359718218715</v>
      </c>
      <c r="J4" s="29">
        <f t="shared" si="7"/>
        <v>21.622277446017858</v>
      </c>
      <c r="K4" s="29">
        <f t="shared" si="7"/>
        <v>21.329158931348921</v>
      </c>
      <c r="L4" s="29">
        <f t="shared" si="7"/>
        <v>17.087481552808597</v>
      </c>
      <c r="M4" s="29">
        <f t="shared" si="7"/>
        <v>19.163221517141032</v>
      </c>
      <c r="N4" s="29">
        <f t="shared" si="7"/>
        <v>23.387204780564041</v>
      </c>
      <c r="O4" s="29">
        <f t="shared" si="7"/>
        <v>22.534475805559925</v>
      </c>
      <c r="P4" s="29">
        <f t="shared" si="7"/>
        <v>23.605261870645649</v>
      </c>
      <c r="Q4" s="29">
        <f t="shared" si="7"/>
        <v>21.74181428510623</v>
      </c>
      <c r="R4" s="29">
        <f t="shared" si="7"/>
        <v>24.057639463145311</v>
      </c>
      <c r="S4" s="29">
        <f t="shared" si="7"/>
        <v>25.321437796701503</v>
      </c>
      <c r="T4" s="29">
        <f t="shared" si="7"/>
        <v>25.445482734978416</v>
      </c>
      <c r="U4" s="29">
        <f t="shared" si="7"/>
        <v>24.803226686082869</v>
      </c>
      <c r="V4" s="29">
        <f t="shared" si="7"/>
        <v>21.685219649285351</v>
      </c>
      <c r="W4" s="29">
        <f t="shared" si="7"/>
        <v>18.156443529963383</v>
      </c>
      <c r="X4" s="29">
        <f t="shared" ref="X4" si="8">SUM(X5:X7)</f>
        <v>16.40369923300279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22.786585713949943</v>
      </c>
      <c r="D7" s="10">
        <v>20.784758475173412</v>
      </c>
      <c r="E7" s="10">
        <v>19.451598572178995</v>
      </c>
      <c r="F7" s="10">
        <v>15.551444650542699</v>
      </c>
      <c r="G7" s="10">
        <v>20.094917712390739</v>
      </c>
      <c r="H7" s="10">
        <v>20.809901897901327</v>
      </c>
      <c r="I7" s="10">
        <v>23.826359718218715</v>
      </c>
      <c r="J7" s="10">
        <v>21.622277446017858</v>
      </c>
      <c r="K7" s="10">
        <v>21.329158931348921</v>
      </c>
      <c r="L7" s="10">
        <v>17.087481552808597</v>
      </c>
      <c r="M7" s="10">
        <v>19.163221517141032</v>
      </c>
      <c r="N7" s="10">
        <v>23.387204780564041</v>
      </c>
      <c r="O7" s="10">
        <v>22.534475805559925</v>
      </c>
      <c r="P7" s="10">
        <v>23.605261870645649</v>
      </c>
      <c r="Q7" s="10">
        <v>21.74181428510623</v>
      </c>
      <c r="R7" s="10">
        <v>24.057639463145311</v>
      </c>
      <c r="S7" s="10">
        <v>25.321437796701503</v>
      </c>
      <c r="T7" s="10">
        <v>25.445482734978416</v>
      </c>
      <c r="U7" s="10">
        <v>24.803226686082869</v>
      </c>
      <c r="V7" s="10">
        <v>21.685219649285351</v>
      </c>
      <c r="W7" s="10">
        <v>18.156443529963383</v>
      </c>
      <c r="X7" s="10">
        <v>16.40369923300279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3.3085511647209525</v>
      </c>
      <c r="D11" s="29">
        <f t="shared" si="10"/>
        <v>2.5867638991546538</v>
      </c>
      <c r="E11" s="29">
        <f t="shared" si="10"/>
        <v>2.7960762511839845</v>
      </c>
      <c r="F11" s="29">
        <f t="shared" si="10"/>
        <v>2.3932803388349062</v>
      </c>
      <c r="G11" s="29">
        <f t="shared" si="10"/>
        <v>2.1503888995393656</v>
      </c>
      <c r="H11" s="29">
        <f t="shared" si="10"/>
        <v>2.1224493813106386</v>
      </c>
      <c r="I11" s="29">
        <f t="shared" si="10"/>
        <v>2.7889901037767379</v>
      </c>
      <c r="J11" s="29">
        <f t="shared" si="10"/>
        <v>2.7343997167940541</v>
      </c>
      <c r="K11" s="29">
        <f t="shared" si="10"/>
        <v>1.9697834763504143</v>
      </c>
      <c r="L11" s="29">
        <f t="shared" si="10"/>
        <v>1.6317719032381581</v>
      </c>
      <c r="M11" s="29">
        <f t="shared" si="10"/>
        <v>1.8533315095884573</v>
      </c>
      <c r="N11" s="29">
        <f t="shared" si="10"/>
        <v>1.7078674363831621</v>
      </c>
      <c r="O11" s="29">
        <f t="shared" si="10"/>
        <v>1.6577857107887717</v>
      </c>
      <c r="P11" s="29">
        <f t="shared" si="10"/>
        <v>1.9512384675190935</v>
      </c>
      <c r="Q11" s="29">
        <f t="shared" si="10"/>
        <v>1.7484111026864677</v>
      </c>
      <c r="R11" s="29">
        <f t="shared" si="10"/>
        <v>1.7102238877063178</v>
      </c>
      <c r="S11" s="29">
        <f t="shared" si="10"/>
        <v>2.5453420307513981</v>
      </c>
      <c r="T11" s="29">
        <f t="shared" si="10"/>
        <v>2.196432495835265</v>
      </c>
      <c r="U11" s="29">
        <f t="shared" si="10"/>
        <v>3.1651400481731606</v>
      </c>
      <c r="V11" s="29">
        <f t="shared" si="10"/>
        <v>3.5294874542137582</v>
      </c>
      <c r="W11" s="29">
        <f t="shared" si="10"/>
        <v>3.7408058598849192</v>
      </c>
      <c r="X11" s="29">
        <f t="shared" si="10"/>
        <v>2.638271530409217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3.3085511647209525</v>
      </c>
      <c r="D13" s="10">
        <v>2.5867638991546538</v>
      </c>
      <c r="E13" s="10">
        <v>2.7960762511839845</v>
      </c>
      <c r="F13" s="10">
        <v>2.3932803388349062</v>
      </c>
      <c r="G13" s="10">
        <v>2.1503888995393656</v>
      </c>
      <c r="H13" s="10">
        <v>2.1224493813106386</v>
      </c>
      <c r="I13" s="10">
        <v>2.7889901037767379</v>
      </c>
      <c r="J13" s="10">
        <v>2.7343997167940541</v>
      </c>
      <c r="K13" s="10">
        <v>1.9697834763504143</v>
      </c>
      <c r="L13" s="10">
        <v>1.6317719032381581</v>
      </c>
      <c r="M13" s="10">
        <v>1.8533315095884573</v>
      </c>
      <c r="N13" s="10">
        <v>1.7078674363831621</v>
      </c>
      <c r="O13" s="10">
        <v>1.6577857107887717</v>
      </c>
      <c r="P13" s="10">
        <v>1.9512384675190935</v>
      </c>
      <c r="Q13" s="10">
        <v>1.7484111026864677</v>
      </c>
      <c r="R13" s="10">
        <v>1.7102238877063178</v>
      </c>
      <c r="S13" s="10">
        <v>2.5453420307513981</v>
      </c>
      <c r="T13" s="10">
        <v>2.196432495835265</v>
      </c>
      <c r="U13" s="10">
        <v>3.1651400481731606</v>
      </c>
      <c r="V13" s="10">
        <v>3.5294874542137582</v>
      </c>
      <c r="W13" s="10">
        <v>3.7408058598849192</v>
      </c>
      <c r="X13" s="10">
        <v>2.638271530409217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24.933345695909935</v>
      </c>
      <c r="D26" s="37">
        <f t="shared" si="13"/>
        <v>17.005307641405494</v>
      </c>
      <c r="E26" s="37">
        <f t="shared" si="13"/>
        <v>20.849452547518897</v>
      </c>
      <c r="F26" s="37">
        <f t="shared" si="13"/>
        <v>18.592505390002458</v>
      </c>
      <c r="G26" s="37">
        <f t="shared" si="13"/>
        <v>18.041960163675192</v>
      </c>
      <c r="H26" s="37">
        <f t="shared" si="13"/>
        <v>18.536202063244819</v>
      </c>
      <c r="I26" s="37">
        <f t="shared" si="13"/>
        <v>19.344173843691486</v>
      </c>
      <c r="J26" s="37">
        <f t="shared" si="13"/>
        <v>17.662689244137603</v>
      </c>
      <c r="K26" s="37">
        <f t="shared" si="13"/>
        <v>12.382766619520389</v>
      </c>
      <c r="L26" s="37">
        <f t="shared" si="13"/>
        <v>13.125228018992175</v>
      </c>
      <c r="M26" s="37">
        <f t="shared" si="13"/>
        <v>13.468628767320507</v>
      </c>
      <c r="N26" s="37">
        <f t="shared" si="13"/>
        <v>9.6957739835835586</v>
      </c>
      <c r="O26" s="37">
        <f t="shared" si="13"/>
        <v>9.1791220798286552</v>
      </c>
      <c r="P26" s="37">
        <f t="shared" si="13"/>
        <v>9.4878277515183544</v>
      </c>
      <c r="Q26" s="37">
        <f t="shared" si="13"/>
        <v>6.9300155891228989</v>
      </c>
      <c r="R26" s="37">
        <f t="shared" si="13"/>
        <v>7.2651657566327081</v>
      </c>
      <c r="S26" s="37">
        <f t="shared" si="13"/>
        <v>9.9932067018714363</v>
      </c>
      <c r="T26" s="37">
        <f t="shared" si="13"/>
        <v>10.594610409015505</v>
      </c>
      <c r="U26" s="37">
        <f t="shared" si="13"/>
        <v>9.8963053400234404</v>
      </c>
      <c r="V26" s="37">
        <f t="shared" si="13"/>
        <v>10.831758894525354</v>
      </c>
      <c r="W26" s="37">
        <f t="shared" si="13"/>
        <v>9.9954566523928907</v>
      </c>
      <c r="X26" s="37">
        <f t="shared" si="13"/>
        <v>8.9304633967766947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24.933345695909935</v>
      </c>
      <c r="D33" s="29">
        <f t="shared" si="15"/>
        <v>17.005307641405494</v>
      </c>
      <c r="E33" s="29">
        <f t="shared" si="15"/>
        <v>20.849452547518897</v>
      </c>
      <c r="F33" s="29">
        <f t="shared" si="15"/>
        <v>18.592505390002458</v>
      </c>
      <c r="G33" s="29">
        <f t="shared" si="15"/>
        <v>18.041960163675192</v>
      </c>
      <c r="H33" s="29">
        <f t="shared" si="15"/>
        <v>18.536202063244819</v>
      </c>
      <c r="I33" s="29">
        <f t="shared" si="15"/>
        <v>19.344173843691486</v>
      </c>
      <c r="J33" s="29">
        <f t="shared" si="15"/>
        <v>17.662689244137603</v>
      </c>
      <c r="K33" s="29">
        <f t="shared" si="15"/>
        <v>12.382766619520389</v>
      </c>
      <c r="L33" s="29">
        <f t="shared" si="15"/>
        <v>13.125228018992175</v>
      </c>
      <c r="M33" s="29">
        <f t="shared" si="15"/>
        <v>13.468628767320507</v>
      </c>
      <c r="N33" s="29">
        <f t="shared" si="15"/>
        <v>9.6957739835835586</v>
      </c>
      <c r="O33" s="29">
        <f t="shared" si="15"/>
        <v>9.1791220798286552</v>
      </c>
      <c r="P33" s="29">
        <f t="shared" si="15"/>
        <v>9.4878277515183544</v>
      </c>
      <c r="Q33" s="29">
        <f t="shared" si="15"/>
        <v>6.9300155891228989</v>
      </c>
      <c r="R33" s="29">
        <f t="shared" si="15"/>
        <v>7.2651657566327081</v>
      </c>
      <c r="S33" s="29">
        <f t="shared" si="15"/>
        <v>9.9932067018714363</v>
      </c>
      <c r="T33" s="29">
        <f t="shared" si="15"/>
        <v>10.594610409015505</v>
      </c>
      <c r="U33" s="29">
        <f t="shared" si="15"/>
        <v>9.8963053400234404</v>
      </c>
      <c r="V33" s="29">
        <f t="shared" si="15"/>
        <v>10.831758894525354</v>
      </c>
      <c r="W33" s="29">
        <f t="shared" si="15"/>
        <v>9.9954566523928907</v>
      </c>
      <c r="X33" s="29">
        <f t="shared" si="15"/>
        <v>8.9304633967766947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6.3693366883739362</v>
      </c>
      <c r="D36" s="10">
        <v>4.2120917733636745</v>
      </c>
      <c r="E36" s="10">
        <v>4.7099111469196044</v>
      </c>
      <c r="F36" s="10">
        <v>4.3094493443390354</v>
      </c>
      <c r="G36" s="10">
        <v>3.6222707216989258</v>
      </c>
      <c r="H36" s="10">
        <v>3.2738441570597798</v>
      </c>
      <c r="I36" s="10">
        <v>3.8909001195792445</v>
      </c>
      <c r="J36" s="10">
        <v>4.0239730054532048</v>
      </c>
      <c r="K36" s="10">
        <v>2.8370639888069138</v>
      </c>
      <c r="L36" s="10">
        <v>2.5891111182911146</v>
      </c>
      <c r="M36" s="10">
        <v>2.8483487640739185</v>
      </c>
      <c r="N36" s="10">
        <v>2.6511011867240901</v>
      </c>
      <c r="O36" s="10">
        <v>2.7538371095756555</v>
      </c>
      <c r="P36" s="10">
        <v>3.4115182606014836</v>
      </c>
      <c r="Q36" s="10">
        <v>3.1505723624010118</v>
      </c>
      <c r="R36" s="10">
        <v>2.9265851593933117</v>
      </c>
      <c r="S36" s="10">
        <v>3.946275441663873</v>
      </c>
      <c r="T36" s="10">
        <v>4.1174192156436682</v>
      </c>
      <c r="U36" s="10">
        <v>4.0034963737533866</v>
      </c>
      <c r="V36" s="10">
        <v>4.0739300381889514</v>
      </c>
      <c r="W36" s="10">
        <v>3.2532754779463566</v>
      </c>
      <c r="X36" s="10">
        <v>3.5167114031450026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5.0995388829756445</v>
      </c>
      <c r="D43" s="10">
        <v>4.1092504767412503</v>
      </c>
      <c r="E43" s="10">
        <v>4.4367239339450668</v>
      </c>
      <c r="F43" s="10">
        <v>4.1905547674543646</v>
      </c>
      <c r="G43" s="10">
        <v>3.9481437808643394</v>
      </c>
      <c r="H43" s="10">
        <v>2.692446230009077</v>
      </c>
      <c r="I43" s="10">
        <v>2.9145685116213413</v>
      </c>
      <c r="J43" s="10">
        <v>3.0383950596527378</v>
      </c>
      <c r="K43" s="10">
        <v>2.3471844743863737</v>
      </c>
      <c r="L43" s="10">
        <v>2.4522286050848221</v>
      </c>
      <c r="M43" s="10">
        <v>3.0617197569740968</v>
      </c>
      <c r="N43" s="10">
        <v>2.4128717745864181</v>
      </c>
      <c r="O43" s="10">
        <v>2.2154041559214721</v>
      </c>
      <c r="P43" s="10">
        <v>2.7619999883578532</v>
      </c>
      <c r="Q43" s="10">
        <v>1.968268648554369</v>
      </c>
      <c r="R43" s="10">
        <v>1.6016935746513985</v>
      </c>
      <c r="S43" s="10">
        <v>2.2749627987649546</v>
      </c>
      <c r="T43" s="10">
        <v>2.147137287675513</v>
      </c>
      <c r="U43" s="10">
        <v>2.2656646000198615</v>
      </c>
      <c r="V43" s="10">
        <v>1.9995472122569495</v>
      </c>
      <c r="W43" s="10">
        <v>1.9051380189839431</v>
      </c>
      <c r="X43" s="10">
        <v>1.5708696667242661</v>
      </c>
    </row>
    <row r="44" spans="1:24" ht="11.25" customHeight="1" x14ac:dyDescent="0.2">
      <c r="A44" s="41" t="s">
        <v>75</v>
      </c>
      <c r="B44" s="9" t="s">
        <v>76</v>
      </c>
      <c r="C44" s="10">
        <v>13.464470124560354</v>
      </c>
      <c r="D44" s="10">
        <v>8.6839653913005712</v>
      </c>
      <c r="E44" s="10">
        <v>11.702817466654226</v>
      </c>
      <c r="F44" s="10">
        <v>10.092501278209056</v>
      </c>
      <c r="G44" s="10">
        <v>10.471545661111925</v>
      </c>
      <c r="H44" s="10">
        <v>12.569911676175963</v>
      </c>
      <c r="I44" s="10">
        <v>12.5387052124909</v>
      </c>
      <c r="J44" s="10">
        <v>10.60032117903166</v>
      </c>
      <c r="K44" s="10">
        <v>7.1985181563271015</v>
      </c>
      <c r="L44" s="10">
        <v>8.083888295616239</v>
      </c>
      <c r="M44" s="10">
        <v>7.5585602462724921</v>
      </c>
      <c r="N44" s="10">
        <v>4.6318010222730504</v>
      </c>
      <c r="O44" s="10">
        <v>4.2098808143315276</v>
      </c>
      <c r="P44" s="10">
        <v>3.3143095025590186</v>
      </c>
      <c r="Q44" s="10">
        <v>1.8111745781675188</v>
      </c>
      <c r="R44" s="10">
        <v>2.7368870225879984</v>
      </c>
      <c r="S44" s="10">
        <v>3.7719684614426079</v>
      </c>
      <c r="T44" s="10">
        <v>4.3300539056963254</v>
      </c>
      <c r="U44" s="10">
        <v>3.6271443662501919</v>
      </c>
      <c r="V44" s="10">
        <v>4.758281644079454</v>
      </c>
      <c r="W44" s="10">
        <v>4.8370431554625908</v>
      </c>
      <c r="X44" s="10">
        <v>3.842882326907425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4.9890718064973054</v>
      </c>
      <c r="D51" s="37">
        <v>8.1651651955081732</v>
      </c>
      <c r="E51" s="37">
        <v>5.9704603665031941</v>
      </c>
      <c r="F51" s="37">
        <v>5.586810997108504</v>
      </c>
      <c r="G51" s="37">
        <v>4.3716854637714873</v>
      </c>
      <c r="H51" s="37">
        <v>2.2771644033073071</v>
      </c>
      <c r="I51" s="37">
        <v>2.9980424462892752</v>
      </c>
      <c r="J51" s="37">
        <v>3.4545894370278898</v>
      </c>
      <c r="K51" s="37">
        <v>3.0780452823945472</v>
      </c>
      <c r="L51" s="37">
        <v>4.7603650468264904</v>
      </c>
      <c r="M51" s="37">
        <v>7.303189949470049</v>
      </c>
      <c r="N51" s="37">
        <v>9.9651464408432986</v>
      </c>
      <c r="O51" s="37">
        <v>9.0835274518896068</v>
      </c>
      <c r="P51" s="37">
        <v>6.0616510649587738</v>
      </c>
      <c r="Q51" s="37">
        <v>6.6996693385634352</v>
      </c>
      <c r="R51" s="37">
        <v>6.9256891722648284</v>
      </c>
      <c r="S51" s="37">
        <v>7.3229470932260856</v>
      </c>
      <c r="T51" s="37">
        <v>6.4718567924483557</v>
      </c>
      <c r="U51" s="37">
        <v>8.938876941400828</v>
      </c>
      <c r="V51" s="37">
        <v>9.6884684729598494</v>
      </c>
      <c r="W51" s="37">
        <v>9.0335566046156721</v>
      </c>
      <c r="X51" s="37">
        <v>8.5113502894128334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1.1400072106669871E-4</v>
      </c>
      <c r="I52" s="37">
        <f t="shared" si="16"/>
        <v>6.3247224306412831E-4</v>
      </c>
      <c r="J52" s="37">
        <f t="shared" si="16"/>
        <v>2.4419867558260031E-3</v>
      </c>
      <c r="K52" s="37">
        <f t="shared" si="16"/>
        <v>1.7443946905168438E-3</v>
      </c>
      <c r="L52" s="37">
        <f t="shared" si="16"/>
        <v>2.3636151276586301E-3</v>
      </c>
      <c r="M52" s="37">
        <f t="shared" si="16"/>
        <v>2.0890586097201541E-3</v>
      </c>
      <c r="N52" s="37">
        <f t="shared" si="16"/>
        <v>5.5374769665474987E-3</v>
      </c>
      <c r="O52" s="37">
        <f t="shared" si="16"/>
        <v>5.6123122965026908E-3</v>
      </c>
      <c r="P52" s="37">
        <f t="shared" si="16"/>
        <v>8.0083238932544942E-3</v>
      </c>
      <c r="Q52" s="37">
        <f t="shared" si="16"/>
        <v>2.3592959391625288E-2</v>
      </c>
      <c r="R52" s="37">
        <f t="shared" si="16"/>
        <v>4.927669957366352E-2</v>
      </c>
      <c r="S52" s="37">
        <f t="shared" si="16"/>
        <v>0.20399404296387297</v>
      </c>
      <c r="T52" s="37">
        <f t="shared" si="16"/>
        <v>0.36057918731629135</v>
      </c>
      <c r="U52" s="37">
        <f t="shared" si="16"/>
        <v>0.50332255576902707</v>
      </c>
      <c r="V52" s="37">
        <f t="shared" si="16"/>
        <v>0.49730549664829554</v>
      </c>
      <c r="W52" s="37">
        <f t="shared" si="16"/>
        <v>0.4374658458222459</v>
      </c>
      <c r="X52" s="37">
        <f t="shared" si="16"/>
        <v>0.44330704541069854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9.1417732143880867E-2</v>
      </c>
      <c r="V61" s="10">
        <v>2.4266900925504389E-2</v>
      </c>
      <c r="W61" s="10">
        <v>0.16822457950019509</v>
      </c>
      <c r="X61" s="10">
        <v>0.14994889344801371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2.7002738165383684E-4</v>
      </c>
      <c r="K64" s="10">
        <v>8.1134636768225306E-5</v>
      </c>
      <c r="L64" s="10">
        <v>8.8359444024621676E-5</v>
      </c>
      <c r="M64" s="10">
        <v>7.9475055804571054E-5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2.3135500943429409E-4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2.3194354056463187E-4</v>
      </c>
      <c r="M65" s="10">
        <v>1.1353579400653007E-4</v>
      </c>
      <c r="N65" s="10">
        <v>6.0114572496966566E-4</v>
      </c>
      <c r="O65" s="10">
        <v>5.8368047883627992E-4</v>
      </c>
      <c r="P65" s="10">
        <v>7.6832627758161194E-4</v>
      </c>
      <c r="Q65" s="10">
        <v>5.1319607735060965E-3</v>
      </c>
      <c r="R65" s="10">
        <v>9.7179922903622516E-3</v>
      </c>
      <c r="S65" s="10">
        <v>4.4724039294199588E-2</v>
      </c>
      <c r="T65" s="10">
        <v>0.18350217779992156</v>
      </c>
      <c r="U65" s="10">
        <v>0.18307055188970903</v>
      </c>
      <c r="V65" s="10">
        <v>0.20407607610569967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1.1400072106669871E-4</v>
      </c>
      <c r="I66" s="10">
        <v>6.3247224306412831E-4</v>
      </c>
      <c r="J66" s="10">
        <v>2.1719593741721661E-3</v>
      </c>
      <c r="K66" s="10">
        <v>1.6632600537486186E-3</v>
      </c>
      <c r="L66" s="10">
        <v>2.0433121430693765E-3</v>
      </c>
      <c r="M66" s="10">
        <v>1.8960477599090529E-3</v>
      </c>
      <c r="N66" s="10">
        <v>4.9363312415778328E-3</v>
      </c>
      <c r="O66" s="10">
        <v>5.0286318176664107E-3</v>
      </c>
      <c r="P66" s="10">
        <v>7.2399976156728822E-3</v>
      </c>
      <c r="Q66" s="10">
        <v>1.8460998618119191E-2</v>
      </c>
      <c r="R66" s="10">
        <v>3.955870728330127E-2</v>
      </c>
      <c r="S66" s="10">
        <v>0.15927000366967339</v>
      </c>
      <c r="T66" s="10">
        <v>0.17707700951636979</v>
      </c>
      <c r="U66" s="10">
        <v>0.22883427173543719</v>
      </c>
      <c r="V66" s="10">
        <v>0.2689625196170915</v>
      </c>
      <c r="W66" s="10">
        <v>0.26924126632205081</v>
      </c>
      <c r="X66" s="10">
        <v>0.29312679695325056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31.385777981945868</v>
      </c>
      <c r="D76" s="40">
        <v>35.471144067446964</v>
      </c>
      <c r="E76" s="40">
        <v>28.236874771585008</v>
      </c>
      <c r="F76" s="40">
        <v>26.47351372362731</v>
      </c>
      <c r="G76" s="40">
        <v>27.307783078701952</v>
      </c>
      <c r="H76" s="40">
        <v>23.87106462067721</v>
      </c>
      <c r="I76" s="40">
        <v>26.109220593473168</v>
      </c>
      <c r="J76" s="40">
        <v>26.797101229064999</v>
      </c>
      <c r="K76" s="40">
        <v>25.676101681801331</v>
      </c>
      <c r="L76" s="40">
        <v>19.65625002025898</v>
      </c>
      <c r="M76" s="40">
        <v>22.914107279674781</v>
      </c>
      <c r="N76" s="40">
        <v>21.977416160031542</v>
      </c>
      <c r="O76" s="40">
        <v>21.526838412905914</v>
      </c>
      <c r="P76" s="40">
        <v>29.140503854194133</v>
      </c>
      <c r="Q76" s="40">
        <v>28.771305628736435</v>
      </c>
      <c r="R76" s="40">
        <v>26.186875549855312</v>
      </c>
      <c r="S76" s="40">
        <v>34.477510524394873</v>
      </c>
      <c r="T76" s="40">
        <v>35.51519099910616</v>
      </c>
      <c r="U76" s="40">
        <v>34.262160542558647</v>
      </c>
      <c r="V76" s="40">
        <v>34.914883026422039</v>
      </c>
      <c r="W76" s="40">
        <v>30.201644366917826</v>
      </c>
      <c r="X76" s="40">
        <v>30.509556286307195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5997.1208082545145</v>
      </c>
      <c r="D2" s="31">
        <f t="shared" ref="D2:W2" si="1">SUM(D3,D17,D22,D25,D26,D51,D52,D71,D74,D75,D76)</f>
        <v>5670.968357695614</v>
      </c>
      <c r="E2" s="31">
        <f t="shared" si="1"/>
        <v>5565.3698194325016</v>
      </c>
      <c r="F2" s="31">
        <f t="shared" si="1"/>
        <v>5550.0109200343932</v>
      </c>
      <c r="G2" s="31">
        <f t="shared" si="1"/>
        <v>5519.3752364574366</v>
      </c>
      <c r="H2" s="31">
        <f t="shared" si="1"/>
        <v>5592.1238177128116</v>
      </c>
      <c r="I2" s="31">
        <f t="shared" si="1"/>
        <v>6035.7398968185717</v>
      </c>
      <c r="J2" s="31">
        <f t="shared" si="1"/>
        <v>6182.9784178847804</v>
      </c>
      <c r="K2" s="31">
        <f t="shared" si="1"/>
        <v>5988.1129836629389</v>
      </c>
      <c r="L2" s="31">
        <f t="shared" si="1"/>
        <v>5908.6431642304397</v>
      </c>
      <c r="M2" s="31">
        <f t="shared" si="1"/>
        <v>6154.0531384350825</v>
      </c>
      <c r="N2" s="31">
        <f t="shared" si="1"/>
        <v>5964.5005159071352</v>
      </c>
      <c r="O2" s="31">
        <f t="shared" si="1"/>
        <v>5925.9264832330182</v>
      </c>
      <c r="P2" s="31">
        <f t="shared" si="1"/>
        <v>5853.8024075666381</v>
      </c>
      <c r="Q2" s="31">
        <f t="shared" si="1"/>
        <v>5742.1579027332846</v>
      </c>
      <c r="R2" s="31">
        <f t="shared" si="1"/>
        <v>5810.8403267411859</v>
      </c>
      <c r="S2" s="31">
        <f t="shared" si="1"/>
        <v>5727.6843508168531</v>
      </c>
      <c r="T2" s="31">
        <f t="shared" si="1"/>
        <v>5631.3852106620798</v>
      </c>
      <c r="U2" s="31">
        <f t="shared" si="1"/>
        <v>5629.1721410146165</v>
      </c>
      <c r="V2" s="31">
        <f t="shared" si="1"/>
        <v>5660.1950128976778</v>
      </c>
      <c r="W2" s="31">
        <f t="shared" si="1"/>
        <v>6005.4875322441967</v>
      </c>
      <c r="X2" s="31">
        <f t="shared" ref="X2" si="2">SUM(X3,X17,X22,X25,X26,X51,X52,X71,X74,X75,X76)</f>
        <v>5844.4480653482369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19.887704213241619</v>
      </c>
      <c r="D3" s="34">
        <f t="shared" ref="D3:W3" si="4">SUM(D4,D8,D11)</f>
        <v>9.623129836629408</v>
      </c>
      <c r="E3" s="34">
        <f t="shared" si="4"/>
        <v>9.623129836629408</v>
      </c>
      <c r="F3" s="34">
        <f t="shared" si="4"/>
        <v>7.0569217540842644</v>
      </c>
      <c r="G3" s="34">
        <f t="shared" si="4"/>
        <v>16.038521066208077</v>
      </c>
      <c r="H3" s="34">
        <f t="shared" si="4"/>
        <v>22.453912295786761</v>
      </c>
      <c r="I3" s="34">
        <f t="shared" si="4"/>
        <v>22.453912295786765</v>
      </c>
      <c r="J3" s="34">
        <f t="shared" si="4"/>
        <v>18.604643164230438</v>
      </c>
      <c r="K3" s="34">
        <f t="shared" si="4"/>
        <v>10.90619088564058</v>
      </c>
      <c r="L3" s="34">
        <f t="shared" si="4"/>
        <v>8.9815993121238158</v>
      </c>
      <c r="M3" s="34">
        <f t="shared" si="4"/>
        <v>6.4153912295786757</v>
      </c>
      <c r="N3" s="34">
        <f t="shared" si="4"/>
        <v>2.566122098022356</v>
      </c>
      <c r="O3" s="34">
        <f t="shared" si="4"/>
        <v>6.4153912295786757</v>
      </c>
      <c r="P3" s="34">
        <f t="shared" si="4"/>
        <v>8.9815993121238176</v>
      </c>
      <c r="Q3" s="34">
        <f t="shared" si="4"/>
        <v>9.6231298366294062</v>
      </c>
      <c r="R3" s="34">
        <f t="shared" si="4"/>
        <v>7.0569217540842635</v>
      </c>
      <c r="S3" s="34">
        <f t="shared" si="4"/>
        <v>5.773860705073087</v>
      </c>
      <c r="T3" s="34">
        <f t="shared" si="4"/>
        <v>2.566122098022356</v>
      </c>
      <c r="U3" s="34">
        <f t="shared" si="4"/>
        <v>5.1323301805674966</v>
      </c>
      <c r="V3" s="34">
        <f t="shared" si="4"/>
        <v>3.2077386070507306</v>
      </c>
      <c r="W3" s="34">
        <f t="shared" si="4"/>
        <v>2.566122098022356</v>
      </c>
      <c r="X3" s="34">
        <f t="shared" ref="X3" si="5">SUM(X4,X8,X11)</f>
        <v>1.2830610490111778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19.887704213241619</v>
      </c>
      <c r="D4" s="29">
        <f t="shared" ref="D4:W4" si="7">SUM(D5:D7)</f>
        <v>9.623129836629408</v>
      </c>
      <c r="E4" s="29">
        <f t="shared" si="7"/>
        <v>9.623129836629408</v>
      </c>
      <c r="F4" s="29">
        <f t="shared" si="7"/>
        <v>7.0569217540842644</v>
      </c>
      <c r="G4" s="29">
        <f t="shared" si="7"/>
        <v>16.038521066208077</v>
      </c>
      <c r="H4" s="29">
        <f t="shared" si="7"/>
        <v>22.453912295786761</v>
      </c>
      <c r="I4" s="29">
        <f t="shared" si="7"/>
        <v>22.453912295786765</v>
      </c>
      <c r="J4" s="29">
        <f t="shared" si="7"/>
        <v>18.604643164230438</v>
      </c>
      <c r="K4" s="29">
        <f t="shared" si="7"/>
        <v>10.90619088564058</v>
      </c>
      <c r="L4" s="29">
        <f t="shared" si="7"/>
        <v>8.9815993121238158</v>
      </c>
      <c r="M4" s="29">
        <f t="shared" si="7"/>
        <v>6.4153912295786757</v>
      </c>
      <c r="N4" s="29">
        <f t="shared" si="7"/>
        <v>2.566122098022356</v>
      </c>
      <c r="O4" s="29">
        <f t="shared" si="7"/>
        <v>6.4153912295786757</v>
      </c>
      <c r="P4" s="29">
        <f t="shared" si="7"/>
        <v>8.9815993121238176</v>
      </c>
      <c r="Q4" s="29">
        <f t="shared" si="7"/>
        <v>9.6231298366294062</v>
      </c>
      <c r="R4" s="29">
        <f t="shared" si="7"/>
        <v>7.0569217540842635</v>
      </c>
      <c r="S4" s="29">
        <f t="shared" si="7"/>
        <v>5.773860705073087</v>
      </c>
      <c r="T4" s="29">
        <f t="shared" si="7"/>
        <v>2.566122098022356</v>
      </c>
      <c r="U4" s="29">
        <f t="shared" si="7"/>
        <v>5.1323301805674966</v>
      </c>
      <c r="V4" s="29">
        <f t="shared" si="7"/>
        <v>3.2077386070507306</v>
      </c>
      <c r="W4" s="29">
        <f t="shared" si="7"/>
        <v>2.566122098022356</v>
      </c>
      <c r="X4" s="29">
        <f t="shared" ref="X4" si="8">SUM(X5:X7)</f>
        <v>1.2830610490111778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19.887704213241619</v>
      </c>
      <c r="D7" s="10">
        <f>FC_IND_PPP_PU_E!D7+FC_IND_PPP_PA_E!D7+FC_IND_PPP_PR_E!D7</f>
        <v>9.623129836629408</v>
      </c>
      <c r="E7" s="10">
        <f>FC_IND_PPP_PU_E!E7+FC_IND_PPP_PA_E!E7+FC_IND_PPP_PR_E!E7</f>
        <v>9.623129836629408</v>
      </c>
      <c r="F7" s="10">
        <f>FC_IND_PPP_PU_E!F7+FC_IND_PPP_PA_E!F7+FC_IND_PPP_PR_E!F7</f>
        <v>7.0569217540842644</v>
      </c>
      <c r="G7" s="10">
        <f>FC_IND_PPP_PU_E!G7+FC_IND_PPP_PA_E!G7+FC_IND_PPP_PR_E!G7</f>
        <v>16.038521066208077</v>
      </c>
      <c r="H7" s="10">
        <f>FC_IND_PPP_PU_E!H7+FC_IND_PPP_PA_E!H7+FC_IND_PPP_PR_E!H7</f>
        <v>22.453912295786761</v>
      </c>
      <c r="I7" s="10">
        <f>FC_IND_PPP_PU_E!I7+FC_IND_PPP_PA_E!I7+FC_IND_PPP_PR_E!I7</f>
        <v>22.453912295786765</v>
      </c>
      <c r="J7" s="10">
        <f>FC_IND_PPP_PU_E!J7+FC_IND_PPP_PA_E!J7+FC_IND_PPP_PR_E!J7</f>
        <v>18.604643164230438</v>
      </c>
      <c r="K7" s="10">
        <f>FC_IND_PPP_PU_E!K7+FC_IND_PPP_PA_E!K7+FC_IND_PPP_PR_E!K7</f>
        <v>10.90619088564058</v>
      </c>
      <c r="L7" s="10">
        <f>FC_IND_PPP_PU_E!L7+FC_IND_PPP_PA_E!L7+FC_IND_PPP_PR_E!L7</f>
        <v>8.9815993121238158</v>
      </c>
      <c r="M7" s="10">
        <f>FC_IND_PPP_PU_E!M7+FC_IND_PPP_PA_E!M7+FC_IND_PPP_PR_E!M7</f>
        <v>6.4153912295786757</v>
      </c>
      <c r="N7" s="10">
        <f>FC_IND_PPP_PU_E!N7+FC_IND_PPP_PA_E!N7+FC_IND_PPP_PR_E!N7</f>
        <v>2.566122098022356</v>
      </c>
      <c r="O7" s="10">
        <f>FC_IND_PPP_PU_E!O7+FC_IND_PPP_PA_E!O7+FC_IND_PPP_PR_E!O7</f>
        <v>6.4153912295786757</v>
      </c>
      <c r="P7" s="10">
        <f>FC_IND_PPP_PU_E!P7+FC_IND_PPP_PA_E!P7+FC_IND_PPP_PR_E!P7</f>
        <v>8.9815993121238176</v>
      </c>
      <c r="Q7" s="10">
        <f>FC_IND_PPP_PU_E!Q7+FC_IND_PPP_PA_E!Q7+FC_IND_PPP_PR_E!Q7</f>
        <v>9.6231298366294062</v>
      </c>
      <c r="R7" s="10">
        <f>FC_IND_PPP_PU_E!R7+FC_IND_PPP_PA_E!R7+FC_IND_PPP_PR_E!R7</f>
        <v>7.0569217540842635</v>
      </c>
      <c r="S7" s="10">
        <f>FC_IND_PPP_PU_E!S7+FC_IND_PPP_PA_E!S7+FC_IND_PPP_PR_E!S7</f>
        <v>5.773860705073087</v>
      </c>
      <c r="T7" s="10">
        <f>FC_IND_PPP_PU_E!T7+FC_IND_PPP_PA_E!T7+FC_IND_PPP_PR_E!T7</f>
        <v>2.566122098022356</v>
      </c>
      <c r="U7" s="10">
        <f>FC_IND_PPP_PU_E!U7+FC_IND_PPP_PA_E!U7+FC_IND_PPP_PR_E!U7</f>
        <v>5.1323301805674966</v>
      </c>
      <c r="V7" s="10">
        <f>FC_IND_PPP_PU_E!V7+FC_IND_PPP_PA_E!V7+FC_IND_PPP_PR_E!V7</f>
        <v>3.2077386070507306</v>
      </c>
      <c r="W7" s="10">
        <f>FC_IND_PPP_PU_E!W7+FC_IND_PPP_PA_E!W7+FC_IND_PPP_PR_E!W7</f>
        <v>2.566122098022356</v>
      </c>
      <c r="X7" s="10">
        <f>FC_IND_PPP_PU_E!X7+FC_IND_PPP_PA_E!X7+FC_IND_PPP_PR_E!X7</f>
        <v>1.2830610490111778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8.5984522785898534E-2</v>
      </c>
      <c r="D17" s="37">
        <f t="shared" ref="D17:W17" si="16">SUM(D18:D21)</f>
        <v>8.5984522785898521E-2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8.5984522785898534E-2</v>
      </c>
      <c r="D18" s="10">
        <f>FC_IND_PPP_PU_E!D18+FC_IND_PPP_PA_E!D18+FC_IND_PPP_PR_E!D18</f>
        <v>8.5984522785898521E-2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4.1272570937231299</v>
      </c>
      <c r="K22" s="37">
        <f t="shared" si="19"/>
        <v>1.2897678417884777</v>
      </c>
      <c r="L22" s="37">
        <f t="shared" si="19"/>
        <v>1.2897678417884779</v>
      </c>
      <c r="M22" s="37">
        <f t="shared" si="19"/>
        <v>0.7738607050730868</v>
      </c>
      <c r="N22" s="37">
        <f t="shared" si="19"/>
        <v>1.031814273430782</v>
      </c>
      <c r="O22" s="37">
        <f t="shared" si="19"/>
        <v>0.7738607050730868</v>
      </c>
      <c r="P22" s="37">
        <f t="shared" si="19"/>
        <v>0.25795356835769556</v>
      </c>
      <c r="Q22" s="37">
        <f t="shared" si="19"/>
        <v>1.547721410146174</v>
      </c>
      <c r="R22" s="37">
        <f t="shared" si="19"/>
        <v>0.7738607050730868</v>
      </c>
      <c r="S22" s="37">
        <f t="shared" si="19"/>
        <v>1.031814273430782</v>
      </c>
      <c r="T22" s="37">
        <f t="shared" si="19"/>
        <v>0.7738607050730868</v>
      </c>
      <c r="U22" s="37">
        <f t="shared" si="19"/>
        <v>0.51590713671539123</v>
      </c>
      <c r="V22" s="37">
        <f t="shared" si="19"/>
        <v>2.0636285468615649</v>
      </c>
      <c r="W22" s="37">
        <f t="shared" si="19"/>
        <v>0.51590713671539123</v>
      </c>
      <c r="X22" s="37">
        <f t="shared" ref="X22" si="20">SUM(X23:X24)</f>
        <v>0.7738607050730868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4.1272570937231299</v>
      </c>
      <c r="K23" s="10">
        <f>FC_IND_PPP_PU_E!K23+FC_IND_PPP_PA_E!K23+FC_IND_PPP_PR_E!K23</f>
        <v>1.2897678417884777</v>
      </c>
      <c r="L23" s="10">
        <f>FC_IND_PPP_PU_E!L23+FC_IND_PPP_PA_E!L23+FC_IND_PPP_PR_E!L23</f>
        <v>1.2897678417884779</v>
      </c>
      <c r="M23" s="10">
        <f>FC_IND_PPP_PU_E!M23+FC_IND_PPP_PA_E!M23+FC_IND_PPP_PR_E!M23</f>
        <v>0.7738607050730868</v>
      </c>
      <c r="N23" s="10">
        <f>FC_IND_PPP_PU_E!N23+FC_IND_PPP_PA_E!N23+FC_IND_PPP_PR_E!N23</f>
        <v>1.031814273430782</v>
      </c>
      <c r="O23" s="10">
        <f>FC_IND_PPP_PU_E!O23+FC_IND_PPP_PA_E!O23+FC_IND_PPP_PR_E!O23</f>
        <v>0.7738607050730868</v>
      </c>
      <c r="P23" s="10">
        <f>FC_IND_PPP_PU_E!P23+FC_IND_PPP_PA_E!P23+FC_IND_PPP_PR_E!P23</f>
        <v>0.25795356835769556</v>
      </c>
      <c r="Q23" s="10">
        <f>FC_IND_PPP_PU_E!Q23+FC_IND_PPP_PA_E!Q23+FC_IND_PPP_PR_E!Q23</f>
        <v>1.547721410146174</v>
      </c>
      <c r="R23" s="10">
        <f>FC_IND_PPP_PU_E!R23+FC_IND_PPP_PA_E!R23+FC_IND_PPP_PR_E!R23</f>
        <v>0.7738607050730868</v>
      </c>
      <c r="S23" s="10">
        <f>FC_IND_PPP_PU_E!S23+FC_IND_PPP_PA_E!S23+FC_IND_PPP_PR_E!S23</f>
        <v>1.031814273430782</v>
      </c>
      <c r="T23" s="10">
        <f>FC_IND_PPP_PU_E!T23+FC_IND_PPP_PA_E!T23+FC_IND_PPP_PR_E!T23</f>
        <v>0.7738607050730868</v>
      </c>
      <c r="U23" s="10">
        <f>FC_IND_PPP_PU_E!U23+FC_IND_PPP_PA_E!U23+FC_IND_PPP_PR_E!U23</f>
        <v>0.51590713671539123</v>
      </c>
      <c r="V23" s="10">
        <f>FC_IND_PPP_PU_E!V23+FC_IND_PPP_PA_E!V23+FC_IND_PPP_PR_E!V23</f>
        <v>2.0636285468615649</v>
      </c>
      <c r="W23" s="10">
        <f>FC_IND_PPP_PU_E!W23+FC_IND_PPP_PA_E!W23+FC_IND_PPP_PR_E!W23</f>
        <v>0.51590713671539123</v>
      </c>
      <c r="X23" s="10">
        <f>FC_IND_PPP_PU_E!X23+FC_IND_PPP_PA_E!X23+FC_IND_PPP_PR_E!X23</f>
        <v>0.7738607050730868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490.77807394668957</v>
      </c>
      <c r="D26" s="37">
        <f t="shared" ref="D26:W26" si="22">SUM(D27,D33)</f>
        <v>474.98091143594149</v>
      </c>
      <c r="E26" s="37">
        <f t="shared" si="22"/>
        <v>488.31092003439375</v>
      </c>
      <c r="F26" s="37">
        <f t="shared" si="22"/>
        <v>549.76827171109187</v>
      </c>
      <c r="G26" s="37">
        <f t="shared" si="22"/>
        <v>539.35941530524508</v>
      </c>
      <c r="H26" s="37">
        <f t="shared" si="22"/>
        <v>481.2386930352535</v>
      </c>
      <c r="I26" s="37">
        <f t="shared" si="22"/>
        <v>473.06457437661214</v>
      </c>
      <c r="J26" s="37">
        <f t="shared" si="22"/>
        <v>399.02398968185719</v>
      </c>
      <c r="K26" s="37">
        <f t="shared" si="22"/>
        <v>405.27609630266556</v>
      </c>
      <c r="L26" s="37">
        <f t="shared" si="22"/>
        <v>324.3310404127256</v>
      </c>
      <c r="M26" s="37">
        <f t="shared" si="22"/>
        <v>341.49999999999994</v>
      </c>
      <c r="N26" s="37">
        <f t="shared" si="22"/>
        <v>293.0647463456578</v>
      </c>
      <c r="O26" s="37">
        <f t="shared" si="22"/>
        <v>265.53877901977643</v>
      </c>
      <c r="P26" s="37">
        <f t="shared" si="22"/>
        <v>216.26552020636279</v>
      </c>
      <c r="Q26" s="37">
        <f t="shared" si="22"/>
        <v>157.01049011177986</v>
      </c>
      <c r="R26" s="37">
        <f t="shared" si="22"/>
        <v>151.75141874462594</v>
      </c>
      <c r="S26" s="37">
        <f t="shared" si="22"/>
        <v>152.80369733447978</v>
      </c>
      <c r="T26" s="37">
        <f t="shared" si="22"/>
        <v>170.54969905417025</v>
      </c>
      <c r="U26" s="37">
        <f t="shared" si="22"/>
        <v>176.64832330180568</v>
      </c>
      <c r="V26" s="37">
        <f t="shared" si="22"/>
        <v>159.37179707652624</v>
      </c>
      <c r="W26" s="37">
        <f t="shared" si="22"/>
        <v>148.72304385210663</v>
      </c>
      <c r="X26" s="37">
        <f t="shared" ref="X26" si="23">SUM(X27,X33)</f>
        <v>160.88400687876182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490.77807394668957</v>
      </c>
      <c r="D33" s="29">
        <f t="shared" ref="D33:W33" si="28">SUM(D34:D50)</f>
        <v>474.98091143594149</v>
      </c>
      <c r="E33" s="29">
        <f t="shared" si="28"/>
        <v>488.31092003439375</v>
      </c>
      <c r="F33" s="29">
        <f t="shared" si="28"/>
        <v>549.76827171109187</v>
      </c>
      <c r="G33" s="29">
        <f t="shared" si="28"/>
        <v>539.35941530524508</v>
      </c>
      <c r="H33" s="29">
        <f t="shared" si="28"/>
        <v>481.2386930352535</v>
      </c>
      <c r="I33" s="29">
        <f t="shared" si="28"/>
        <v>473.06457437661214</v>
      </c>
      <c r="J33" s="29">
        <f t="shared" si="28"/>
        <v>399.02398968185719</v>
      </c>
      <c r="K33" s="29">
        <f t="shared" si="28"/>
        <v>405.27609630266556</v>
      </c>
      <c r="L33" s="29">
        <f t="shared" si="28"/>
        <v>324.3310404127256</v>
      </c>
      <c r="M33" s="29">
        <f t="shared" si="28"/>
        <v>341.49999999999994</v>
      </c>
      <c r="N33" s="29">
        <f t="shared" si="28"/>
        <v>293.0647463456578</v>
      </c>
      <c r="O33" s="29">
        <f t="shared" si="28"/>
        <v>265.53877901977643</v>
      </c>
      <c r="P33" s="29">
        <f t="shared" si="28"/>
        <v>216.26552020636279</v>
      </c>
      <c r="Q33" s="29">
        <f t="shared" si="28"/>
        <v>157.01049011177986</v>
      </c>
      <c r="R33" s="29">
        <f t="shared" si="28"/>
        <v>151.75141874462594</v>
      </c>
      <c r="S33" s="29">
        <f t="shared" si="28"/>
        <v>152.80369733447978</v>
      </c>
      <c r="T33" s="29">
        <f t="shared" si="28"/>
        <v>170.54969905417025</v>
      </c>
      <c r="U33" s="29">
        <f t="shared" si="28"/>
        <v>176.64832330180568</v>
      </c>
      <c r="V33" s="29">
        <f t="shared" si="28"/>
        <v>159.37179707652624</v>
      </c>
      <c r="W33" s="29">
        <f t="shared" si="28"/>
        <v>148.72304385210663</v>
      </c>
      <c r="X33" s="29">
        <f t="shared" ref="X33" si="29">SUM(X34:X50)</f>
        <v>160.88400687876182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46.319346517626819</v>
      </c>
      <c r="D36" s="10">
        <f>FC_IND_PPP_PU_E!D36+FC_IND_PPP_PA_E!D36+FC_IND_PPP_PR_E!D36</f>
        <v>44.05993121238177</v>
      </c>
      <c r="E36" s="10">
        <f>FC_IND_PPP_PU_E!E36+FC_IND_PPP_PA_E!E36+FC_IND_PPP_PR_E!E36</f>
        <v>56.48701633705933</v>
      </c>
      <c r="F36" s="10">
        <f>FC_IND_PPP_PU_E!F36+FC_IND_PPP_PA_E!F36+FC_IND_PPP_PR_E!F36</f>
        <v>62.135769561478924</v>
      </c>
      <c r="G36" s="10">
        <f>FC_IND_PPP_PU_E!G36+FC_IND_PPP_PA_E!G36+FC_IND_PPP_PR_E!G36</f>
        <v>64.395270851246778</v>
      </c>
      <c r="H36" s="10">
        <f>FC_IND_PPP_PU_E!H36+FC_IND_PPP_PA_E!H36+FC_IND_PPP_PR_E!H36</f>
        <v>58.867411865864156</v>
      </c>
      <c r="I36" s="10">
        <f>FC_IND_PPP_PU_E!I36+FC_IND_PPP_PA_E!I36+FC_IND_PPP_PR_E!I36</f>
        <v>60.379019776440231</v>
      </c>
      <c r="J36" s="10">
        <f>FC_IND_PPP_PU_E!J36+FC_IND_PPP_PA_E!J36+FC_IND_PPP_PR_E!J36</f>
        <v>63.410146173688737</v>
      </c>
      <c r="K36" s="10">
        <f>FC_IND_PPP_PU_E!K36+FC_IND_PPP_PA_E!K36+FC_IND_PPP_PR_E!K36</f>
        <v>63.776182287188291</v>
      </c>
      <c r="L36" s="10">
        <f>FC_IND_PPP_PU_E!L36+FC_IND_PPP_PA_E!L36+FC_IND_PPP_PR_E!L36</f>
        <v>58.187274290627677</v>
      </c>
      <c r="M36" s="10">
        <f>FC_IND_PPP_PU_E!M36+FC_IND_PPP_PA_E!M36+FC_IND_PPP_PR_E!M36</f>
        <v>61.531384350816843</v>
      </c>
      <c r="N36" s="10">
        <f>FC_IND_PPP_PU_E!N36+FC_IND_PPP_PA_E!N36+FC_IND_PPP_PR_E!N36</f>
        <v>60.083061049011164</v>
      </c>
      <c r="O36" s="10">
        <f>FC_IND_PPP_PU_E!O36+FC_IND_PPP_PA_E!O36+FC_IND_PPP_PR_E!O36</f>
        <v>57.673258813413582</v>
      </c>
      <c r="P36" s="10">
        <f>FC_IND_PPP_PU_E!P36+FC_IND_PPP_PA_E!P36+FC_IND_PPP_PR_E!P36</f>
        <v>59.10576096302664</v>
      </c>
      <c r="Q36" s="10">
        <f>FC_IND_PPP_PU_E!Q36+FC_IND_PPP_PA_E!Q36+FC_IND_PPP_PR_E!Q36</f>
        <v>58.38280309544281</v>
      </c>
      <c r="R36" s="10">
        <f>FC_IND_PPP_PU_E!R36+FC_IND_PPP_PA_E!R36+FC_IND_PPP_PR_E!R36</f>
        <v>59.169045571797071</v>
      </c>
      <c r="S36" s="10">
        <f>FC_IND_PPP_PU_E!S36+FC_IND_PPP_PA_E!S36+FC_IND_PPP_PR_E!S36</f>
        <v>50.317540842648327</v>
      </c>
      <c r="T36" s="10">
        <f>FC_IND_PPP_PU_E!T36+FC_IND_PPP_PA_E!T36+FC_IND_PPP_PR_E!T36</f>
        <v>47.617712811693892</v>
      </c>
      <c r="U36" s="10">
        <f>FC_IND_PPP_PU_E!U36+FC_IND_PPP_PA_E!U36+FC_IND_PPP_PR_E!U36</f>
        <v>50.418744625967321</v>
      </c>
      <c r="V36" s="10">
        <f>FC_IND_PPP_PU_E!V36+FC_IND_PPP_PA_E!V36+FC_IND_PPP_PR_E!V36</f>
        <v>55.115735167669818</v>
      </c>
      <c r="W36" s="10">
        <f>FC_IND_PPP_PU_E!W36+FC_IND_PPP_PA_E!W36+FC_IND_PPP_PR_E!W36</f>
        <v>50.682717110920038</v>
      </c>
      <c r="X36" s="10">
        <f>FC_IND_PPP_PU_E!X36+FC_IND_PPP_PA_E!X36+FC_IND_PPP_PR_E!X36</f>
        <v>49.024333619948408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8.9939810834049866E-2</v>
      </c>
      <c r="I37" s="10">
        <f>FC_IND_PPP_PU_E!I37+FC_IND_PPP_PA_E!I37+FC_IND_PPP_PR_E!I37</f>
        <v>2.9664660361134992E-2</v>
      </c>
      <c r="J37" s="10">
        <f>FC_IND_PPP_PU_E!J37+FC_IND_PPP_PA_E!J37+FC_IND_PPP_PR_E!J37</f>
        <v>3.3877901977644023E-2</v>
      </c>
      <c r="K37" s="10">
        <f>FC_IND_PPP_PU_E!K37+FC_IND_PPP_PA_E!K37+FC_IND_PPP_PR_E!K37</f>
        <v>2.9664660361134985E-2</v>
      </c>
      <c r="L37" s="10">
        <f>FC_IND_PPP_PU_E!L37+FC_IND_PPP_PA_E!L37+FC_IND_PPP_PR_E!L37</f>
        <v>4.5485812553740318E-2</v>
      </c>
      <c r="M37" s="10">
        <f>FC_IND_PPP_PU_E!M37+FC_IND_PPP_PA_E!M37+FC_IND_PPP_PR_E!M37</f>
        <v>3.49097162510748E-2</v>
      </c>
      <c r="N37" s="10">
        <f>FC_IND_PPP_PU_E!N37+FC_IND_PPP_PA_E!N37+FC_IND_PPP_PR_E!N37</f>
        <v>5.3310404127257099E-3</v>
      </c>
      <c r="O37" s="10">
        <f>FC_IND_PPP_PU_E!O37+FC_IND_PPP_PA_E!O37+FC_IND_PPP_PR_E!O37</f>
        <v>5.3310404127257091E-3</v>
      </c>
      <c r="P37" s="10">
        <f>FC_IND_PPP_PU_E!P37+FC_IND_PPP_PA_E!P37+FC_IND_PPP_PR_E!P37</f>
        <v>2.149613069647463E-3</v>
      </c>
      <c r="Q37" s="10">
        <f>FC_IND_PPP_PU_E!Q37+FC_IND_PPP_PA_E!Q37+FC_IND_PPP_PR_E!Q37</f>
        <v>2.149613069647463E-3</v>
      </c>
      <c r="R37" s="10">
        <f>FC_IND_PPP_PU_E!R37+FC_IND_PPP_PA_E!R37+FC_IND_PPP_PR_E!R37</f>
        <v>0</v>
      </c>
      <c r="S37" s="10">
        <f>FC_IND_PPP_PU_E!S37+FC_IND_PPP_PA_E!S37+FC_IND_PPP_PR_E!S37</f>
        <v>1.0576096302665518E-2</v>
      </c>
      <c r="T37" s="10">
        <f>FC_IND_PPP_PU_E!T37+FC_IND_PPP_PA_E!T37+FC_IND_PPP_PR_E!T37</f>
        <v>2.2184006878761823E-2</v>
      </c>
      <c r="U37" s="10">
        <f>FC_IND_PPP_PU_E!U37+FC_IND_PPP_PA_E!U37+FC_IND_PPP_PR_E!U37</f>
        <v>1.5821152192605329E-2</v>
      </c>
      <c r="V37" s="10">
        <f>FC_IND_PPP_PU_E!V37+FC_IND_PPP_PA_E!V37+FC_IND_PPP_PR_E!V37</f>
        <v>9.5442820292347373E-3</v>
      </c>
      <c r="W37" s="10">
        <f>FC_IND_PPP_PU_E!W37+FC_IND_PPP_PA_E!W37+FC_IND_PPP_PR_E!W37</f>
        <v>6.3628546861564904E-3</v>
      </c>
      <c r="X37" s="10">
        <f>FC_IND_PPP_PU_E!X37+FC_IND_PPP_PA_E!X37+FC_IND_PPP_PR_E!X37</f>
        <v>3.1814273430782461E-3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25.675924333619953</v>
      </c>
      <c r="D43" s="10">
        <f>FC_IND_PPP_PU_E!D43+FC_IND_PPP_PA_E!D43+FC_IND_PPP_PR_E!D43</f>
        <v>9.2433361994840926</v>
      </c>
      <c r="E43" s="10">
        <f>FC_IND_PPP_PU_E!E43+FC_IND_PPP_PA_E!E43+FC_IND_PPP_PR_E!E43</f>
        <v>8.2163370593293177</v>
      </c>
      <c r="F43" s="10">
        <f>FC_IND_PPP_PU_E!F43+FC_IND_PPP_PA_E!F43+FC_IND_PPP_PR_E!F43</f>
        <v>21.56775580395529</v>
      </c>
      <c r="G43" s="10">
        <f>FC_IND_PPP_PU_E!G43+FC_IND_PPP_PA_E!G43+FC_IND_PPP_PR_E!G43</f>
        <v>19.51367153912296</v>
      </c>
      <c r="H43" s="10">
        <f>FC_IND_PPP_PU_E!H43+FC_IND_PPP_PA_E!H43+FC_IND_PPP_PR_E!H43</f>
        <v>11.244024075666379</v>
      </c>
      <c r="I43" s="10">
        <f>FC_IND_PPP_PU_E!I43+FC_IND_PPP_PA_E!I43+FC_IND_PPP_PR_E!I43</f>
        <v>12.708598452278588</v>
      </c>
      <c r="J43" s="10">
        <f>FC_IND_PPP_PU_E!J43+FC_IND_PPP_PA_E!J43+FC_IND_PPP_PR_E!J43</f>
        <v>9.1098022355975914</v>
      </c>
      <c r="K43" s="10">
        <f>FC_IND_PPP_PU_E!K43+FC_IND_PPP_PA_E!K43+FC_IND_PPP_PR_E!K43</f>
        <v>8.3005159071367132</v>
      </c>
      <c r="L43" s="10">
        <f>FC_IND_PPP_PU_E!L43+FC_IND_PPP_PA_E!L43+FC_IND_PPP_PR_E!L43</f>
        <v>12.12003439380911</v>
      </c>
      <c r="M43" s="10">
        <f>FC_IND_PPP_PU_E!M43+FC_IND_PPP_PA_E!M43+FC_IND_PPP_PR_E!M43</f>
        <v>11.196732588134131</v>
      </c>
      <c r="N43" s="10">
        <f>FC_IND_PPP_PU_E!N43+FC_IND_PPP_PA_E!N43+FC_IND_PPP_PR_E!N43</f>
        <v>10.420292347377471</v>
      </c>
      <c r="O43" s="10">
        <f>FC_IND_PPP_PU_E!O43+FC_IND_PPP_PA_E!O43+FC_IND_PPP_PR_E!O43</f>
        <v>8.4771281169389514</v>
      </c>
      <c r="P43" s="10">
        <f>FC_IND_PPP_PU_E!P43+FC_IND_PPP_PA_E!P43+FC_IND_PPP_PR_E!P43</f>
        <v>10.216938950988821</v>
      </c>
      <c r="Q43" s="10">
        <f>FC_IND_PPP_PU_E!Q43+FC_IND_PPP_PA_E!Q43+FC_IND_PPP_PR_E!Q43</f>
        <v>9.2761822871883055</v>
      </c>
      <c r="R43" s="10">
        <f>FC_IND_PPP_PU_E!R43+FC_IND_PPP_PA_E!R43+FC_IND_PPP_PR_E!R43</f>
        <v>12.90266552020636</v>
      </c>
      <c r="S43" s="10">
        <f>FC_IND_PPP_PU_E!S43+FC_IND_PPP_PA_E!S43+FC_IND_PPP_PR_E!S43</f>
        <v>19.137833190025788</v>
      </c>
      <c r="T43" s="10">
        <f>FC_IND_PPP_PU_E!T43+FC_IND_PPP_PA_E!T43+FC_IND_PPP_PR_E!T43</f>
        <v>17.050558899398109</v>
      </c>
      <c r="U43" s="10">
        <f>FC_IND_PPP_PU_E!U43+FC_IND_PPP_PA_E!U43+FC_IND_PPP_PR_E!U43</f>
        <v>19.35520206362855</v>
      </c>
      <c r="V43" s="10">
        <f>FC_IND_PPP_PU_E!V43+FC_IND_PPP_PA_E!V43+FC_IND_PPP_PR_E!V43</f>
        <v>24.100601891659501</v>
      </c>
      <c r="W43" s="10">
        <f>FC_IND_PPP_PU_E!W43+FC_IND_PPP_PA_E!W43+FC_IND_PPP_PR_E!W43</f>
        <v>17.960705073086842</v>
      </c>
      <c r="X43" s="10">
        <f>FC_IND_PPP_PU_E!X43+FC_IND_PPP_PA_E!X43+FC_IND_PPP_PR_E!X43</f>
        <v>24.643508168529657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418.78280309544277</v>
      </c>
      <c r="D44" s="10">
        <f>FC_IND_PPP_PU_E!D44+FC_IND_PPP_PA_E!D44+FC_IND_PPP_PR_E!D44</f>
        <v>421.67764402407562</v>
      </c>
      <c r="E44" s="10">
        <f>FC_IND_PPP_PU_E!E44+FC_IND_PPP_PA_E!E44+FC_IND_PPP_PR_E!E44</f>
        <v>423.6075666380051</v>
      </c>
      <c r="F44" s="10">
        <f>FC_IND_PPP_PU_E!F44+FC_IND_PPP_PA_E!F44+FC_IND_PPP_PR_E!F44</f>
        <v>466.06474634565768</v>
      </c>
      <c r="G44" s="10">
        <f>FC_IND_PPP_PU_E!G44+FC_IND_PPP_PA_E!G44+FC_IND_PPP_PR_E!G44</f>
        <v>455.45047291487532</v>
      </c>
      <c r="H44" s="10">
        <f>FC_IND_PPP_PU_E!H44+FC_IND_PPP_PA_E!H44+FC_IND_PPP_PR_E!H44</f>
        <v>411.03731728288892</v>
      </c>
      <c r="I44" s="10">
        <f>FC_IND_PPP_PU_E!I44+FC_IND_PPP_PA_E!I44+FC_IND_PPP_PR_E!I44</f>
        <v>399.9472914875322</v>
      </c>
      <c r="J44" s="10">
        <f>FC_IND_PPP_PU_E!J44+FC_IND_PPP_PA_E!J44+FC_IND_PPP_PR_E!J44</f>
        <v>326.47016337059318</v>
      </c>
      <c r="K44" s="10">
        <f>FC_IND_PPP_PU_E!K44+FC_IND_PPP_PA_E!K44+FC_IND_PPP_PR_E!K44</f>
        <v>333.16973344797941</v>
      </c>
      <c r="L44" s="10">
        <f>FC_IND_PPP_PU_E!L44+FC_IND_PPP_PA_E!L44+FC_IND_PPP_PR_E!L44</f>
        <v>253.97824591573507</v>
      </c>
      <c r="M44" s="10">
        <f>FC_IND_PPP_PU_E!M44+FC_IND_PPP_PA_E!M44+FC_IND_PPP_PR_E!M44</f>
        <v>268.73697334479789</v>
      </c>
      <c r="N44" s="10">
        <f>FC_IND_PPP_PU_E!N44+FC_IND_PPP_PA_E!N44+FC_IND_PPP_PR_E!N44</f>
        <v>222.55606190885641</v>
      </c>
      <c r="O44" s="10">
        <f>FC_IND_PPP_PU_E!O44+FC_IND_PPP_PA_E!O44+FC_IND_PPP_PR_E!O44</f>
        <v>199.38306104901116</v>
      </c>
      <c r="P44" s="10">
        <f>FC_IND_PPP_PU_E!P44+FC_IND_PPP_PA_E!P44+FC_IND_PPP_PR_E!P44</f>
        <v>146.9406706792777</v>
      </c>
      <c r="Q44" s="10">
        <f>FC_IND_PPP_PU_E!Q44+FC_IND_PPP_PA_E!Q44+FC_IND_PPP_PR_E!Q44</f>
        <v>89.349355116079096</v>
      </c>
      <c r="R44" s="10">
        <f>FC_IND_PPP_PU_E!R44+FC_IND_PPP_PA_E!R44+FC_IND_PPP_PR_E!R44</f>
        <v>79.679707652622511</v>
      </c>
      <c r="S44" s="10">
        <f>FC_IND_PPP_PU_E!S44+FC_IND_PPP_PA_E!S44+FC_IND_PPP_PR_E!S44</f>
        <v>83.337747205503007</v>
      </c>
      <c r="T44" s="10">
        <f>FC_IND_PPP_PU_E!T44+FC_IND_PPP_PA_E!T44+FC_IND_PPP_PR_E!T44</f>
        <v>105.85924333619948</v>
      </c>
      <c r="U44" s="10">
        <f>FC_IND_PPP_PU_E!U44+FC_IND_PPP_PA_E!U44+FC_IND_PPP_PR_E!U44</f>
        <v>106.8585554600172</v>
      </c>
      <c r="V44" s="10">
        <f>FC_IND_PPP_PU_E!V44+FC_IND_PPP_PA_E!V44+FC_IND_PPP_PR_E!V44</f>
        <v>80.145915735167677</v>
      </c>
      <c r="W44" s="10">
        <f>FC_IND_PPP_PU_E!W44+FC_IND_PPP_PA_E!W44+FC_IND_PPP_PR_E!W44</f>
        <v>80.073258813413588</v>
      </c>
      <c r="X44" s="10">
        <f>FC_IND_PPP_PU_E!X44+FC_IND_PPP_PA_E!X44+FC_IND_PPP_PR_E!X44</f>
        <v>87.212983662940673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29.901117798796211</v>
      </c>
      <c r="D51" s="37">
        <f>FC_IND_PPP_PU_E!D51+FC_IND_PPP_PA_E!D51+FC_IND_PPP_PR_E!D51</f>
        <v>49.720550300945824</v>
      </c>
      <c r="E51" s="37">
        <f>FC_IND_PPP_PU_E!E51+FC_IND_PPP_PA_E!E51+FC_IND_PPP_PR_E!E51</f>
        <v>30.739466895958721</v>
      </c>
      <c r="F51" s="37">
        <f>FC_IND_PPP_PU_E!F51+FC_IND_PPP_PA_E!F51+FC_IND_PPP_PR_E!F51</f>
        <v>49.720550300945817</v>
      </c>
      <c r="G51" s="37">
        <f>FC_IND_PPP_PU_E!G51+FC_IND_PPP_PA_E!G51+FC_IND_PPP_PR_E!G51</f>
        <v>32.54514187446258</v>
      </c>
      <c r="H51" s="37">
        <f>FC_IND_PPP_PU_E!H51+FC_IND_PPP_PA_E!H51+FC_IND_PPP_PR_E!H51</f>
        <v>27.106620808254512</v>
      </c>
      <c r="I51" s="37">
        <f>FC_IND_PPP_PU_E!I51+FC_IND_PPP_PA_E!I51+FC_IND_PPP_PR_E!I51</f>
        <v>25.300945829750642</v>
      </c>
      <c r="J51" s="37">
        <f>FC_IND_PPP_PU_E!J51+FC_IND_PPP_PA_E!J51+FC_IND_PPP_PR_E!J51</f>
        <v>17.175408426483227</v>
      </c>
      <c r="K51" s="37">
        <f>FC_IND_PPP_PU_E!K51+FC_IND_PPP_PA_E!K51+FC_IND_PPP_PR_E!K51</f>
        <v>17.712811693895102</v>
      </c>
      <c r="L51" s="37">
        <f>FC_IND_PPP_PU_E!L51+FC_IND_PPP_PA_E!L51+FC_IND_PPP_PR_E!L51</f>
        <v>14.29492691315563</v>
      </c>
      <c r="M51" s="37">
        <f>FC_IND_PPP_PU_E!M51+FC_IND_PPP_PA_E!M51+FC_IND_PPP_PR_E!M51</f>
        <v>11.887360275150471</v>
      </c>
      <c r="N51" s="37">
        <f>FC_IND_PPP_PU_E!N51+FC_IND_PPP_PA_E!N51+FC_IND_PPP_PR_E!N51</f>
        <v>11.392949269131559</v>
      </c>
      <c r="O51" s="37">
        <f>FC_IND_PPP_PU_E!O51+FC_IND_PPP_PA_E!O51+FC_IND_PPP_PR_E!O51</f>
        <v>14.466895958727429</v>
      </c>
      <c r="P51" s="37">
        <f>FC_IND_PPP_PU_E!P51+FC_IND_PPP_PA_E!P51+FC_IND_PPP_PR_E!P51</f>
        <v>11.30696474634566</v>
      </c>
      <c r="Q51" s="37">
        <f>FC_IND_PPP_PU_E!Q51+FC_IND_PPP_PA_E!Q51+FC_IND_PPP_PR_E!Q51</f>
        <v>11.758383490971617</v>
      </c>
      <c r="R51" s="37">
        <f>FC_IND_PPP_PU_E!R51+FC_IND_PPP_PA_E!R51+FC_IND_PPP_PR_E!R51</f>
        <v>16.573516766981939</v>
      </c>
      <c r="S51" s="37">
        <f>FC_IND_PPP_PU_E!S51+FC_IND_PPP_PA_E!S51+FC_IND_PPP_PR_E!S51</f>
        <v>7.6311263972484946</v>
      </c>
      <c r="T51" s="37">
        <f>FC_IND_PPP_PU_E!T51+FC_IND_PPP_PA_E!T51+FC_IND_PPP_PR_E!T51</f>
        <v>24.284178847807386</v>
      </c>
      <c r="U51" s="37">
        <f>FC_IND_PPP_PU_E!U51+FC_IND_PPP_PA_E!U51+FC_IND_PPP_PR_E!U51</f>
        <v>40.766809974204641</v>
      </c>
      <c r="V51" s="37">
        <f>FC_IND_PPP_PU_E!V51+FC_IND_PPP_PA_E!V51+FC_IND_PPP_PR_E!V51</f>
        <v>40.28297506448839</v>
      </c>
      <c r="W51" s="37">
        <f>FC_IND_PPP_PU_E!W51+FC_IND_PPP_PA_E!W51+FC_IND_PPP_PR_E!W51</f>
        <v>29.946431642304383</v>
      </c>
      <c r="X51" s="37">
        <f>FC_IND_PPP_PU_E!X51+FC_IND_PPP_PA_E!X51+FC_IND_PPP_PR_E!X51</f>
        <v>26.606706792777299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3430.3286328460881</v>
      </c>
      <c r="D52" s="37">
        <f t="shared" ref="D52:W52" si="31">SUM(D53:D70)</f>
        <v>3140.9429922613926</v>
      </c>
      <c r="E52" s="37">
        <f t="shared" si="31"/>
        <v>3082.3540842648322</v>
      </c>
      <c r="F52" s="37">
        <f t="shared" si="31"/>
        <v>3001.0748065348234</v>
      </c>
      <c r="G52" s="37">
        <f t="shared" si="31"/>
        <v>2950.1767841788469</v>
      </c>
      <c r="H52" s="37">
        <f t="shared" si="31"/>
        <v>3074.7381771281171</v>
      </c>
      <c r="I52" s="37">
        <f t="shared" si="31"/>
        <v>3435.2987962166799</v>
      </c>
      <c r="J52" s="37">
        <f t="shared" si="31"/>
        <v>3614.5544282029232</v>
      </c>
      <c r="K52" s="37">
        <f t="shared" si="31"/>
        <v>3444.3296646603599</v>
      </c>
      <c r="L52" s="37">
        <f t="shared" si="31"/>
        <v>3641.8610490111787</v>
      </c>
      <c r="M52" s="37">
        <f t="shared" si="31"/>
        <v>3814.0268271711102</v>
      </c>
      <c r="N52" s="37">
        <f t="shared" si="31"/>
        <v>3691.6125537403259</v>
      </c>
      <c r="O52" s="37">
        <f t="shared" si="31"/>
        <v>3663.4950988822011</v>
      </c>
      <c r="P52" s="37">
        <f t="shared" si="31"/>
        <v>3754.9095442820285</v>
      </c>
      <c r="Q52" s="37">
        <f t="shared" si="31"/>
        <v>3718.0152192605333</v>
      </c>
      <c r="R52" s="37">
        <f t="shared" si="31"/>
        <v>3874.0655202063622</v>
      </c>
      <c r="S52" s="37">
        <f t="shared" si="31"/>
        <v>3828.7155631986234</v>
      </c>
      <c r="T52" s="37">
        <f t="shared" si="31"/>
        <v>3690.1331040412715</v>
      </c>
      <c r="U52" s="37">
        <f t="shared" si="31"/>
        <v>3683.8387790197758</v>
      </c>
      <c r="V52" s="37">
        <f t="shared" si="31"/>
        <v>3771.3479793637139</v>
      </c>
      <c r="W52" s="37">
        <f t="shared" si="31"/>
        <v>4121.2281169389516</v>
      </c>
      <c r="X52" s="37">
        <f t="shared" ref="X52" si="32">SUM(X53:X70)</f>
        <v>4050.7588134135854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3430.3286328460881</v>
      </c>
      <c r="D59" s="10">
        <f>FC_IND_PPP_PU_E!D59+FC_IND_PPP_PA_E!D59+FC_IND_PPP_PR_E!D59</f>
        <v>3140.9429922613926</v>
      </c>
      <c r="E59" s="10">
        <f>FC_IND_PPP_PU_E!E59+FC_IND_PPP_PA_E!E59+FC_IND_PPP_PR_E!E59</f>
        <v>3082.3540842648322</v>
      </c>
      <c r="F59" s="10">
        <f>FC_IND_PPP_PU_E!F59+FC_IND_PPP_PA_E!F59+FC_IND_PPP_PR_E!F59</f>
        <v>3001.0748065348234</v>
      </c>
      <c r="G59" s="10">
        <f>FC_IND_PPP_PU_E!G59+FC_IND_PPP_PA_E!G59+FC_IND_PPP_PR_E!G59</f>
        <v>2950.1767841788469</v>
      </c>
      <c r="H59" s="10">
        <f>FC_IND_PPP_PU_E!H59+FC_IND_PPP_PA_E!H59+FC_IND_PPP_PR_E!H59</f>
        <v>3074.734909716251</v>
      </c>
      <c r="I59" s="10">
        <f>FC_IND_PPP_PU_E!I59+FC_IND_PPP_PA_E!I59+FC_IND_PPP_PR_E!I59</f>
        <v>3435.2966466036105</v>
      </c>
      <c r="J59" s="10">
        <f>FC_IND_PPP_PU_E!J59+FC_IND_PPP_PA_E!J59+FC_IND_PPP_PR_E!J59</f>
        <v>3614.5504729148752</v>
      </c>
      <c r="K59" s="10">
        <f>FC_IND_PPP_PU_E!K59+FC_IND_PPP_PA_E!K59+FC_IND_PPP_PR_E!K59</f>
        <v>3444.3250214961295</v>
      </c>
      <c r="L59" s="10">
        <f>FC_IND_PPP_PU_E!L59+FC_IND_PPP_PA_E!L59+FC_IND_PPP_PR_E!L59</f>
        <v>3641.8266552020641</v>
      </c>
      <c r="M59" s="10">
        <f>FC_IND_PPP_PU_E!M59+FC_IND_PPP_PA_E!M59+FC_IND_PPP_PR_E!M59</f>
        <v>3814.0106620808265</v>
      </c>
      <c r="N59" s="10">
        <f>FC_IND_PPP_PU_E!N59+FC_IND_PPP_PA_E!N59+FC_IND_PPP_PR_E!N59</f>
        <v>3691.6021496130688</v>
      </c>
      <c r="O59" s="10">
        <f>FC_IND_PPP_PU_E!O59+FC_IND_PPP_PA_E!O59+FC_IND_PPP_PR_E!O59</f>
        <v>3663.466122098022</v>
      </c>
      <c r="P59" s="10">
        <f>FC_IND_PPP_PU_E!P59+FC_IND_PPP_PA_E!P59+FC_IND_PPP_PR_E!P59</f>
        <v>3753.9648323301799</v>
      </c>
      <c r="Q59" s="10">
        <f>FC_IND_PPP_PU_E!Q59+FC_IND_PPP_PA_E!Q59+FC_IND_PPP_PR_E!Q59</f>
        <v>3717.922957867584</v>
      </c>
      <c r="R59" s="10">
        <f>FC_IND_PPP_PU_E!R59+FC_IND_PPP_PA_E!R59+FC_IND_PPP_PR_E!R59</f>
        <v>3873.9132416165085</v>
      </c>
      <c r="S59" s="10">
        <f>FC_IND_PPP_PU_E!S59+FC_IND_PPP_PA_E!S59+FC_IND_PPP_PR_E!S59</f>
        <v>3827.9593293207217</v>
      </c>
      <c r="T59" s="10">
        <f>FC_IND_PPP_PU_E!T59+FC_IND_PPP_PA_E!T59+FC_IND_PPP_PR_E!T59</f>
        <v>3688.6644024075658</v>
      </c>
      <c r="U59" s="10">
        <f>FC_IND_PPP_PU_E!U59+FC_IND_PPP_PA_E!U59+FC_IND_PPP_PR_E!U59</f>
        <v>3682.2632846087699</v>
      </c>
      <c r="V59" s="10">
        <f>FC_IND_PPP_PU_E!V59+FC_IND_PPP_PA_E!V59+FC_IND_PPP_PR_E!V59</f>
        <v>3762.6349097162506</v>
      </c>
      <c r="W59" s="10">
        <f>FC_IND_PPP_PU_E!W59+FC_IND_PPP_PA_E!W59+FC_IND_PPP_PR_E!W59</f>
        <v>4063.6285468615652</v>
      </c>
      <c r="X59" s="10">
        <f>FC_IND_PPP_PU_E!X59+FC_IND_PPP_PA_E!X59+FC_IND_PPP_PR_E!X59</f>
        <v>3981.5133276010315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0.88374892519346515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8.1446259673258812</v>
      </c>
      <c r="W61" s="10">
        <f>FC_IND_PPP_PU_E!W61+FC_IND_PPP_PA_E!W61+FC_IND_PPP_PR_E!W61</f>
        <v>8.6700773860705063</v>
      </c>
      <c r="X61" s="10">
        <f>FC_IND_PPP_PU_E!X61+FC_IND_PPP_PA_E!X61+FC_IND_PPP_PR_E!X61</f>
        <v>5.9472914875322438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6.0189165950128975E-4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3.2674118658641439E-3</v>
      </c>
      <c r="I64" s="10">
        <f>FC_IND_PPP_PU_E!I64+FC_IND_PPP_PA_E!I64+FC_IND_PPP_PR_E!I64</f>
        <v>1.2897678417884777E-3</v>
      </c>
      <c r="J64" s="10">
        <f>FC_IND_PPP_PU_E!J64+FC_IND_PPP_PA_E!J64+FC_IND_PPP_PR_E!J64</f>
        <v>1.2897678417884777E-3</v>
      </c>
      <c r="K64" s="10">
        <f>FC_IND_PPP_PU_E!K64+FC_IND_PPP_PA_E!K64+FC_IND_PPP_PR_E!K64</f>
        <v>1.9776440240756661E-3</v>
      </c>
      <c r="L64" s="10">
        <f>FC_IND_PPP_PU_E!L64+FC_IND_PPP_PA_E!L64+FC_IND_PPP_PR_E!L64</f>
        <v>2.5795356835769554E-3</v>
      </c>
      <c r="M64" s="10">
        <f>FC_IND_PPP_PU_E!M64+FC_IND_PPP_PA_E!M64+FC_IND_PPP_PR_E!M64</f>
        <v>1.8916595012897677E-3</v>
      </c>
      <c r="N64" s="10">
        <f>FC_IND_PPP_PU_E!N64+FC_IND_PPP_PA_E!N64+FC_IND_PPP_PR_E!N64</f>
        <v>6.0189165950128975E-4</v>
      </c>
      <c r="O64" s="10">
        <f>FC_IND_PPP_PU_E!O64+FC_IND_PPP_PA_E!O64+FC_IND_PPP_PR_E!O64</f>
        <v>6.0189165950128975E-4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1.2897678417884782E-3</v>
      </c>
      <c r="U64" s="10">
        <f>FC_IND_PPP_PU_E!U64+FC_IND_PPP_PA_E!U64+FC_IND_PPP_PR_E!U64</f>
        <v>6.0189165950128975E-4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1.805674978503869E-3</v>
      </c>
      <c r="M65" s="10">
        <f>FC_IND_PPP_PU_E!M65+FC_IND_PPP_PA_E!M65+FC_IND_PPP_PR_E!M65</f>
        <v>8.5984522785898518E-4</v>
      </c>
      <c r="N65" s="10">
        <f>FC_IND_PPP_PU_E!N65+FC_IND_PPP_PA_E!N65+FC_IND_PPP_PR_E!N65</f>
        <v>8.598452278589854E-4</v>
      </c>
      <c r="O65" s="10">
        <f>FC_IND_PPP_PU_E!O65+FC_IND_PPP_PA_E!O65+FC_IND_PPP_PR_E!O65</f>
        <v>3.6113499570077385E-3</v>
      </c>
      <c r="P65" s="10">
        <f>FC_IND_PPP_PU_E!P65+FC_IND_PPP_PA_E!P65+FC_IND_PPP_PR_E!P65</f>
        <v>6.2768701633705926E-3</v>
      </c>
      <c r="Q65" s="10">
        <f>FC_IND_PPP_PU_E!Q65+FC_IND_PPP_PA_E!Q65+FC_IND_PPP_PR_E!Q65</f>
        <v>1.9690455717970765E-2</v>
      </c>
      <c r="R65" s="10">
        <f>FC_IND_PPP_PU_E!R65+FC_IND_PPP_PA_E!R65+FC_IND_PPP_PR_E!R65</f>
        <v>3.0438521066208084E-2</v>
      </c>
      <c r="S65" s="10">
        <f>FC_IND_PPP_PU_E!S65+FC_IND_PPP_PA_E!S65+FC_IND_PPP_PR_E!S65</f>
        <v>0.16577815993121239</v>
      </c>
      <c r="T65" s="10">
        <f>FC_IND_PPP_PU_E!T65+FC_IND_PPP_PA_E!T65+FC_IND_PPP_PR_E!T65</f>
        <v>1.004385210662081</v>
      </c>
      <c r="U65" s="10">
        <f>FC_IND_PPP_PU_E!U65+FC_IND_PPP_PA_E!U65+FC_IND_PPP_PR_E!U65</f>
        <v>1.004385210662081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8.5984522785898518E-4</v>
      </c>
      <c r="J66" s="10">
        <f>FC_IND_PPP_PU_E!J66+FC_IND_PPP_PA_E!J66+FC_IND_PPP_PR_E!J66</f>
        <v>2.6655202063628545E-3</v>
      </c>
      <c r="K66" s="10">
        <f>FC_IND_PPP_PU_E!K66+FC_IND_PPP_PA_E!K66+FC_IND_PPP_PR_E!K66</f>
        <v>2.6655202063628545E-3</v>
      </c>
      <c r="L66" s="10">
        <f>FC_IND_PPP_PU_E!L66+FC_IND_PPP_PA_E!L66+FC_IND_PPP_PR_E!L66</f>
        <v>3.000859845227859E-2</v>
      </c>
      <c r="M66" s="10">
        <f>FC_IND_PPP_PU_E!M66+FC_IND_PPP_PA_E!M66+FC_IND_PPP_PR_E!M66</f>
        <v>1.341358555460017E-2</v>
      </c>
      <c r="N66" s="10">
        <f>FC_IND_PPP_PU_E!N66+FC_IND_PPP_PA_E!N66+FC_IND_PPP_PR_E!N66</f>
        <v>8.9423903697334467E-3</v>
      </c>
      <c r="O66" s="10">
        <f>FC_IND_PPP_PU_E!O66+FC_IND_PPP_PA_E!O66+FC_IND_PPP_PR_E!O66</f>
        <v>2.4161650902837492E-2</v>
      </c>
      <c r="P66" s="10">
        <f>FC_IND_PPP_PU_E!P66+FC_IND_PPP_PA_E!P66+FC_IND_PPP_PR_E!P66</f>
        <v>5.468615649183145E-2</v>
      </c>
      <c r="Q66" s="10">
        <f>FC_IND_PPP_PU_E!Q66+FC_IND_PPP_PA_E!Q66+FC_IND_PPP_PR_E!Q66</f>
        <v>7.2570937231298357E-2</v>
      </c>
      <c r="R66" s="10">
        <f>FC_IND_PPP_PU_E!R66+FC_IND_PPP_PA_E!R66+FC_IND_PPP_PR_E!R66</f>
        <v>0.1218400687876182</v>
      </c>
      <c r="S66" s="10">
        <f>FC_IND_PPP_PU_E!S66+FC_IND_PPP_PA_E!S66+FC_IND_PPP_PR_E!S66</f>
        <v>0.59045571797076535</v>
      </c>
      <c r="T66" s="10">
        <f>FC_IND_PPP_PU_E!T66+FC_IND_PPP_PA_E!T66+FC_IND_PPP_PR_E!T66</f>
        <v>0.46302665520206365</v>
      </c>
      <c r="U66" s="10">
        <f>FC_IND_PPP_PU_E!U66+FC_IND_PPP_PA_E!U66+FC_IND_PPP_PR_E!U66</f>
        <v>0.57050730868443689</v>
      </c>
      <c r="V66" s="10">
        <f>FC_IND_PPP_PU_E!V66+FC_IND_PPP_PA_E!V66+FC_IND_PPP_PR_E!V66</f>
        <v>0.56844368013757518</v>
      </c>
      <c r="W66" s="10">
        <f>FC_IND_PPP_PU_E!W66+FC_IND_PPP_PA_E!W66+FC_IND_PPP_PR_E!W66</f>
        <v>0.62467755803955294</v>
      </c>
      <c r="X66" s="10">
        <f>FC_IND_PPP_PU_E!X66+FC_IND_PPP_PA_E!X66+FC_IND_PPP_PR_E!X66</f>
        <v>0.41074806534823732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48.304815133276001</v>
      </c>
      <c r="X69" s="10">
        <f>FC_IND_PPP_PU_E!X69+FC_IND_PPP_PA_E!X69+FC_IND_PPP_PR_E!X69</f>
        <v>62.887446259673254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8.1924333619948388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8.1924333619948388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0</v>
      </c>
      <c r="K75" s="37">
        <f>FC_IND_PPP_PU_E!K75+FC_IND_PPP_PA_E!K75+FC_IND_PPP_PR_E!K75</f>
        <v>0</v>
      </c>
      <c r="L75" s="37">
        <f>FC_IND_PPP_PU_E!L75+FC_IND_PPP_PA_E!L75+FC_IND_PPP_PR_E!L75</f>
        <v>0</v>
      </c>
      <c r="M75" s="37">
        <f>FC_IND_PPP_PU_E!M75+FC_IND_PPP_PA_E!M75+FC_IND_PPP_PR_E!M75</f>
        <v>0</v>
      </c>
      <c r="N75" s="37">
        <f>FC_IND_PPP_PU_E!N75+FC_IND_PPP_PA_E!N75+FC_IND_PPP_PR_E!N75</f>
        <v>0</v>
      </c>
      <c r="O75" s="37">
        <f>FC_IND_PPP_PU_E!O75+FC_IND_PPP_PA_E!O75+FC_IND_PPP_PR_E!O75</f>
        <v>0</v>
      </c>
      <c r="P75" s="37">
        <f>FC_IND_PPP_PU_E!P75+FC_IND_PPP_PA_E!P75+FC_IND_PPP_PR_E!P75</f>
        <v>0</v>
      </c>
      <c r="Q75" s="37">
        <f>FC_IND_PPP_PU_E!Q75+FC_IND_PPP_PA_E!Q75+FC_IND_PPP_PR_E!Q75</f>
        <v>0</v>
      </c>
      <c r="R75" s="37">
        <f>FC_IND_PPP_PU_E!R75+FC_IND_PPP_PA_E!R75+FC_IND_PPP_PR_E!R75</f>
        <v>0</v>
      </c>
      <c r="S75" s="37">
        <f>FC_IND_PPP_PU_E!S75+FC_IND_PPP_PA_E!S75+FC_IND_PPP_PR_E!S75</f>
        <v>0</v>
      </c>
      <c r="T75" s="37">
        <f>FC_IND_PPP_PU_E!T75+FC_IND_PPP_PA_E!T75+FC_IND_PPP_PR_E!T75</f>
        <v>0</v>
      </c>
      <c r="U75" s="37">
        <f>FC_IND_PPP_PU_E!U75+FC_IND_PPP_PA_E!U75+FC_IND_PPP_PR_E!U75</f>
        <v>0</v>
      </c>
      <c r="V75" s="37">
        <f>FC_IND_PPP_PU_E!V75+FC_IND_PPP_PA_E!V75+FC_IND_PPP_PR_E!V75</f>
        <v>0</v>
      </c>
      <c r="W75" s="37">
        <f>FC_IND_PPP_PU_E!W75+FC_IND_PPP_PA_E!W75+FC_IND_PPP_PR_E!W75</f>
        <v>69.575838349097154</v>
      </c>
      <c r="X75" s="37">
        <f>FC_IND_PPP_PU_E!X75+FC_IND_PPP_PA_E!X75+FC_IND_PPP_PR_E!X75</f>
        <v>72.131470335339628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2026.1392949269132</v>
      </c>
      <c r="D76" s="40">
        <f>FC_IND_PPP_PU_E!D76+FC_IND_PPP_PA_E!D76+FC_IND_PPP_PR_E!D76</f>
        <v>1995.6147893379191</v>
      </c>
      <c r="E76" s="40">
        <f>FC_IND_PPP_PU_E!E76+FC_IND_PPP_PA_E!E76+FC_IND_PPP_PR_E!E76</f>
        <v>1954.3422184006879</v>
      </c>
      <c r="F76" s="40">
        <f>FC_IND_PPP_PU_E!F76+FC_IND_PPP_PA_E!F76+FC_IND_PPP_PR_E!F76</f>
        <v>1942.3903697334481</v>
      </c>
      <c r="G76" s="40">
        <f>FC_IND_PPP_PU_E!G76+FC_IND_PPP_PA_E!G76+FC_IND_PPP_PR_E!G76</f>
        <v>1981.2553740326737</v>
      </c>
      <c r="H76" s="40">
        <f>FC_IND_PPP_PU_E!H76+FC_IND_PPP_PA_E!H76+FC_IND_PPP_PR_E!H76</f>
        <v>1986.5864144454001</v>
      </c>
      <c r="I76" s="40">
        <f>FC_IND_PPP_PU_E!I76+FC_IND_PPP_PA_E!I76+FC_IND_PPP_PR_E!I76</f>
        <v>2079.6216680997418</v>
      </c>
      <c r="J76" s="40">
        <f>FC_IND_PPP_PU_E!J76+FC_IND_PPP_PA_E!J76+FC_IND_PPP_PR_E!J76</f>
        <v>2129.4926913155637</v>
      </c>
      <c r="K76" s="40">
        <f>FC_IND_PPP_PU_E!K76+FC_IND_PPP_PA_E!K76+FC_IND_PPP_PR_E!K76</f>
        <v>2108.5984522785893</v>
      </c>
      <c r="L76" s="40">
        <f>FC_IND_PPP_PU_E!L76+FC_IND_PPP_PA_E!L76+FC_IND_PPP_PR_E!L76</f>
        <v>1917.884780739467</v>
      </c>
      <c r="M76" s="40">
        <f>FC_IND_PPP_PU_E!M76+FC_IND_PPP_PA_E!M76+FC_IND_PPP_PR_E!M76</f>
        <v>1979.44969905417</v>
      </c>
      <c r="N76" s="40">
        <f>FC_IND_PPP_PU_E!N76+FC_IND_PPP_PA_E!N76+FC_IND_PPP_PR_E!N76</f>
        <v>1964.8323301805667</v>
      </c>
      <c r="O76" s="40">
        <f>FC_IND_PPP_PU_E!O76+FC_IND_PPP_PA_E!O76+FC_IND_PPP_PR_E!O76</f>
        <v>1975.2364574376613</v>
      </c>
      <c r="P76" s="40">
        <f>FC_IND_PPP_PU_E!P76+FC_IND_PPP_PA_E!P76+FC_IND_PPP_PR_E!P76</f>
        <v>1862.0808254514191</v>
      </c>
      <c r="Q76" s="40">
        <f>FC_IND_PPP_PU_E!Q76+FC_IND_PPP_PA_E!Q76+FC_IND_PPP_PR_E!Q76</f>
        <v>1844.202958623224</v>
      </c>
      <c r="R76" s="40">
        <f>FC_IND_PPP_PU_E!R76+FC_IND_PPP_PA_E!R76+FC_IND_PPP_PR_E!R76</f>
        <v>1760.6190885640583</v>
      </c>
      <c r="S76" s="40">
        <f>FC_IND_PPP_PU_E!S76+FC_IND_PPP_PA_E!S76+FC_IND_PPP_PR_E!S76</f>
        <v>1731.728288907997</v>
      </c>
      <c r="T76" s="40">
        <f>FC_IND_PPP_PU_E!T76+FC_IND_PPP_PA_E!T76+FC_IND_PPP_PR_E!T76</f>
        <v>1743.0782459157351</v>
      </c>
      <c r="U76" s="40">
        <f>FC_IND_PPP_PU_E!U76+FC_IND_PPP_PA_E!U76+FC_IND_PPP_PR_E!U76</f>
        <v>1722.2699914015479</v>
      </c>
      <c r="V76" s="40">
        <f>FC_IND_PPP_PU_E!V76+FC_IND_PPP_PA_E!V76+FC_IND_PPP_PR_E!V76</f>
        <v>1683.9208942390367</v>
      </c>
      <c r="W76" s="40">
        <f>FC_IND_PPP_PU_E!W76+FC_IND_PPP_PA_E!W76+FC_IND_PPP_PR_E!W76</f>
        <v>1632.932072226999</v>
      </c>
      <c r="X76" s="40">
        <f>FC_IND_PPP_PU_E!X76+FC_IND_PPP_PA_E!X76+FC_IND_PPP_PR_E!X76</f>
        <v>1523.817712811694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3524.522603164286</v>
      </c>
      <c r="D2" s="31">
        <f t="shared" ref="D2:W2" si="1">SUM(D3,D17,D22,D25,D26,D51,D52,D71,D74,D75,D76)</f>
        <v>3301.844786328847</v>
      </c>
      <c r="E2" s="31">
        <f t="shared" si="1"/>
        <v>3261.4534985252667</v>
      </c>
      <c r="F2" s="31">
        <f t="shared" si="1"/>
        <v>3271.5846604046533</v>
      </c>
      <c r="G2" s="31">
        <f t="shared" si="1"/>
        <v>3233.8807527434492</v>
      </c>
      <c r="H2" s="31">
        <f t="shared" si="1"/>
        <v>3287.8246600242751</v>
      </c>
      <c r="I2" s="31">
        <f t="shared" si="1"/>
        <v>3493.3025537962585</v>
      </c>
      <c r="J2" s="31">
        <f t="shared" si="1"/>
        <v>3669.9767907928517</v>
      </c>
      <c r="K2" s="31">
        <f t="shared" si="1"/>
        <v>3523.9551462481968</v>
      </c>
      <c r="L2" s="31">
        <f t="shared" si="1"/>
        <v>3482.4884996546207</v>
      </c>
      <c r="M2" s="31">
        <f t="shared" si="1"/>
        <v>3618.9246771075182</v>
      </c>
      <c r="N2" s="31">
        <f t="shared" si="1"/>
        <v>3517.7901178411494</v>
      </c>
      <c r="O2" s="31">
        <f t="shared" si="1"/>
        <v>3466.9075880747614</v>
      </c>
      <c r="P2" s="31">
        <f t="shared" si="1"/>
        <v>3365.6517794299148</v>
      </c>
      <c r="Q2" s="31">
        <f t="shared" si="1"/>
        <v>3480.0501141434361</v>
      </c>
      <c r="R2" s="31">
        <f t="shared" si="1"/>
        <v>3497.6529312588459</v>
      </c>
      <c r="S2" s="31">
        <f t="shared" si="1"/>
        <v>3463.0000120483264</v>
      </c>
      <c r="T2" s="31">
        <f t="shared" si="1"/>
        <v>3394.3700221612908</v>
      </c>
      <c r="U2" s="31">
        <f t="shared" si="1"/>
        <v>3391.9296813373085</v>
      </c>
      <c r="V2" s="31">
        <f t="shared" si="1"/>
        <v>3492.6271205836865</v>
      </c>
      <c r="W2" s="31">
        <f t="shared" si="1"/>
        <v>3680.5393661461308</v>
      </c>
      <c r="X2" s="31">
        <f t="shared" ref="X2" si="2">SUM(X3,X17,X22,X25,X26,X51,X52,X71,X74,X75,X76)</f>
        <v>3605.7470237556554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10.333507823396696</v>
      </c>
      <c r="D3" s="34">
        <f t="shared" ref="D3:W3" si="4">SUM(D4,D8,D11)</f>
        <v>4.8992427787881088</v>
      </c>
      <c r="E3" s="34">
        <f t="shared" si="4"/>
        <v>4.9394590956222446</v>
      </c>
      <c r="F3" s="34">
        <f t="shared" si="4"/>
        <v>3.6480780394421601</v>
      </c>
      <c r="G3" s="34">
        <f t="shared" si="4"/>
        <v>8.1824145642693882</v>
      </c>
      <c r="H3" s="34">
        <f t="shared" si="4"/>
        <v>11.52734228305383</v>
      </c>
      <c r="I3" s="34">
        <f t="shared" si="4"/>
        <v>11.361072602793682</v>
      </c>
      <c r="J3" s="34">
        <f t="shared" si="4"/>
        <v>9.7164218064318213</v>
      </c>
      <c r="K3" s="34">
        <f t="shared" si="4"/>
        <v>5.6049804746653464</v>
      </c>
      <c r="L3" s="34">
        <f t="shared" si="4"/>
        <v>4.6972130222663102</v>
      </c>
      <c r="M3" s="34">
        <f t="shared" si="4"/>
        <v>3.35044291133707</v>
      </c>
      <c r="N3" s="34">
        <f t="shared" si="4"/>
        <v>1.3391187651937879</v>
      </c>
      <c r="O3" s="34">
        <f t="shared" si="4"/>
        <v>3.305527314083895</v>
      </c>
      <c r="P3" s="34">
        <f t="shared" si="4"/>
        <v>4.5669927069796836</v>
      </c>
      <c r="Q3" s="34">
        <f t="shared" si="4"/>
        <v>5.2293362489918964</v>
      </c>
      <c r="R3" s="34">
        <f t="shared" si="4"/>
        <v>3.8407175665868634</v>
      </c>
      <c r="S3" s="34">
        <f t="shared" si="4"/>
        <v>3.1602922650119094</v>
      </c>
      <c r="T3" s="34">
        <f t="shared" si="4"/>
        <v>1.3931887517834418</v>
      </c>
      <c r="U3" s="34">
        <f t="shared" si="4"/>
        <v>2.7887854423691816</v>
      </c>
      <c r="V3" s="34">
        <f t="shared" si="4"/>
        <v>1.8001783808955973</v>
      </c>
      <c r="W3" s="34">
        <f t="shared" si="4"/>
        <v>1.4468414549991195</v>
      </c>
      <c r="X3" s="34">
        <f t="shared" ref="X3" si="5">SUM(X4,X8,X11)</f>
        <v>0.73369002052033927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10.333507823396696</v>
      </c>
      <c r="D4" s="29">
        <f t="shared" ref="D4:W4" si="7">SUM(D5:D7)</f>
        <v>4.8992427787881088</v>
      </c>
      <c r="E4" s="29">
        <f t="shared" si="7"/>
        <v>4.9394590956222446</v>
      </c>
      <c r="F4" s="29">
        <f t="shared" si="7"/>
        <v>3.6480780394421601</v>
      </c>
      <c r="G4" s="29">
        <f t="shared" si="7"/>
        <v>8.1824145642693882</v>
      </c>
      <c r="H4" s="29">
        <f t="shared" si="7"/>
        <v>11.52734228305383</v>
      </c>
      <c r="I4" s="29">
        <f t="shared" si="7"/>
        <v>11.361072602793682</v>
      </c>
      <c r="J4" s="29">
        <f t="shared" si="7"/>
        <v>9.7164218064318213</v>
      </c>
      <c r="K4" s="29">
        <f t="shared" si="7"/>
        <v>5.6049804746653464</v>
      </c>
      <c r="L4" s="29">
        <f t="shared" si="7"/>
        <v>4.6972130222663102</v>
      </c>
      <c r="M4" s="29">
        <f t="shared" si="7"/>
        <v>3.35044291133707</v>
      </c>
      <c r="N4" s="29">
        <f t="shared" si="7"/>
        <v>1.3391187651937879</v>
      </c>
      <c r="O4" s="29">
        <f t="shared" si="7"/>
        <v>3.305527314083895</v>
      </c>
      <c r="P4" s="29">
        <f t="shared" si="7"/>
        <v>4.5669927069796836</v>
      </c>
      <c r="Q4" s="29">
        <f t="shared" si="7"/>
        <v>5.2293362489918964</v>
      </c>
      <c r="R4" s="29">
        <f t="shared" si="7"/>
        <v>3.8407175665868634</v>
      </c>
      <c r="S4" s="29">
        <f t="shared" si="7"/>
        <v>3.1602922650119094</v>
      </c>
      <c r="T4" s="29">
        <f t="shared" si="7"/>
        <v>1.3931887517834418</v>
      </c>
      <c r="U4" s="29">
        <f t="shared" si="7"/>
        <v>2.7887854423691816</v>
      </c>
      <c r="V4" s="29">
        <f t="shared" si="7"/>
        <v>1.8001783808955973</v>
      </c>
      <c r="W4" s="29">
        <f t="shared" si="7"/>
        <v>1.4468414549991195</v>
      </c>
      <c r="X4" s="29">
        <f t="shared" ref="X4" si="8">SUM(X5:X7)</f>
        <v>0.73369002052033927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10.333507823396696</v>
      </c>
      <c r="D7" s="10">
        <v>4.8992427787881088</v>
      </c>
      <c r="E7" s="10">
        <v>4.9394590956222446</v>
      </c>
      <c r="F7" s="10">
        <v>3.6480780394421601</v>
      </c>
      <c r="G7" s="10">
        <v>8.1824145642693882</v>
      </c>
      <c r="H7" s="10">
        <v>11.52734228305383</v>
      </c>
      <c r="I7" s="10">
        <v>11.361072602793682</v>
      </c>
      <c r="J7" s="10">
        <v>9.7164218064318213</v>
      </c>
      <c r="K7" s="10">
        <v>5.6049804746653464</v>
      </c>
      <c r="L7" s="10">
        <v>4.6972130222663102</v>
      </c>
      <c r="M7" s="10">
        <v>3.35044291133707</v>
      </c>
      <c r="N7" s="10">
        <v>1.3391187651937879</v>
      </c>
      <c r="O7" s="10">
        <v>3.305527314083895</v>
      </c>
      <c r="P7" s="10">
        <v>4.5669927069796836</v>
      </c>
      <c r="Q7" s="10">
        <v>5.2293362489918964</v>
      </c>
      <c r="R7" s="10">
        <v>3.8407175665868634</v>
      </c>
      <c r="S7" s="10">
        <v>3.1602922650119094</v>
      </c>
      <c r="T7" s="10">
        <v>1.3931887517834418</v>
      </c>
      <c r="U7" s="10">
        <v>2.7887854423691816</v>
      </c>
      <c r="V7" s="10">
        <v>1.8001783808955973</v>
      </c>
      <c r="W7" s="10">
        <v>1.4468414549991195</v>
      </c>
      <c r="X7" s="10">
        <v>0.73369002052033927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4.4676938543138582E-2</v>
      </c>
      <c r="D17" s="37">
        <f t="shared" ref="D17:X17" si="14">SUM(D18:D21)</f>
        <v>4.3775680002038193E-2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4.4676938543138582E-2</v>
      </c>
      <c r="D18" s="10">
        <v>4.3775680002038193E-2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2.1554926086033657</v>
      </c>
      <c r="K22" s="37">
        <f t="shared" si="16"/>
        <v>0.66284586854185401</v>
      </c>
      <c r="L22" s="37">
        <f t="shared" si="16"/>
        <v>0.67452511424901052</v>
      </c>
      <c r="M22" s="37">
        <f t="shared" si="16"/>
        <v>0.40414933725635133</v>
      </c>
      <c r="N22" s="37">
        <f t="shared" si="16"/>
        <v>0.53844743272769902</v>
      </c>
      <c r="O22" s="37">
        <f t="shared" si="16"/>
        <v>0.39873136436658208</v>
      </c>
      <c r="P22" s="37">
        <f t="shared" si="16"/>
        <v>0.13116506587404314</v>
      </c>
      <c r="Q22" s="37">
        <f t="shared" si="16"/>
        <v>0.84105231986073758</v>
      </c>
      <c r="R22" s="37">
        <f t="shared" si="16"/>
        <v>0.42117236206357556</v>
      </c>
      <c r="S22" s="37">
        <f t="shared" si="16"/>
        <v>0.56475811139453314</v>
      </c>
      <c r="T22" s="37">
        <f t="shared" si="16"/>
        <v>0.42014136061020557</v>
      </c>
      <c r="U22" s="37">
        <f t="shared" si="16"/>
        <v>0.28033159634463789</v>
      </c>
      <c r="V22" s="37">
        <f t="shared" si="16"/>
        <v>1.1581054291935438</v>
      </c>
      <c r="W22" s="37">
        <f t="shared" si="16"/>
        <v>0.29088087153178921</v>
      </c>
      <c r="X22" s="37">
        <f t="shared" si="16"/>
        <v>0.44251509078428186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2.1554926086033657</v>
      </c>
      <c r="K23" s="10">
        <v>0.66284586854185401</v>
      </c>
      <c r="L23" s="10">
        <v>0.67452511424901052</v>
      </c>
      <c r="M23" s="10">
        <v>0.40414933725635133</v>
      </c>
      <c r="N23" s="10">
        <v>0.53844743272769902</v>
      </c>
      <c r="O23" s="10">
        <v>0.39873136436658208</v>
      </c>
      <c r="P23" s="10">
        <v>0.13116506587404314</v>
      </c>
      <c r="Q23" s="10">
        <v>0.84105231986073758</v>
      </c>
      <c r="R23" s="10">
        <v>0.42117236206357556</v>
      </c>
      <c r="S23" s="10">
        <v>0.56475811139453314</v>
      </c>
      <c r="T23" s="10">
        <v>0.42014136061020557</v>
      </c>
      <c r="U23" s="10">
        <v>0.28033159634463789</v>
      </c>
      <c r="V23" s="10">
        <v>1.1581054291935438</v>
      </c>
      <c r="W23" s="10">
        <v>0.29088087153178921</v>
      </c>
      <c r="X23" s="10">
        <v>0.44251509078428186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254.98605985160691</v>
      </c>
      <c r="D26" s="37">
        <f t="shared" ref="D26:X26" si="18">SUM(D27,D33)</f>
        <v>241.81363005851324</v>
      </c>
      <c r="E26" s="37">
        <f t="shared" si="18"/>
        <v>250.64174438267881</v>
      </c>
      <c r="F26" s="37">
        <f t="shared" si="18"/>
        <v>284.19642763886276</v>
      </c>
      <c r="G26" s="37">
        <f t="shared" si="18"/>
        <v>275.1626147091074</v>
      </c>
      <c r="H26" s="37">
        <f t="shared" si="18"/>
        <v>247.05550397733978</v>
      </c>
      <c r="I26" s="37">
        <f t="shared" si="18"/>
        <v>239.35851016210583</v>
      </c>
      <c r="J26" s="37">
        <f t="shared" si="18"/>
        <v>208.3934692642342</v>
      </c>
      <c r="K26" s="37">
        <f t="shared" si="18"/>
        <v>208.28349828562622</v>
      </c>
      <c r="L26" s="37">
        <f t="shared" si="18"/>
        <v>169.62280605979868</v>
      </c>
      <c r="M26" s="37">
        <f t="shared" si="18"/>
        <v>178.35297344496945</v>
      </c>
      <c r="N26" s="37">
        <f t="shared" si="18"/>
        <v>152.93805689520724</v>
      </c>
      <c r="O26" s="37">
        <f t="shared" si="18"/>
        <v>136.82246134950148</v>
      </c>
      <c r="P26" s="37">
        <f t="shared" si="18"/>
        <v>109.97483498534919</v>
      </c>
      <c r="Q26" s="37">
        <f t="shared" si="18"/>
        <v>85.318195529305882</v>
      </c>
      <c r="R26" s="37">
        <f t="shared" si="18"/>
        <v>82.583402911621079</v>
      </c>
      <c r="S26" s="37">
        <f t="shared" si="18"/>
        <v>83.625779555825517</v>
      </c>
      <c r="T26" s="37">
        <f t="shared" si="18"/>
        <v>92.589342188818136</v>
      </c>
      <c r="U26" s="37">
        <f t="shared" si="18"/>
        <v>95.984716245730681</v>
      </c>
      <c r="V26" s="37">
        <f t="shared" si="18"/>
        <v>89.442197209938342</v>
      </c>
      <c r="W26" s="37">
        <f t="shared" si="18"/>
        <v>83.855033671749908</v>
      </c>
      <c r="X26" s="37">
        <f t="shared" si="18"/>
        <v>91.982419213637101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254.98605985160691</v>
      </c>
      <c r="D33" s="29">
        <f t="shared" ref="D33:X33" si="22">SUM(D34:D50)</f>
        <v>241.81363005851324</v>
      </c>
      <c r="E33" s="29">
        <f t="shared" si="22"/>
        <v>250.64174438267881</v>
      </c>
      <c r="F33" s="29">
        <f t="shared" si="22"/>
        <v>284.19642763886276</v>
      </c>
      <c r="G33" s="29">
        <f t="shared" si="22"/>
        <v>275.1626147091074</v>
      </c>
      <c r="H33" s="29">
        <f t="shared" si="22"/>
        <v>247.05550397733978</v>
      </c>
      <c r="I33" s="29">
        <f t="shared" si="22"/>
        <v>239.35851016210583</v>
      </c>
      <c r="J33" s="29">
        <f t="shared" si="22"/>
        <v>208.3934692642342</v>
      </c>
      <c r="K33" s="29">
        <f t="shared" si="22"/>
        <v>208.28349828562622</v>
      </c>
      <c r="L33" s="29">
        <f t="shared" si="22"/>
        <v>169.62280605979868</v>
      </c>
      <c r="M33" s="29">
        <f t="shared" si="22"/>
        <v>178.35297344496945</v>
      </c>
      <c r="N33" s="29">
        <f t="shared" si="22"/>
        <v>152.93805689520724</v>
      </c>
      <c r="O33" s="29">
        <f t="shared" si="22"/>
        <v>136.82246134950148</v>
      </c>
      <c r="P33" s="29">
        <f t="shared" si="22"/>
        <v>109.97483498534919</v>
      </c>
      <c r="Q33" s="29">
        <f t="shared" si="22"/>
        <v>85.318195529305882</v>
      </c>
      <c r="R33" s="29">
        <f t="shared" si="22"/>
        <v>82.583402911621079</v>
      </c>
      <c r="S33" s="29">
        <f t="shared" si="22"/>
        <v>83.625779555825517</v>
      </c>
      <c r="T33" s="29">
        <f t="shared" si="22"/>
        <v>92.589342188818136</v>
      </c>
      <c r="U33" s="29">
        <f t="shared" si="22"/>
        <v>95.984716245730681</v>
      </c>
      <c r="V33" s="29">
        <f t="shared" si="22"/>
        <v>89.442197209938342</v>
      </c>
      <c r="W33" s="29">
        <f t="shared" si="22"/>
        <v>83.855033671749908</v>
      </c>
      <c r="X33" s="29">
        <f t="shared" si="22"/>
        <v>91.982419213637101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24.067198731557493</v>
      </c>
      <c r="D36" s="10">
        <v>22.431402619604402</v>
      </c>
      <c r="E36" s="10">
        <v>28.994236944471869</v>
      </c>
      <c r="F36" s="10">
        <v>32.121106666639562</v>
      </c>
      <c r="G36" s="10">
        <v>32.852705053551958</v>
      </c>
      <c r="H36" s="10">
        <v>30.221228129703256</v>
      </c>
      <c r="I36" s="10">
        <v>30.550151720970614</v>
      </c>
      <c r="J36" s="10">
        <v>33.116449565429974</v>
      </c>
      <c r="K36" s="10">
        <v>32.776269938483892</v>
      </c>
      <c r="L36" s="10">
        <v>30.430885750957458</v>
      </c>
      <c r="M36" s="10">
        <v>32.13481191489084</v>
      </c>
      <c r="N36" s="10">
        <v>31.354063231450276</v>
      </c>
      <c r="O36" s="10">
        <v>29.716119481693468</v>
      </c>
      <c r="P36" s="10">
        <v>30.05428876060574</v>
      </c>
      <c r="Q36" s="10">
        <v>31.725988709271213</v>
      </c>
      <c r="R36" s="10">
        <v>32.202651615664507</v>
      </c>
      <c r="S36" s="10">
        <v>27.541041123441754</v>
      </c>
      <c r="T36" s="10">
        <v>25.852418295307576</v>
      </c>
      <c r="U36" s="10">
        <v>27.396339691434218</v>
      </c>
      <c r="V36" s="10">
        <v>30.930872820472704</v>
      </c>
      <c r="W36" s="10">
        <v>28.576136819282976</v>
      </c>
      <c r="X36" s="10">
        <v>28.033478506214514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4.617311097949485E-2</v>
      </c>
      <c r="I37" s="10">
        <v>1.5009516188557897E-2</v>
      </c>
      <c r="J37" s="10">
        <v>1.7693001828952636E-2</v>
      </c>
      <c r="K37" s="10">
        <v>1.5245454976462642E-2</v>
      </c>
      <c r="L37" s="10">
        <v>2.3788252362515101E-2</v>
      </c>
      <c r="M37" s="10">
        <v>1.8231625658453186E-2</v>
      </c>
      <c r="N37" s="10">
        <v>2.7819784024264455E-3</v>
      </c>
      <c r="O37" s="10">
        <v>2.7468160656364551E-3</v>
      </c>
      <c r="P37" s="10">
        <v>1.0930422156170258E-3</v>
      </c>
      <c r="Q37" s="10">
        <v>1.1681282220288016E-3</v>
      </c>
      <c r="R37" s="10">
        <v>0</v>
      </c>
      <c r="S37" s="10">
        <v>5.7887706417939647E-3</v>
      </c>
      <c r="T37" s="10">
        <v>1.2044052337492556E-2</v>
      </c>
      <c r="U37" s="10">
        <v>8.5968356212355584E-3</v>
      </c>
      <c r="V37" s="10">
        <v>5.356237610020141E-3</v>
      </c>
      <c r="W37" s="10">
        <v>3.5875307488920658E-3</v>
      </c>
      <c r="X37" s="10">
        <v>1.819228706557603E-3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13.322333854251374</v>
      </c>
      <c r="D43" s="10">
        <v>4.7014336084332786</v>
      </c>
      <c r="E43" s="10">
        <v>4.2138571054395451</v>
      </c>
      <c r="F43" s="10">
        <v>11.142995894685937</v>
      </c>
      <c r="G43" s="10">
        <v>9.9515414807059486</v>
      </c>
      <c r="H43" s="10">
        <v>5.7706290326590999</v>
      </c>
      <c r="I43" s="10">
        <v>6.430831603938719</v>
      </c>
      <c r="J43" s="10">
        <v>4.7577058638404379</v>
      </c>
      <c r="K43" s="10">
        <v>4.2672289605186435</v>
      </c>
      <c r="L43" s="10">
        <v>6.3421305138149471</v>
      </c>
      <c r="M43" s="10">
        <v>5.8518427595634632</v>
      </c>
      <c r="N43" s="10">
        <v>5.4413760012056009</v>
      </c>
      <c r="O43" s="10">
        <v>4.3715666098157113</v>
      </c>
      <c r="P43" s="10">
        <v>5.2025850580379309</v>
      </c>
      <c r="Q43" s="10">
        <v>5.0374153421544161</v>
      </c>
      <c r="R43" s="10">
        <v>7.0152070053717051</v>
      </c>
      <c r="S43" s="10">
        <v>10.464472394276418</v>
      </c>
      <c r="T43" s="10">
        <v>9.252202604980809</v>
      </c>
      <c r="U43" s="10">
        <v>10.515396996801242</v>
      </c>
      <c r="V43" s="10">
        <v>13.528193308730003</v>
      </c>
      <c r="W43" s="10">
        <v>10.128077092431083</v>
      </c>
      <c r="X43" s="10">
        <v>14.076309935791919</v>
      </c>
    </row>
    <row r="44" spans="1:24" ht="11.25" customHeight="1" x14ac:dyDescent="0.2">
      <c r="A44" s="41" t="s">
        <v>75</v>
      </c>
      <c r="B44" s="9" t="s">
        <v>76</v>
      </c>
      <c r="C44" s="10">
        <v>217.59652726579804</v>
      </c>
      <c r="D44" s="10">
        <v>214.68079383047555</v>
      </c>
      <c r="E44" s="10">
        <v>217.4336503327674</v>
      </c>
      <c r="F44" s="10">
        <v>240.93232507753726</v>
      </c>
      <c r="G44" s="10">
        <v>232.35836817484949</v>
      </c>
      <c r="H44" s="10">
        <v>211.01747370399792</v>
      </c>
      <c r="I44" s="10">
        <v>202.36251732100794</v>
      </c>
      <c r="J44" s="10">
        <v>170.50162083313484</v>
      </c>
      <c r="K44" s="10">
        <v>171.22475393164723</v>
      </c>
      <c r="L44" s="10">
        <v>132.82600154266376</v>
      </c>
      <c r="M44" s="10">
        <v>140.34808714485669</v>
      </c>
      <c r="N44" s="10">
        <v>116.13983568414892</v>
      </c>
      <c r="O44" s="10">
        <v>102.73202844192666</v>
      </c>
      <c r="P44" s="10">
        <v>74.716868124489906</v>
      </c>
      <c r="Q44" s="10">
        <v>48.553623349658217</v>
      </c>
      <c r="R44" s="10">
        <v>43.365544290584864</v>
      </c>
      <c r="S44" s="10">
        <v>45.61447726746556</v>
      </c>
      <c r="T44" s="10">
        <v>57.472677236192261</v>
      </c>
      <c r="U44" s="10">
        <v>58.064382721873976</v>
      </c>
      <c r="V44" s="10">
        <v>44.977774843125609</v>
      </c>
      <c r="W44" s="10">
        <v>45.147232229286956</v>
      </c>
      <c r="X44" s="10">
        <v>49.870811542924109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15.514638100458164</v>
      </c>
      <c r="D51" s="37">
        <v>25.289339386758538</v>
      </c>
      <c r="E51" s="37">
        <v>15.765142065329623</v>
      </c>
      <c r="F51" s="37">
        <v>25.688156566728228</v>
      </c>
      <c r="G51" s="37">
        <v>16.597303521781576</v>
      </c>
      <c r="H51" s="37">
        <v>13.911590010903129</v>
      </c>
      <c r="I51" s="37">
        <v>12.802837595543794</v>
      </c>
      <c r="J51" s="37">
        <v>8.9700675460572477</v>
      </c>
      <c r="K51" s="37">
        <v>9.1060150812331351</v>
      </c>
      <c r="L51" s="37">
        <v>7.4802008990162534</v>
      </c>
      <c r="M51" s="37">
        <v>6.2127913307657092</v>
      </c>
      <c r="N51" s="37">
        <v>5.9492880496397538</v>
      </c>
      <c r="O51" s="37">
        <v>7.4604274523678455</v>
      </c>
      <c r="P51" s="37">
        <v>5.7576389683141151</v>
      </c>
      <c r="Q51" s="37">
        <v>6.3853705719176155</v>
      </c>
      <c r="R51" s="37">
        <v>9.0110567266350081</v>
      </c>
      <c r="S51" s="37">
        <v>4.1726621153151209</v>
      </c>
      <c r="T51" s="37">
        <v>13.177406331439068</v>
      </c>
      <c r="U51" s="37">
        <v>22.148009086274204</v>
      </c>
      <c r="V51" s="37">
        <v>22.611712195940729</v>
      </c>
      <c r="W51" s="37">
        <v>16.886851996192227</v>
      </c>
      <c r="X51" s="37">
        <v>15.197684056369448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1782.3740429895986</v>
      </c>
      <c r="D52" s="37">
        <f t="shared" ref="D52:X52" si="24">SUM(D53:D70)</f>
        <v>1599.0891253330133</v>
      </c>
      <c r="E52" s="37">
        <f t="shared" si="24"/>
        <v>1582.1424189349868</v>
      </c>
      <c r="F52" s="37">
        <f t="shared" si="24"/>
        <v>1551.4066157962518</v>
      </c>
      <c r="G52" s="37">
        <f t="shared" si="24"/>
        <v>1505.0994656168532</v>
      </c>
      <c r="H52" s="37">
        <f t="shared" si="24"/>
        <v>1578.5026199378997</v>
      </c>
      <c r="I52" s="37">
        <f t="shared" si="24"/>
        <v>1738.1683211527488</v>
      </c>
      <c r="J52" s="37">
        <f t="shared" si="24"/>
        <v>1887.729592931383</v>
      </c>
      <c r="K52" s="37">
        <f t="shared" si="24"/>
        <v>1770.1322789546828</v>
      </c>
      <c r="L52" s="37">
        <f t="shared" si="24"/>
        <v>1904.6270760127356</v>
      </c>
      <c r="M52" s="37">
        <f t="shared" si="24"/>
        <v>1991.8783951993328</v>
      </c>
      <c r="N52" s="37">
        <f t="shared" si="24"/>
        <v>1926.4506772925308</v>
      </c>
      <c r="O52" s="37">
        <f t="shared" si="24"/>
        <v>1887.6141396237922</v>
      </c>
      <c r="P52" s="37">
        <f t="shared" si="24"/>
        <v>1909.3092543261344</v>
      </c>
      <c r="Q52" s="37">
        <f t="shared" si="24"/>
        <v>2020.4186960451436</v>
      </c>
      <c r="R52" s="37">
        <f t="shared" si="24"/>
        <v>2108.4534346817854</v>
      </c>
      <c r="S52" s="37">
        <f t="shared" si="24"/>
        <v>2095.6268945867919</v>
      </c>
      <c r="T52" s="37">
        <f t="shared" si="24"/>
        <v>2003.4318990404117</v>
      </c>
      <c r="U52" s="37">
        <f t="shared" si="24"/>
        <v>2001.7097231855871</v>
      </c>
      <c r="V52" s="37">
        <f t="shared" si="24"/>
        <v>2116.4762390851793</v>
      </c>
      <c r="W52" s="37">
        <f t="shared" si="24"/>
        <v>2323.6521761852264</v>
      </c>
      <c r="X52" s="37">
        <f t="shared" si="24"/>
        <v>2316.2929895647248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1782.3740429895986</v>
      </c>
      <c r="D59" s="10">
        <v>1599.0891253330133</v>
      </c>
      <c r="E59" s="10">
        <v>1582.1424189349868</v>
      </c>
      <c r="F59" s="10">
        <v>1551.4066157962518</v>
      </c>
      <c r="G59" s="10">
        <v>1505.0994656168532</v>
      </c>
      <c r="H59" s="10">
        <v>1578.5009430452101</v>
      </c>
      <c r="I59" s="10">
        <v>1738.1672334010414</v>
      </c>
      <c r="J59" s="10">
        <v>1887.7275272337251</v>
      </c>
      <c r="K59" s="10">
        <v>1770.1298919410208</v>
      </c>
      <c r="L59" s="10">
        <v>1904.6090785368883</v>
      </c>
      <c r="M59" s="10">
        <v>1991.8699467018994</v>
      </c>
      <c r="N59" s="10">
        <v>1926.4452443577836</v>
      </c>
      <c r="O59" s="10">
        <v>1887.5991965982266</v>
      </c>
      <c r="P59" s="10">
        <v>1908.8281959280746</v>
      </c>
      <c r="Q59" s="10">
        <v>2020.3685936493582</v>
      </c>
      <c r="R59" s="10">
        <v>2108.3706404848317</v>
      </c>
      <c r="S59" s="10">
        <v>2095.2133896481528</v>
      </c>
      <c r="T59" s="10">
        <v>2002.634932491603</v>
      </c>
      <c r="U59" s="10">
        <v>2000.8537802125556</v>
      </c>
      <c r="V59" s="10">
        <v>2111.5854031204517</v>
      </c>
      <c r="W59" s="10">
        <v>2291.1716647653934</v>
      </c>
      <c r="X59" s="10">
        <v>2276.7401420851302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0.45001531039036086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4.5717561332531425</v>
      </c>
      <c r="W61" s="10">
        <v>4.8890737755638494</v>
      </c>
      <c r="X61" s="10">
        <v>3.3970779519089751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3.1038925507622533E-4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1.6768926896568411E-3</v>
      </c>
      <c r="I64" s="10">
        <v>6.526510244117482E-4</v>
      </c>
      <c r="J64" s="10">
        <v>6.7359706228214641E-4</v>
      </c>
      <c r="K64" s="10">
        <v>1.0166910042153498E-3</v>
      </c>
      <c r="L64" s="10">
        <v>1.3498106885442868E-3</v>
      </c>
      <c r="M64" s="10">
        <v>9.8865395498622501E-4</v>
      </c>
      <c r="N64" s="10">
        <v>3.1430201016964727E-4</v>
      </c>
      <c r="O64" s="10">
        <v>3.1038925507622533E-4</v>
      </c>
      <c r="P64" s="10">
        <v>0</v>
      </c>
      <c r="Q64" s="10">
        <v>0</v>
      </c>
      <c r="R64" s="10">
        <v>0</v>
      </c>
      <c r="S64" s="10">
        <v>0</v>
      </c>
      <c r="T64" s="10">
        <v>6.9987109842112425E-4</v>
      </c>
      <c r="U64" s="10">
        <v>3.2699889817285874E-4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9.4486748198100074E-4</v>
      </c>
      <c r="M65" s="10">
        <v>4.4938816135737495E-4</v>
      </c>
      <c r="N65" s="10">
        <v>4.4900287167092462E-4</v>
      </c>
      <c r="O65" s="10">
        <v>1.8623355304573518E-3</v>
      </c>
      <c r="P65" s="10">
        <v>3.1962558531325493E-3</v>
      </c>
      <c r="Q65" s="10">
        <v>1.0692869184417805E-2</v>
      </c>
      <c r="R65" s="10">
        <v>1.6549489396777139E-2</v>
      </c>
      <c r="S65" s="10">
        <v>9.0646676713549909E-2</v>
      </c>
      <c r="T65" s="10">
        <v>0.54501295337714362</v>
      </c>
      <c r="U65" s="10">
        <v>0.54566773279388048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4.3510068294116543E-4</v>
      </c>
      <c r="J66" s="10">
        <v>1.3921005953831029E-3</v>
      </c>
      <c r="K66" s="10">
        <v>1.3703226578554717E-3</v>
      </c>
      <c r="L66" s="10">
        <v>1.5702797676731873E-2</v>
      </c>
      <c r="M66" s="10">
        <v>7.0104553171750489E-3</v>
      </c>
      <c r="N66" s="10">
        <v>4.6696298653776157E-3</v>
      </c>
      <c r="O66" s="10">
        <v>1.245991152520276E-2</v>
      </c>
      <c r="P66" s="10">
        <v>2.7846831816332893E-2</v>
      </c>
      <c r="Q66" s="10">
        <v>3.9409526601085695E-2</v>
      </c>
      <c r="R66" s="10">
        <v>6.6244707557155932E-2</v>
      </c>
      <c r="S66" s="10">
        <v>0.32285826192528383</v>
      </c>
      <c r="T66" s="10">
        <v>0.25125372433318366</v>
      </c>
      <c r="U66" s="10">
        <v>0.30994824133955973</v>
      </c>
      <c r="V66" s="10">
        <v>0.31907983147459429</v>
      </c>
      <c r="W66" s="10">
        <v>0.35225690973660773</v>
      </c>
      <c r="X66" s="10">
        <v>0.23461826270142083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27.239180734532709</v>
      </c>
      <c r="X69" s="10">
        <v>35.921151264983848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4.6846614244160891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4.6846614244160891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39.228533695793871</v>
      </c>
      <c r="X75" s="37">
        <v>41.246782443659491</v>
      </c>
    </row>
    <row r="76" spans="1:24" ht="11.25" customHeight="1" x14ac:dyDescent="0.2">
      <c r="A76" s="38" t="s">
        <v>139</v>
      </c>
      <c r="B76" s="39" t="s">
        <v>140</v>
      </c>
      <c r="C76" s="40">
        <v>1461.2696774606823</v>
      </c>
      <c r="D76" s="40">
        <v>1430.7096730917719</v>
      </c>
      <c r="E76" s="40">
        <v>1407.9647340466495</v>
      </c>
      <c r="F76" s="40">
        <v>1406.6453823633683</v>
      </c>
      <c r="G76" s="40">
        <v>1428.8389543314377</v>
      </c>
      <c r="H76" s="40">
        <v>1436.8276038150786</v>
      </c>
      <c r="I76" s="40">
        <v>1491.611812283066</v>
      </c>
      <c r="J76" s="40">
        <v>1553.0117466361419</v>
      </c>
      <c r="K76" s="40">
        <v>1530.1655275834478</v>
      </c>
      <c r="L76" s="40">
        <v>1395.3866785465545</v>
      </c>
      <c r="M76" s="40">
        <v>1438.7259248838568</v>
      </c>
      <c r="N76" s="40">
        <v>1430.5745294058502</v>
      </c>
      <c r="O76" s="40">
        <v>1431.3063009706491</v>
      </c>
      <c r="P76" s="40">
        <v>1335.9118933772634</v>
      </c>
      <c r="Q76" s="40">
        <v>1361.8574634282165</v>
      </c>
      <c r="R76" s="40">
        <v>1293.3431470101541</v>
      </c>
      <c r="S76" s="40">
        <v>1275.8496254139873</v>
      </c>
      <c r="T76" s="40">
        <v>1283.3580444882284</v>
      </c>
      <c r="U76" s="40">
        <v>1269.0181157810025</v>
      </c>
      <c r="V76" s="40">
        <v>1261.1386882825393</v>
      </c>
      <c r="W76" s="40">
        <v>1215.1790482706374</v>
      </c>
      <c r="X76" s="40">
        <v>1135.1662819415442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2414.8561506117817</v>
      </c>
      <c r="D2" s="31">
        <f t="shared" ref="D2:W2" si="1">SUM(D3,D17,D22,D25,D26,D51,D52,D71,D74,D75,D76)</f>
        <v>2312.8706627212919</v>
      </c>
      <c r="E2" s="31">
        <f t="shared" si="1"/>
        <v>2250.8127206545278</v>
      </c>
      <c r="F2" s="31">
        <f t="shared" si="1"/>
        <v>2228.648898951928</v>
      </c>
      <c r="G2" s="31">
        <f t="shared" si="1"/>
        <v>2235.1570105113155</v>
      </c>
      <c r="H2" s="31">
        <f t="shared" si="1"/>
        <v>2255.3462106865827</v>
      </c>
      <c r="I2" s="31">
        <f t="shared" si="1"/>
        <v>2494.9895649664495</v>
      </c>
      <c r="J2" s="31">
        <f t="shared" si="1"/>
        <v>2465.9039656205809</v>
      </c>
      <c r="K2" s="31">
        <f t="shared" si="1"/>
        <v>2419.4779930148106</v>
      </c>
      <c r="L2" s="31">
        <f t="shared" si="1"/>
        <v>2388.6564573017922</v>
      </c>
      <c r="M2" s="31">
        <f t="shared" si="1"/>
        <v>2497.6550906802772</v>
      </c>
      <c r="N2" s="31">
        <f t="shared" si="1"/>
        <v>2408.9709248535673</v>
      </c>
      <c r="O2" s="31">
        <f t="shared" si="1"/>
        <v>2421.9884973255971</v>
      </c>
      <c r="P2" s="31">
        <f t="shared" si="1"/>
        <v>2456.0831780555263</v>
      </c>
      <c r="Q2" s="31">
        <f t="shared" si="1"/>
        <v>2220.1892712423905</v>
      </c>
      <c r="R2" s="31">
        <f t="shared" si="1"/>
        <v>2272.86836052751</v>
      </c>
      <c r="S2" s="31">
        <f t="shared" si="1"/>
        <v>2225.4555641747725</v>
      </c>
      <c r="T2" s="31">
        <f t="shared" si="1"/>
        <v>2198.9288218245892</v>
      </c>
      <c r="U2" s="31">
        <f t="shared" si="1"/>
        <v>2201.7093556360492</v>
      </c>
      <c r="V2" s="31">
        <f t="shared" si="1"/>
        <v>2136.8523100077095</v>
      </c>
      <c r="W2" s="31">
        <f t="shared" si="1"/>
        <v>2295.6107246153215</v>
      </c>
      <c r="X2" s="31">
        <f t="shared" ref="X2" si="2">SUM(X3,X17,X22,X25,X26,X51,X52,X71,X74,X75,X76)</f>
        <v>2208.482155921607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9.5541963898449218</v>
      </c>
      <c r="D3" s="34">
        <f t="shared" ref="D3:W3" si="4">SUM(D4,D8,D11)</f>
        <v>4.7238870578412993</v>
      </c>
      <c r="E3" s="34">
        <f t="shared" si="4"/>
        <v>4.6836707410071634</v>
      </c>
      <c r="F3" s="34">
        <f t="shared" si="4"/>
        <v>3.4088437146421047</v>
      </c>
      <c r="G3" s="34">
        <f t="shared" si="4"/>
        <v>7.8561065019386902</v>
      </c>
      <c r="H3" s="34">
        <f t="shared" si="4"/>
        <v>10.926570012732931</v>
      </c>
      <c r="I3" s="34">
        <f t="shared" si="4"/>
        <v>11.092839692993081</v>
      </c>
      <c r="J3" s="34">
        <f t="shared" si="4"/>
        <v>8.8882213577986171</v>
      </c>
      <c r="K3" s="34">
        <f t="shared" si="4"/>
        <v>5.3012104109752327</v>
      </c>
      <c r="L3" s="34">
        <f t="shared" si="4"/>
        <v>4.2843862898575065</v>
      </c>
      <c r="M3" s="34">
        <f t="shared" si="4"/>
        <v>3.0649483182416053</v>
      </c>
      <c r="N3" s="34">
        <f t="shared" si="4"/>
        <v>1.2270033328285681</v>
      </c>
      <c r="O3" s="34">
        <f t="shared" si="4"/>
        <v>3.1098639154947803</v>
      </c>
      <c r="P3" s="34">
        <f t="shared" si="4"/>
        <v>4.4146066051441339</v>
      </c>
      <c r="Q3" s="34">
        <f t="shared" si="4"/>
        <v>4.3937935876375089</v>
      </c>
      <c r="R3" s="34">
        <f t="shared" si="4"/>
        <v>3.2162041874974001</v>
      </c>
      <c r="S3" s="34">
        <f t="shared" si="4"/>
        <v>2.6135684400611772</v>
      </c>
      <c r="T3" s="34">
        <f t="shared" si="4"/>
        <v>1.1729333462389142</v>
      </c>
      <c r="U3" s="34">
        <f t="shared" si="4"/>
        <v>2.3435447381983154</v>
      </c>
      <c r="V3" s="34">
        <f t="shared" si="4"/>
        <v>1.4075602261551332</v>
      </c>
      <c r="W3" s="34">
        <f t="shared" si="4"/>
        <v>1.1192806430232365</v>
      </c>
      <c r="X3" s="34">
        <f t="shared" ref="X3" si="5">SUM(X4,X8,X11)</f>
        <v>0.54937102849083863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9.5541963898449218</v>
      </c>
      <c r="D4" s="29">
        <f t="shared" ref="D4:W4" si="7">SUM(D5:D7)</f>
        <v>4.7238870578412993</v>
      </c>
      <c r="E4" s="29">
        <f t="shared" si="7"/>
        <v>4.6836707410071634</v>
      </c>
      <c r="F4" s="29">
        <f t="shared" si="7"/>
        <v>3.4088437146421047</v>
      </c>
      <c r="G4" s="29">
        <f t="shared" si="7"/>
        <v>7.8561065019386902</v>
      </c>
      <c r="H4" s="29">
        <f t="shared" si="7"/>
        <v>10.926570012732931</v>
      </c>
      <c r="I4" s="29">
        <f t="shared" si="7"/>
        <v>11.092839692993081</v>
      </c>
      <c r="J4" s="29">
        <f t="shared" si="7"/>
        <v>8.8882213577986171</v>
      </c>
      <c r="K4" s="29">
        <f t="shared" si="7"/>
        <v>5.3012104109752327</v>
      </c>
      <c r="L4" s="29">
        <f t="shared" si="7"/>
        <v>4.2843862898575065</v>
      </c>
      <c r="M4" s="29">
        <f t="shared" si="7"/>
        <v>3.0649483182416053</v>
      </c>
      <c r="N4" s="29">
        <f t="shared" si="7"/>
        <v>1.2270033328285681</v>
      </c>
      <c r="O4" s="29">
        <f t="shared" si="7"/>
        <v>3.1098639154947803</v>
      </c>
      <c r="P4" s="29">
        <f t="shared" si="7"/>
        <v>4.4146066051441339</v>
      </c>
      <c r="Q4" s="29">
        <f t="shared" si="7"/>
        <v>4.3937935876375089</v>
      </c>
      <c r="R4" s="29">
        <f t="shared" si="7"/>
        <v>3.2162041874974001</v>
      </c>
      <c r="S4" s="29">
        <f t="shared" si="7"/>
        <v>2.6135684400611772</v>
      </c>
      <c r="T4" s="29">
        <f t="shared" si="7"/>
        <v>1.1729333462389142</v>
      </c>
      <c r="U4" s="29">
        <f t="shared" si="7"/>
        <v>2.3435447381983154</v>
      </c>
      <c r="V4" s="29">
        <f t="shared" si="7"/>
        <v>1.4075602261551332</v>
      </c>
      <c r="W4" s="29">
        <f t="shared" si="7"/>
        <v>1.1192806430232365</v>
      </c>
      <c r="X4" s="29">
        <f t="shared" ref="X4" si="8">SUM(X5:X7)</f>
        <v>0.54937102849083863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9.5541963898449218</v>
      </c>
      <c r="D7" s="10">
        <v>4.7238870578412993</v>
      </c>
      <c r="E7" s="10">
        <v>4.6836707410071634</v>
      </c>
      <c r="F7" s="10">
        <v>3.4088437146421047</v>
      </c>
      <c r="G7" s="10">
        <v>7.8561065019386902</v>
      </c>
      <c r="H7" s="10">
        <v>10.926570012732931</v>
      </c>
      <c r="I7" s="10">
        <v>11.092839692993081</v>
      </c>
      <c r="J7" s="10">
        <v>8.8882213577986171</v>
      </c>
      <c r="K7" s="10">
        <v>5.3012104109752327</v>
      </c>
      <c r="L7" s="10">
        <v>4.2843862898575065</v>
      </c>
      <c r="M7" s="10">
        <v>3.0649483182416053</v>
      </c>
      <c r="N7" s="10">
        <v>1.2270033328285681</v>
      </c>
      <c r="O7" s="10">
        <v>3.1098639154947803</v>
      </c>
      <c r="P7" s="10">
        <v>4.4146066051441339</v>
      </c>
      <c r="Q7" s="10">
        <v>4.3937935876375089</v>
      </c>
      <c r="R7" s="10">
        <v>3.2162041874974001</v>
      </c>
      <c r="S7" s="10">
        <v>2.6135684400611772</v>
      </c>
      <c r="T7" s="10">
        <v>1.1729333462389142</v>
      </c>
      <c r="U7" s="10">
        <v>2.3435447381983154</v>
      </c>
      <c r="V7" s="10">
        <v>1.4075602261551332</v>
      </c>
      <c r="W7" s="10">
        <v>1.1192806430232365</v>
      </c>
      <c r="X7" s="10">
        <v>0.54937102849083863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4.1307584242759952E-2</v>
      </c>
      <c r="D17" s="37">
        <f t="shared" ref="D17" si="16">SUM(D18:D21)</f>
        <v>4.2208842783860334E-2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4.1307584242759952E-2</v>
      </c>
      <c r="D18" s="10">
        <v>4.2208842783860334E-2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1.971764485119764</v>
      </c>
      <c r="K22" s="37">
        <f t="shared" si="20"/>
        <v>0.62692197324662369</v>
      </c>
      <c r="L22" s="37">
        <f t="shared" si="20"/>
        <v>0.61524272753946729</v>
      </c>
      <c r="M22" s="37">
        <f t="shared" si="20"/>
        <v>0.36971136781673541</v>
      </c>
      <c r="N22" s="37">
        <f t="shared" si="20"/>
        <v>0.49336684070308306</v>
      </c>
      <c r="O22" s="37">
        <f t="shared" si="20"/>
        <v>0.37512934070650472</v>
      </c>
      <c r="P22" s="37">
        <f t="shared" si="20"/>
        <v>0.12678850248365245</v>
      </c>
      <c r="Q22" s="37">
        <f t="shared" si="20"/>
        <v>0.70666909028543634</v>
      </c>
      <c r="R22" s="37">
        <f t="shared" si="20"/>
        <v>0.35268834300951118</v>
      </c>
      <c r="S22" s="37">
        <f t="shared" si="20"/>
        <v>0.46705616203624895</v>
      </c>
      <c r="T22" s="37">
        <f t="shared" si="20"/>
        <v>0.35371934446288122</v>
      </c>
      <c r="U22" s="37">
        <f t="shared" si="20"/>
        <v>0.23557554037075332</v>
      </c>
      <c r="V22" s="37">
        <f t="shared" si="20"/>
        <v>0.90552311766802118</v>
      </c>
      <c r="W22" s="37">
        <f t="shared" si="20"/>
        <v>0.22502626518360203</v>
      </c>
      <c r="X22" s="37">
        <f t="shared" si="20"/>
        <v>0.33134561428880493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1.971764485119764</v>
      </c>
      <c r="K23" s="10">
        <v>0.62692197324662369</v>
      </c>
      <c r="L23" s="10">
        <v>0.61524272753946729</v>
      </c>
      <c r="M23" s="10">
        <v>0.36971136781673541</v>
      </c>
      <c r="N23" s="10">
        <v>0.49336684070308306</v>
      </c>
      <c r="O23" s="10">
        <v>0.37512934070650472</v>
      </c>
      <c r="P23" s="10">
        <v>0.12678850248365245</v>
      </c>
      <c r="Q23" s="10">
        <v>0.70666909028543634</v>
      </c>
      <c r="R23" s="10">
        <v>0.35268834300951118</v>
      </c>
      <c r="S23" s="10">
        <v>0.46705616203624895</v>
      </c>
      <c r="T23" s="10">
        <v>0.35371934446288122</v>
      </c>
      <c r="U23" s="10">
        <v>0.23557554037075332</v>
      </c>
      <c r="V23" s="10">
        <v>0.90552311766802118</v>
      </c>
      <c r="W23" s="10">
        <v>0.22502626518360203</v>
      </c>
      <c r="X23" s="10">
        <v>0.33134561428880493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235.63243183595097</v>
      </c>
      <c r="D26" s="37">
        <f t="shared" ref="D26" si="22">SUM(D27,D33)</f>
        <v>233.11905314134904</v>
      </c>
      <c r="E26" s="37">
        <f t="shared" ref="E26:X26" si="23">SUM(E27,E33)</f>
        <v>237.62685504312307</v>
      </c>
      <c r="F26" s="37">
        <f t="shared" si="23"/>
        <v>265.46725765385088</v>
      </c>
      <c r="G26" s="37">
        <f t="shared" si="23"/>
        <v>264.11119124758471</v>
      </c>
      <c r="H26" s="37">
        <f t="shared" si="23"/>
        <v>234.13297169163599</v>
      </c>
      <c r="I26" s="37">
        <f t="shared" si="23"/>
        <v>233.64868523675378</v>
      </c>
      <c r="J26" s="37">
        <f t="shared" si="23"/>
        <v>190.58901741129486</v>
      </c>
      <c r="K26" s="37">
        <f t="shared" si="23"/>
        <v>196.95969286317143</v>
      </c>
      <c r="L26" s="37">
        <f t="shared" si="23"/>
        <v>154.64878874429962</v>
      </c>
      <c r="M26" s="37">
        <f t="shared" si="23"/>
        <v>163.09219804963863</v>
      </c>
      <c r="N26" s="37">
        <f t="shared" si="23"/>
        <v>140.07892441175437</v>
      </c>
      <c r="O26" s="37">
        <f t="shared" si="23"/>
        <v>128.6804328931911</v>
      </c>
      <c r="P26" s="37">
        <f t="shared" si="23"/>
        <v>106.24493934043252</v>
      </c>
      <c r="Q26" s="37">
        <f t="shared" si="23"/>
        <v>71.634624371422547</v>
      </c>
      <c r="R26" s="37">
        <f t="shared" si="23"/>
        <v>69.070457351331328</v>
      </c>
      <c r="S26" s="37">
        <f t="shared" si="23"/>
        <v>69.032772180869713</v>
      </c>
      <c r="T26" s="37">
        <f t="shared" si="23"/>
        <v>77.847503881630473</v>
      </c>
      <c r="U26" s="37">
        <f t="shared" si="23"/>
        <v>80.540153839127981</v>
      </c>
      <c r="V26" s="37">
        <f t="shared" si="23"/>
        <v>69.778263846220355</v>
      </c>
      <c r="W26" s="37">
        <f t="shared" si="23"/>
        <v>64.72589698249439</v>
      </c>
      <c r="X26" s="37">
        <f t="shared" si="23"/>
        <v>68.660592239825306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235.63243183595097</v>
      </c>
      <c r="D33" s="29">
        <f t="shared" ref="D33" si="28">SUM(D34:D50)</f>
        <v>233.11905314134904</v>
      </c>
      <c r="E33" s="29">
        <f t="shared" ref="E33:X33" si="29">SUM(E34:E50)</f>
        <v>237.62685504312307</v>
      </c>
      <c r="F33" s="29">
        <f t="shared" si="29"/>
        <v>265.46725765385088</v>
      </c>
      <c r="G33" s="29">
        <f t="shared" si="29"/>
        <v>264.11119124758471</v>
      </c>
      <c r="H33" s="29">
        <f t="shared" si="29"/>
        <v>234.13297169163599</v>
      </c>
      <c r="I33" s="29">
        <f t="shared" si="29"/>
        <v>233.64868523675378</v>
      </c>
      <c r="J33" s="29">
        <f t="shared" si="29"/>
        <v>190.58901741129486</v>
      </c>
      <c r="K33" s="29">
        <f t="shared" si="29"/>
        <v>196.95969286317143</v>
      </c>
      <c r="L33" s="29">
        <f t="shared" si="29"/>
        <v>154.64878874429962</v>
      </c>
      <c r="M33" s="29">
        <f t="shared" si="29"/>
        <v>163.09219804963863</v>
      </c>
      <c r="N33" s="29">
        <f t="shared" si="29"/>
        <v>140.07892441175437</v>
      </c>
      <c r="O33" s="29">
        <f t="shared" si="29"/>
        <v>128.6804328931911</v>
      </c>
      <c r="P33" s="29">
        <f t="shared" si="29"/>
        <v>106.24493934043252</v>
      </c>
      <c r="Q33" s="29">
        <f t="shared" si="29"/>
        <v>71.634624371422547</v>
      </c>
      <c r="R33" s="29">
        <f t="shared" si="29"/>
        <v>69.070457351331328</v>
      </c>
      <c r="S33" s="29">
        <f t="shared" si="29"/>
        <v>69.032772180869713</v>
      </c>
      <c r="T33" s="29">
        <f t="shared" si="29"/>
        <v>77.847503881630473</v>
      </c>
      <c r="U33" s="29">
        <f t="shared" si="29"/>
        <v>80.540153839127981</v>
      </c>
      <c r="V33" s="29">
        <f t="shared" si="29"/>
        <v>69.778263846220355</v>
      </c>
      <c r="W33" s="29">
        <f t="shared" si="29"/>
        <v>64.72589698249439</v>
      </c>
      <c r="X33" s="29">
        <f t="shared" si="29"/>
        <v>68.660592239825306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22.252147786069326</v>
      </c>
      <c r="D36" s="10">
        <v>21.628528592777364</v>
      </c>
      <c r="E36" s="10">
        <v>27.492779392587458</v>
      </c>
      <c r="F36" s="10">
        <v>30.014662894839361</v>
      </c>
      <c r="G36" s="10">
        <v>31.542565797694827</v>
      </c>
      <c r="H36" s="10">
        <v>28.646183736160896</v>
      </c>
      <c r="I36" s="10">
        <v>29.828868055469616</v>
      </c>
      <c r="J36" s="10">
        <v>30.293696608258763</v>
      </c>
      <c r="K36" s="10">
        <v>30.999912348704399</v>
      </c>
      <c r="L36" s="10">
        <v>27.756388539670219</v>
      </c>
      <c r="M36" s="10">
        <v>29.396572435926004</v>
      </c>
      <c r="N36" s="10">
        <v>28.728997817560892</v>
      </c>
      <c r="O36" s="10">
        <v>27.957139331720111</v>
      </c>
      <c r="P36" s="10">
        <v>29.051472202420904</v>
      </c>
      <c r="Q36" s="10">
        <v>26.6568143861716</v>
      </c>
      <c r="R36" s="10">
        <v>26.96639395613256</v>
      </c>
      <c r="S36" s="10">
        <v>22.776499719206569</v>
      </c>
      <c r="T36" s="10">
        <v>21.765294516386316</v>
      </c>
      <c r="U36" s="10">
        <v>23.0224049345331</v>
      </c>
      <c r="V36" s="10">
        <v>24.184862347197114</v>
      </c>
      <c r="W36" s="10">
        <v>22.106580291637062</v>
      </c>
      <c r="X36" s="10">
        <v>20.990855113733893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4.3766699854555023E-2</v>
      </c>
      <c r="I37" s="10">
        <v>1.4655144172577097E-2</v>
      </c>
      <c r="J37" s="10">
        <v>1.6184900148691384E-2</v>
      </c>
      <c r="K37" s="10">
        <v>1.4419205384672344E-2</v>
      </c>
      <c r="L37" s="10">
        <v>2.1697560191225221E-2</v>
      </c>
      <c r="M37" s="10">
        <v>1.6678090592621615E-2</v>
      </c>
      <c r="N37" s="10">
        <v>2.549062010299264E-3</v>
      </c>
      <c r="O37" s="10">
        <v>2.584224347089254E-3</v>
      </c>
      <c r="P37" s="10">
        <v>1.056570854030437E-3</v>
      </c>
      <c r="Q37" s="10">
        <v>9.8148484761866116E-4</v>
      </c>
      <c r="R37" s="10">
        <v>0</v>
      </c>
      <c r="S37" s="10">
        <v>4.7873256608715531E-3</v>
      </c>
      <c r="T37" s="10">
        <v>1.0139954541269267E-2</v>
      </c>
      <c r="U37" s="10">
        <v>7.2243165713697698E-3</v>
      </c>
      <c r="V37" s="10">
        <v>4.1880444192145972E-3</v>
      </c>
      <c r="W37" s="10">
        <v>2.775323937264425E-3</v>
      </c>
      <c r="X37" s="10">
        <v>1.3621986365206428E-3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12.194008220236894</v>
      </c>
      <c r="D43" s="10">
        <v>4.4936743549716054</v>
      </c>
      <c r="E43" s="10">
        <v>3.9601593452978783</v>
      </c>
      <c r="F43" s="10">
        <v>10.320173490891097</v>
      </c>
      <c r="G43" s="10">
        <v>9.4765207098640651</v>
      </c>
      <c r="H43" s="10">
        <v>5.4231776767295292</v>
      </c>
      <c r="I43" s="10">
        <v>6.2203878705873619</v>
      </c>
      <c r="J43" s="10">
        <v>4.3105933654290629</v>
      </c>
      <c r="K43" s="10">
        <v>4.0003817927501837</v>
      </c>
      <c r="L43" s="10">
        <v>5.718458271366849</v>
      </c>
      <c r="M43" s="10">
        <v>5.2900613231788371</v>
      </c>
      <c r="N43" s="10">
        <v>4.9311513074757016</v>
      </c>
      <c r="O43" s="10">
        <v>4.0696767300393937</v>
      </c>
      <c r="P43" s="10">
        <v>4.9686080123698044</v>
      </c>
      <c r="Q43" s="10">
        <v>4.1810967339824394</v>
      </c>
      <c r="R43" s="10">
        <v>5.7899000331611212</v>
      </c>
      <c r="S43" s="10">
        <v>8.5282151979648297</v>
      </c>
      <c r="T43" s="10">
        <v>7.6855033106956521</v>
      </c>
      <c r="U43" s="10">
        <v>8.7163518498802812</v>
      </c>
      <c r="V43" s="10">
        <v>10.421072562561962</v>
      </c>
      <c r="W43" s="10">
        <v>7.6905147827934357</v>
      </c>
      <c r="X43" s="10">
        <v>10.326202807438317</v>
      </c>
    </row>
    <row r="44" spans="1:24" ht="11.25" customHeight="1" x14ac:dyDescent="0.2">
      <c r="A44" s="41" t="s">
        <v>75</v>
      </c>
      <c r="B44" s="9" t="s">
        <v>76</v>
      </c>
      <c r="C44" s="10">
        <v>201.18627582964476</v>
      </c>
      <c r="D44" s="10">
        <v>206.99685019360007</v>
      </c>
      <c r="E44" s="10">
        <v>206.17391630523773</v>
      </c>
      <c r="F44" s="10">
        <v>225.1324212681204</v>
      </c>
      <c r="G44" s="10">
        <v>223.09210474002583</v>
      </c>
      <c r="H44" s="10">
        <v>200.019843578891</v>
      </c>
      <c r="I44" s="10">
        <v>197.58477416652423</v>
      </c>
      <c r="J44" s="10">
        <v>155.96854253745835</v>
      </c>
      <c r="K44" s="10">
        <v>161.94497951633215</v>
      </c>
      <c r="L44" s="10">
        <v>121.15224437307131</v>
      </c>
      <c r="M44" s="10">
        <v>128.38888619994117</v>
      </c>
      <c r="N44" s="10">
        <v>106.41622622470747</v>
      </c>
      <c r="O44" s="10">
        <v>96.651032607084503</v>
      </c>
      <c r="P44" s="10">
        <v>72.223802554787795</v>
      </c>
      <c r="Q44" s="10">
        <v>40.795731766420886</v>
      </c>
      <c r="R44" s="10">
        <v>36.314163362037654</v>
      </c>
      <c r="S44" s="10">
        <v>37.723269938037447</v>
      </c>
      <c r="T44" s="10">
        <v>48.386566100007229</v>
      </c>
      <c r="U44" s="10">
        <v>48.794172738143224</v>
      </c>
      <c r="V44" s="10">
        <v>35.168140892042061</v>
      </c>
      <c r="W44" s="10">
        <v>34.926026584126632</v>
      </c>
      <c r="X44" s="10">
        <v>37.342172120016571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14.200636810390034</v>
      </c>
      <c r="D51" s="37">
        <v>24.171787867556567</v>
      </c>
      <c r="E51" s="37">
        <v>14.815992359914514</v>
      </c>
      <c r="F51" s="37">
        <v>23.791288710447883</v>
      </c>
      <c r="G51" s="37">
        <v>15.805058026136617</v>
      </c>
      <c r="H51" s="37">
        <v>13.073968880681701</v>
      </c>
      <c r="I51" s="37">
        <v>12.383875149155493</v>
      </c>
      <c r="J51" s="37">
        <v>8.1270920813657295</v>
      </c>
      <c r="K51" s="37">
        <v>8.5365789538150754</v>
      </c>
      <c r="L51" s="37">
        <v>6.7446131247675787</v>
      </c>
      <c r="M51" s="37">
        <v>5.6163585520394603</v>
      </c>
      <c r="N51" s="37">
        <v>5.3914376690805241</v>
      </c>
      <c r="O51" s="37">
        <v>6.9452282691692568</v>
      </c>
      <c r="P51" s="37">
        <v>5.4986993564093618</v>
      </c>
      <c r="Q51" s="37">
        <v>5.2999108134081512</v>
      </c>
      <c r="R51" s="37">
        <v>7.4371458462181694</v>
      </c>
      <c r="S51" s="37">
        <v>3.4005881163455531</v>
      </c>
      <c r="T51" s="37">
        <v>10.946042181581348</v>
      </c>
      <c r="U51" s="37">
        <v>18.358778087887384</v>
      </c>
      <c r="V51" s="37">
        <v>17.418312126394859</v>
      </c>
      <c r="W51" s="37">
        <v>12.822629974708086</v>
      </c>
      <c r="X51" s="37">
        <v>11.148828669252639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1647.9545898564893</v>
      </c>
      <c r="D52" s="37">
        <f t="shared" ref="D52" si="31">SUM(D53:D70)</f>
        <v>1541.8538669283796</v>
      </c>
      <c r="E52" s="37">
        <f t="shared" ref="E52:X52" si="32">SUM(E53:E70)</f>
        <v>1500.2116653298453</v>
      </c>
      <c r="F52" s="37">
        <f t="shared" si="32"/>
        <v>1449.6681907385714</v>
      </c>
      <c r="G52" s="37">
        <f t="shared" si="32"/>
        <v>1445.0773185619939</v>
      </c>
      <c r="H52" s="37">
        <f t="shared" si="32"/>
        <v>1496.2355425975038</v>
      </c>
      <c r="I52" s="37">
        <f t="shared" si="32"/>
        <v>1697.1304653584868</v>
      </c>
      <c r="J52" s="37">
        <f t="shared" si="32"/>
        <v>1726.8248172517917</v>
      </c>
      <c r="K52" s="37">
        <f t="shared" si="32"/>
        <v>1674.1973672991062</v>
      </c>
      <c r="L52" s="37">
        <f t="shared" si="32"/>
        <v>1737.2338043057769</v>
      </c>
      <c r="M52" s="37">
        <f t="shared" si="32"/>
        <v>1822.1483528140645</v>
      </c>
      <c r="N52" s="37">
        <f t="shared" si="32"/>
        <v>1765.1618287568544</v>
      </c>
      <c r="O52" s="37">
        <f t="shared" si="32"/>
        <v>1775.8808365959424</v>
      </c>
      <c r="P52" s="37">
        <f t="shared" si="32"/>
        <v>1845.5960600509943</v>
      </c>
      <c r="Q52" s="37">
        <f t="shared" si="32"/>
        <v>1697.5959496244616</v>
      </c>
      <c r="R52" s="37">
        <f t="shared" si="32"/>
        <v>1765.610934129309</v>
      </c>
      <c r="S52" s="37">
        <f t="shared" si="32"/>
        <v>1733.0829331653383</v>
      </c>
      <c r="T52" s="37">
        <f t="shared" si="32"/>
        <v>1686.691484066635</v>
      </c>
      <c r="U52" s="37">
        <f t="shared" si="32"/>
        <v>1682.1190068637527</v>
      </c>
      <c r="V52" s="37">
        <f t="shared" si="32"/>
        <v>1654.8170278986713</v>
      </c>
      <c r="W52" s="37">
        <f t="shared" si="32"/>
        <v>1797.1201869809258</v>
      </c>
      <c r="X52" s="37">
        <f t="shared" si="32"/>
        <v>1733.7886538132741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1647.9545898564893</v>
      </c>
      <c r="D59" s="10">
        <v>1541.8538669283796</v>
      </c>
      <c r="E59" s="10">
        <v>1500.2116653298453</v>
      </c>
      <c r="F59" s="10">
        <v>1449.6681907385714</v>
      </c>
      <c r="G59" s="10">
        <v>1445.0773185619939</v>
      </c>
      <c r="H59" s="10">
        <v>1496.2339666710409</v>
      </c>
      <c r="I59" s="10">
        <v>1697.1294132025694</v>
      </c>
      <c r="J59" s="10">
        <v>1726.8229456811498</v>
      </c>
      <c r="K59" s="10">
        <v>1674.1951295551087</v>
      </c>
      <c r="L59" s="10">
        <v>1737.2175766651758</v>
      </c>
      <c r="M59" s="10">
        <v>1822.1407153789269</v>
      </c>
      <c r="N59" s="10">
        <v>1765.156905255285</v>
      </c>
      <c r="O59" s="10">
        <v>1775.8669254997953</v>
      </c>
      <c r="P59" s="10">
        <v>1845.1366364021055</v>
      </c>
      <c r="Q59" s="10">
        <v>1697.5543642182256</v>
      </c>
      <c r="R59" s="10">
        <v>1765.5426011316767</v>
      </c>
      <c r="S59" s="10">
        <v>1732.7459396725692</v>
      </c>
      <c r="T59" s="10">
        <v>1686.0294699159629</v>
      </c>
      <c r="U59" s="10">
        <v>1681.4095043962143</v>
      </c>
      <c r="V59" s="10">
        <v>1651.0495065957989</v>
      </c>
      <c r="W59" s="10">
        <v>1772.456882096172</v>
      </c>
      <c r="X59" s="10">
        <v>1704.7731855159013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0.42977666908878637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3.521726908812282</v>
      </c>
      <c r="W61" s="10">
        <v>3.71240204848365</v>
      </c>
      <c r="X61" s="10">
        <v>2.4920533892830741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2.8895451937108353E-4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1.5759264630163499E-3</v>
      </c>
      <c r="I64" s="10">
        <v>6.3129355050920084E-4</v>
      </c>
      <c r="J64" s="10">
        <v>6.1029477457064313E-4</v>
      </c>
      <c r="K64" s="10">
        <v>9.5311318416381875E-4</v>
      </c>
      <c r="L64" s="10">
        <v>1.2170730450708411E-3</v>
      </c>
      <c r="M64" s="10">
        <v>8.9374240972779856E-4</v>
      </c>
      <c r="N64" s="10">
        <v>2.8483066930991448E-4</v>
      </c>
      <c r="O64" s="10">
        <v>2.8895451937108353E-4</v>
      </c>
      <c r="P64" s="10">
        <v>0</v>
      </c>
      <c r="Q64" s="10">
        <v>0</v>
      </c>
      <c r="R64" s="10">
        <v>0</v>
      </c>
      <c r="S64" s="10">
        <v>0</v>
      </c>
      <c r="T64" s="10">
        <v>5.8136012294846527E-4</v>
      </c>
      <c r="U64" s="10">
        <v>2.7105371788291457E-4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8.519511315495887E-4</v>
      </c>
      <c r="M65" s="10">
        <v>4.0624654987627198E-4</v>
      </c>
      <c r="N65" s="10">
        <v>4.0690095615702066E-4</v>
      </c>
      <c r="O65" s="10">
        <v>1.7337271162265011E-3</v>
      </c>
      <c r="P65" s="10">
        <v>3.0525099088812412E-3</v>
      </c>
      <c r="Q65" s="10">
        <v>8.8751705760180457E-3</v>
      </c>
      <c r="R65" s="10">
        <v>1.3658882643638041E-2</v>
      </c>
      <c r="S65" s="10">
        <v>7.387418465706172E-2</v>
      </c>
      <c r="T65" s="10">
        <v>0.45272450641073497</v>
      </c>
      <c r="U65" s="10">
        <v>0.45231121122718931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4.208623670061338E-4</v>
      </c>
      <c r="J66" s="10">
        <v>1.261275867445996E-3</v>
      </c>
      <c r="K66" s="10">
        <v>1.2846308134381907E-3</v>
      </c>
      <c r="L66" s="10">
        <v>1.415861642432412E-2</v>
      </c>
      <c r="M66" s="10">
        <v>6.3374461780698428E-3</v>
      </c>
      <c r="N66" s="10">
        <v>4.2317699440330148E-3</v>
      </c>
      <c r="O66" s="10">
        <v>1.1599459991896354E-2</v>
      </c>
      <c r="P66" s="10">
        <v>2.6594469891074921E-2</v>
      </c>
      <c r="Q66" s="10">
        <v>3.2710235660083971E-2</v>
      </c>
      <c r="R66" s="10">
        <v>5.4674114988799719E-2</v>
      </c>
      <c r="S66" s="10">
        <v>0.26311930811205542</v>
      </c>
      <c r="T66" s="10">
        <v>0.20870828413849904</v>
      </c>
      <c r="U66" s="10">
        <v>0.25692020259330545</v>
      </c>
      <c r="V66" s="10">
        <v>0.24579439406007039</v>
      </c>
      <c r="W66" s="10">
        <v>0.26747791776733537</v>
      </c>
      <c r="X66" s="10">
        <v>0.17211298799435057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20.683424918502752</v>
      </c>
      <c r="X69" s="10">
        <v>26.351301920095477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3.5077719375787502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3.5077719375787502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30.347304653303286</v>
      </c>
      <c r="X75" s="37">
        <v>30.884687891680141</v>
      </c>
    </row>
    <row r="76" spans="1:24" ht="11.25" customHeight="1" x14ac:dyDescent="0.2">
      <c r="A76" s="38" t="s">
        <v>139</v>
      </c>
      <c r="B76" s="39" t="s">
        <v>140</v>
      </c>
      <c r="C76" s="40">
        <v>507.4729881348639</v>
      </c>
      <c r="D76" s="40">
        <v>508.95985888338151</v>
      </c>
      <c r="E76" s="40">
        <v>493.47453718063775</v>
      </c>
      <c r="F76" s="40">
        <v>486.31331813441568</v>
      </c>
      <c r="G76" s="40">
        <v>502.30733617366161</v>
      </c>
      <c r="H76" s="40">
        <v>500.9771575040283</v>
      </c>
      <c r="I76" s="40">
        <v>540.73369952906046</v>
      </c>
      <c r="J76" s="40">
        <v>529.50305303321022</v>
      </c>
      <c r="K76" s="40">
        <v>533.85622151449638</v>
      </c>
      <c r="L76" s="40">
        <v>485.12962210955106</v>
      </c>
      <c r="M76" s="40">
        <v>503.36352157847614</v>
      </c>
      <c r="N76" s="40">
        <v>496.61836384234641</v>
      </c>
      <c r="O76" s="40">
        <v>506.99700631109312</v>
      </c>
      <c r="P76" s="40">
        <v>494.20208420006225</v>
      </c>
      <c r="Q76" s="40">
        <v>440.55832375517508</v>
      </c>
      <c r="R76" s="40">
        <v>427.18093067014456</v>
      </c>
      <c r="S76" s="40">
        <v>416.85864611012136</v>
      </c>
      <c r="T76" s="40">
        <v>421.91713900404056</v>
      </c>
      <c r="U76" s="40">
        <v>418.11229656671213</v>
      </c>
      <c r="V76" s="40">
        <v>392.52562279259979</v>
      </c>
      <c r="W76" s="40">
        <v>389.25039911568297</v>
      </c>
      <c r="X76" s="40">
        <v>359.61090472721639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57.742054478446647</v>
      </c>
      <c r="D2" s="31">
        <f t="shared" ref="D2:W2" si="1">SUM(D3,D17,D22,D25,D26,D51,D52,D71,D74,D75,D76)</f>
        <v>56.25290864547565</v>
      </c>
      <c r="E2" s="31">
        <f t="shared" si="1"/>
        <v>53.103600252707096</v>
      </c>
      <c r="F2" s="31">
        <f t="shared" si="1"/>
        <v>49.777360677812155</v>
      </c>
      <c r="G2" s="31">
        <f t="shared" si="1"/>
        <v>50.33747320267171</v>
      </c>
      <c r="H2" s="31">
        <f t="shared" si="1"/>
        <v>48.952947001953774</v>
      </c>
      <c r="I2" s="31">
        <f t="shared" si="1"/>
        <v>47.447778055864106</v>
      </c>
      <c r="J2" s="31">
        <f t="shared" si="1"/>
        <v>47.09766147134826</v>
      </c>
      <c r="K2" s="31">
        <f t="shared" si="1"/>
        <v>44.679844399931042</v>
      </c>
      <c r="L2" s="31">
        <f t="shared" si="1"/>
        <v>37.498207274026733</v>
      </c>
      <c r="M2" s="31">
        <f t="shared" si="1"/>
        <v>37.473370647286799</v>
      </c>
      <c r="N2" s="31">
        <f t="shared" si="1"/>
        <v>37.739473212418183</v>
      </c>
      <c r="O2" s="31">
        <f t="shared" si="1"/>
        <v>37.030397832659375</v>
      </c>
      <c r="P2" s="31">
        <f t="shared" si="1"/>
        <v>32.067450081196739</v>
      </c>
      <c r="Q2" s="31">
        <f t="shared" si="1"/>
        <v>41.918517347457403</v>
      </c>
      <c r="R2" s="31">
        <f t="shared" si="1"/>
        <v>40.31903495482932</v>
      </c>
      <c r="S2" s="31">
        <f t="shared" si="1"/>
        <v>39.228774593754743</v>
      </c>
      <c r="T2" s="31">
        <f t="shared" si="1"/>
        <v>38.086366676199752</v>
      </c>
      <c r="U2" s="31">
        <f t="shared" si="1"/>
        <v>35.533104041259406</v>
      </c>
      <c r="V2" s="31">
        <f t="shared" si="1"/>
        <v>30.715582306281373</v>
      </c>
      <c r="W2" s="31">
        <f t="shared" si="1"/>
        <v>29.337441482744147</v>
      </c>
      <c r="X2" s="31">
        <f t="shared" ref="X2" si="2">SUM(X3,X17,X22,X25,X26,X51,X52,X71,X74,X75,X76)</f>
        <v>30.21888567097464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0.15958225913168603</v>
      </c>
      <c r="D26" s="37">
        <f t="shared" ref="D26" si="22">SUM(D27,D33)</f>
        <v>4.8228236079209411E-2</v>
      </c>
      <c r="E26" s="37">
        <f t="shared" ref="E26:X26" si="23">SUM(E27,E33)</f>
        <v>4.2320608591895806E-2</v>
      </c>
      <c r="F26" s="37">
        <f t="shared" si="23"/>
        <v>0.10458641837825676</v>
      </c>
      <c r="G26" s="37">
        <f t="shared" si="23"/>
        <v>8.5609348552945178E-2</v>
      </c>
      <c r="H26" s="37">
        <f t="shared" si="23"/>
        <v>5.0217366277750843E-2</v>
      </c>
      <c r="I26" s="37">
        <f t="shared" si="23"/>
        <v>5.737897775250881E-2</v>
      </c>
      <c r="J26" s="37">
        <f t="shared" si="23"/>
        <v>4.1503006328091355E-2</v>
      </c>
      <c r="K26" s="37">
        <f t="shared" si="23"/>
        <v>3.2905153867886436E-2</v>
      </c>
      <c r="L26" s="37">
        <f t="shared" si="23"/>
        <v>5.9445608627314059E-2</v>
      </c>
      <c r="M26" s="37">
        <f t="shared" si="23"/>
        <v>5.4828505391830068E-2</v>
      </c>
      <c r="N26" s="37">
        <f t="shared" si="23"/>
        <v>4.7765038696168417E-2</v>
      </c>
      <c r="O26" s="37">
        <f t="shared" si="23"/>
        <v>3.5884777083846284E-2</v>
      </c>
      <c r="P26" s="37">
        <f t="shared" si="23"/>
        <v>4.5745880581085682E-2</v>
      </c>
      <c r="Q26" s="37">
        <f t="shared" si="23"/>
        <v>5.7670211051449559E-2</v>
      </c>
      <c r="R26" s="37">
        <f t="shared" si="23"/>
        <v>9.7558481673534536E-2</v>
      </c>
      <c r="S26" s="37">
        <f t="shared" si="23"/>
        <v>0.14514559778454048</v>
      </c>
      <c r="T26" s="37">
        <f t="shared" si="23"/>
        <v>0.11285298372164973</v>
      </c>
      <c r="U26" s="37">
        <f t="shared" si="23"/>
        <v>0.12345321694702822</v>
      </c>
      <c r="V26" s="37">
        <f t="shared" si="23"/>
        <v>0.15133602036753613</v>
      </c>
      <c r="W26" s="37">
        <f t="shared" si="23"/>
        <v>0.14211319786232302</v>
      </c>
      <c r="X26" s="37">
        <f t="shared" si="23"/>
        <v>0.24099542529942217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0.15958225913168603</v>
      </c>
      <c r="D33" s="29">
        <f t="shared" ref="D33" si="28">SUM(D34:D50)</f>
        <v>4.8228236079209411E-2</v>
      </c>
      <c r="E33" s="29">
        <f t="shared" ref="E33:X33" si="29">SUM(E34:E50)</f>
        <v>4.2320608591895806E-2</v>
      </c>
      <c r="F33" s="29">
        <f t="shared" si="29"/>
        <v>0.10458641837825676</v>
      </c>
      <c r="G33" s="29">
        <f t="shared" si="29"/>
        <v>8.5609348552945178E-2</v>
      </c>
      <c r="H33" s="29">
        <f t="shared" si="29"/>
        <v>5.0217366277750843E-2</v>
      </c>
      <c r="I33" s="29">
        <f t="shared" si="29"/>
        <v>5.737897775250881E-2</v>
      </c>
      <c r="J33" s="29">
        <f t="shared" si="29"/>
        <v>4.1503006328091355E-2</v>
      </c>
      <c r="K33" s="29">
        <f t="shared" si="29"/>
        <v>3.2905153867886436E-2</v>
      </c>
      <c r="L33" s="29">
        <f t="shared" si="29"/>
        <v>5.9445608627314059E-2</v>
      </c>
      <c r="M33" s="29">
        <f t="shared" si="29"/>
        <v>5.4828505391830068E-2</v>
      </c>
      <c r="N33" s="29">
        <f t="shared" si="29"/>
        <v>4.7765038696168417E-2</v>
      </c>
      <c r="O33" s="29">
        <f t="shared" si="29"/>
        <v>3.5884777083846284E-2</v>
      </c>
      <c r="P33" s="29">
        <f t="shared" si="29"/>
        <v>4.5745880581085682E-2</v>
      </c>
      <c r="Q33" s="29">
        <f t="shared" si="29"/>
        <v>5.7670211051449559E-2</v>
      </c>
      <c r="R33" s="29">
        <f t="shared" si="29"/>
        <v>9.7558481673534536E-2</v>
      </c>
      <c r="S33" s="29">
        <f t="shared" si="29"/>
        <v>0.14514559778454048</v>
      </c>
      <c r="T33" s="29">
        <f t="shared" si="29"/>
        <v>0.11285298372164973</v>
      </c>
      <c r="U33" s="29">
        <f t="shared" si="29"/>
        <v>0.12345321694702822</v>
      </c>
      <c r="V33" s="29">
        <f t="shared" si="29"/>
        <v>0.15133602036753613</v>
      </c>
      <c r="W33" s="29">
        <f t="shared" si="29"/>
        <v>0.14211319786232302</v>
      </c>
      <c r="X33" s="29">
        <f t="shared" si="29"/>
        <v>0.24099542529942217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0.15958225913168603</v>
      </c>
      <c r="D43" s="10">
        <v>4.8228236079209411E-2</v>
      </c>
      <c r="E43" s="10">
        <v>4.2320608591895806E-2</v>
      </c>
      <c r="F43" s="10">
        <v>0.10458641837825676</v>
      </c>
      <c r="G43" s="10">
        <v>8.5609348552945178E-2</v>
      </c>
      <c r="H43" s="10">
        <v>5.0217366277750843E-2</v>
      </c>
      <c r="I43" s="10">
        <v>5.737897775250881E-2</v>
      </c>
      <c r="J43" s="10">
        <v>4.1503006328091355E-2</v>
      </c>
      <c r="K43" s="10">
        <v>3.2905153867886436E-2</v>
      </c>
      <c r="L43" s="10">
        <v>5.9445608627314059E-2</v>
      </c>
      <c r="M43" s="10">
        <v>5.4828505391830068E-2</v>
      </c>
      <c r="N43" s="10">
        <v>4.7765038696168417E-2</v>
      </c>
      <c r="O43" s="10">
        <v>3.5884777083846284E-2</v>
      </c>
      <c r="P43" s="10">
        <v>4.5745880581085682E-2</v>
      </c>
      <c r="Q43" s="10">
        <v>5.7670211051449559E-2</v>
      </c>
      <c r="R43" s="10">
        <v>9.7558481673534536E-2</v>
      </c>
      <c r="S43" s="10">
        <v>0.14514559778454048</v>
      </c>
      <c r="T43" s="10">
        <v>0.11285298372164973</v>
      </c>
      <c r="U43" s="10">
        <v>0.12345321694702822</v>
      </c>
      <c r="V43" s="10">
        <v>0.15133602036753613</v>
      </c>
      <c r="W43" s="10">
        <v>0.14211319786232302</v>
      </c>
      <c r="X43" s="10">
        <v>0.24099542529942217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0.18584288794801193</v>
      </c>
      <c r="D51" s="37">
        <v>0.25942304663072413</v>
      </c>
      <c r="E51" s="37">
        <v>0.15833247071458362</v>
      </c>
      <c r="F51" s="37">
        <v>0.24110502376970724</v>
      </c>
      <c r="G51" s="37">
        <v>0.14278032654438869</v>
      </c>
      <c r="H51" s="37">
        <v>0.1210619166696818</v>
      </c>
      <c r="I51" s="37">
        <v>0.11423308505135772</v>
      </c>
      <c r="J51" s="37">
        <v>7.8248799060249424E-2</v>
      </c>
      <c r="K51" s="37">
        <v>7.0217658846890837E-2</v>
      </c>
      <c r="L51" s="37">
        <v>7.0112889371796633E-2</v>
      </c>
      <c r="M51" s="37">
        <v>5.8210392345301808E-2</v>
      </c>
      <c r="N51" s="37">
        <v>5.2223550411280947E-2</v>
      </c>
      <c r="O51" s="37">
        <v>6.1240237190326903E-2</v>
      </c>
      <c r="P51" s="37">
        <v>5.062642162218399E-2</v>
      </c>
      <c r="Q51" s="37">
        <v>7.3102105645851262E-2</v>
      </c>
      <c r="R51" s="37">
        <v>0.1253141941287621</v>
      </c>
      <c r="S51" s="37">
        <v>5.7876165587820508E-2</v>
      </c>
      <c r="T51" s="37">
        <v>0.16073033478697177</v>
      </c>
      <c r="U51" s="37">
        <v>0.26002280004305234</v>
      </c>
      <c r="V51" s="37">
        <v>0.25295074215279661</v>
      </c>
      <c r="W51" s="37">
        <v>0.23694967140406992</v>
      </c>
      <c r="X51" s="37">
        <v>0.26019406715521065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1.459271319095292E-5</v>
      </c>
      <c r="I52" s="37">
        <f t="shared" si="32"/>
        <v>9.7054447792147535E-6</v>
      </c>
      <c r="J52" s="37">
        <f t="shared" si="32"/>
        <v>1.801974846944418E-5</v>
      </c>
      <c r="K52" s="37">
        <f t="shared" si="32"/>
        <v>1.8406570765689824E-5</v>
      </c>
      <c r="L52" s="37">
        <f t="shared" si="32"/>
        <v>1.6869266615770619E-4</v>
      </c>
      <c r="M52" s="37">
        <f t="shared" si="32"/>
        <v>7.9157712556359757E-5</v>
      </c>
      <c r="N52" s="37">
        <f t="shared" si="32"/>
        <v>4.7690940375584855E-5</v>
      </c>
      <c r="O52" s="37">
        <f t="shared" si="32"/>
        <v>1.2266246617022381E-4</v>
      </c>
      <c r="P52" s="37">
        <f t="shared" si="32"/>
        <v>4.229904900098367E-3</v>
      </c>
      <c r="Q52" s="37">
        <f t="shared" si="32"/>
        <v>5.7359092766360816E-4</v>
      </c>
      <c r="R52" s="37">
        <f t="shared" si="32"/>
        <v>1.1513952674554479E-3</v>
      </c>
      <c r="S52" s="37">
        <f t="shared" si="32"/>
        <v>5.7354464940268307E-3</v>
      </c>
      <c r="T52" s="37">
        <f t="shared" si="32"/>
        <v>9.7209342250022639E-3</v>
      </c>
      <c r="U52" s="37">
        <f t="shared" si="32"/>
        <v>1.0048970436028259E-2</v>
      </c>
      <c r="V52" s="37">
        <f t="shared" si="32"/>
        <v>5.4712379863368459E-2</v>
      </c>
      <c r="W52" s="37">
        <f t="shared" si="32"/>
        <v>0.45575377279915819</v>
      </c>
      <c r="X52" s="37">
        <f t="shared" si="32"/>
        <v>0.6771700355865834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3.9569457143179224E-3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5.1142925260457966E-2</v>
      </c>
      <c r="W61" s="10">
        <v>6.860156202300631E-2</v>
      </c>
      <c r="X61" s="10">
        <v>5.8160146340194598E-2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2.54788505398091E-6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1.459271319095292E-5</v>
      </c>
      <c r="I64" s="10">
        <v>5.8232668675288526E-6</v>
      </c>
      <c r="J64" s="10">
        <v>5.8760049356883193E-6</v>
      </c>
      <c r="K64" s="10">
        <v>7.8398356964975181E-6</v>
      </c>
      <c r="L64" s="10">
        <v>1.2651949961827964E-5</v>
      </c>
      <c r="M64" s="10">
        <v>9.2631365757442299E-6</v>
      </c>
      <c r="N64" s="10">
        <v>2.7589800217280498E-6</v>
      </c>
      <c r="O64" s="10">
        <v>2.54788505398091E-6</v>
      </c>
      <c r="P64" s="10">
        <v>0</v>
      </c>
      <c r="Q64" s="10">
        <v>0</v>
      </c>
      <c r="R64" s="10">
        <v>0</v>
      </c>
      <c r="S64" s="10">
        <v>0</v>
      </c>
      <c r="T64" s="10">
        <v>8.5366204188884688E-6</v>
      </c>
      <c r="U64" s="10">
        <v>3.8390434455164444E-6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8.8563649732795729E-6</v>
      </c>
      <c r="M65" s="10">
        <v>4.2105166253382857E-6</v>
      </c>
      <c r="N65" s="10">
        <v>3.9414000310400705E-6</v>
      </c>
      <c r="O65" s="10">
        <v>1.5287310323885456E-5</v>
      </c>
      <c r="P65" s="10">
        <v>2.8104401356801754E-5</v>
      </c>
      <c r="Q65" s="10">
        <v>1.2241595753491734E-4</v>
      </c>
      <c r="R65" s="10">
        <v>2.3014902579290153E-4</v>
      </c>
      <c r="S65" s="10">
        <v>1.2572985606007653E-3</v>
      </c>
      <c r="T65" s="10">
        <v>6.6477508742024145E-3</v>
      </c>
      <c r="U65" s="10">
        <v>6.4062666410110852E-3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3.8821779116859018E-6</v>
      </c>
      <c r="J66" s="10">
        <v>1.2143743533755861E-5</v>
      </c>
      <c r="K66" s="10">
        <v>1.0566735069192308E-5</v>
      </c>
      <c r="L66" s="10">
        <v>1.4718435122259866E-4</v>
      </c>
      <c r="M66" s="10">
        <v>6.5684059355277248E-5</v>
      </c>
      <c r="N66" s="10">
        <v>4.0990560322816735E-5</v>
      </c>
      <c r="O66" s="10">
        <v>1.0227938573837653E-4</v>
      </c>
      <c r="P66" s="10">
        <v>2.4485478442364266E-4</v>
      </c>
      <c r="Q66" s="10">
        <v>4.511749701286908E-4</v>
      </c>
      <c r="R66" s="10">
        <v>9.2124624166254644E-4</v>
      </c>
      <c r="S66" s="10">
        <v>4.4781479334260656E-3</v>
      </c>
      <c r="T66" s="10">
        <v>3.0646467303809604E-3</v>
      </c>
      <c r="U66" s="10">
        <v>3.6388647515716585E-3</v>
      </c>
      <c r="V66" s="10">
        <v>3.5694546029104899E-3</v>
      </c>
      <c r="W66" s="10">
        <v>4.9427305356097772E-3</v>
      </c>
      <c r="X66" s="10">
        <v>4.0168146524659108E-3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0.38220948024054208</v>
      </c>
      <c r="X69" s="10">
        <v>0.61499307459392294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57.396629331366952</v>
      </c>
      <c r="D76" s="40">
        <v>55.945257362765716</v>
      </c>
      <c r="E76" s="40">
        <v>52.902947173400619</v>
      </c>
      <c r="F76" s="40">
        <v>49.431669235664188</v>
      </c>
      <c r="G76" s="40">
        <v>50.109083527574377</v>
      </c>
      <c r="H76" s="40">
        <v>48.781653126293151</v>
      </c>
      <c r="I76" s="40">
        <v>47.276156287615457</v>
      </c>
      <c r="J76" s="40">
        <v>46.977891646211454</v>
      </c>
      <c r="K76" s="40">
        <v>44.576703180645502</v>
      </c>
      <c r="L76" s="40">
        <v>37.368480083361462</v>
      </c>
      <c r="M76" s="40">
        <v>37.36025259183711</v>
      </c>
      <c r="N76" s="40">
        <v>37.639436932370359</v>
      </c>
      <c r="O76" s="40">
        <v>36.93315015591903</v>
      </c>
      <c r="P76" s="40">
        <v>31.966847874093371</v>
      </c>
      <c r="Q76" s="40">
        <v>41.787171439832441</v>
      </c>
      <c r="R76" s="40">
        <v>40.095010883759571</v>
      </c>
      <c r="S76" s="40">
        <v>39.020017383888352</v>
      </c>
      <c r="T76" s="40">
        <v>37.80306242346613</v>
      </c>
      <c r="U76" s="40">
        <v>35.139579053833295</v>
      </c>
      <c r="V76" s="40">
        <v>30.256583163897673</v>
      </c>
      <c r="W76" s="40">
        <v>28.502624840678596</v>
      </c>
      <c r="X76" s="40">
        <v>29.040526142933423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518.49234737747202</v>
      </c>
      <c r="D2" s="31">
        <f t="shared" si="0"/>
        <v>508.0944969905417</v>
      </c>
      <c r="E2" s="31">
        <f t="shared" si="0"/>
        <v>502.73714531384354</v>
      </c>
      <c r="F2" s="31">
        <f t="shared" si="0"/>
        <v>505.98839208942388</v>
      </c>
      <c r="G2" s="31">
        <f t="shared" si="0"/>
        <v>481.33043852106618</v>
      </c>
      <c r="H2" s="31">
        <f t="shared" si="0"/>
        <v>408.24471195184861</v>
      </c>
      <c r="I2" s="31">
        <f t="shared" si="0"/>
        <v>411.12364574376608</v>
      </c>
      <c r="J2" s="31">
        <f t="shared" si="0"/>
        <v>386.45485812553738</v>
      </c>
      <c r="K2" s="31">
        <f t="shared" si="0"/>
        <v>401.58779019776432</v>
      </c>
      <c r="L2" s="31">
        <f t="shared" si="0"/>
        <v>398.12020636285467</v>
      </c>
      <c r="M2" s="31">
        <f t="shared" si="0"/>
        <v>416.48865004299222</v>
      </c>
      <c r="N2" s="31">
        <f t="shared" si="0"/>
        <v>400.30601891659495</v>
      </c>
      <c r="O2" s="31">
        <f t="shared" si="0"/>
        <v>399.29673258813409</v>
      </c>
      <c r="P2" s="31">
        <f t="shared" si="0"/>
        <v>376.98005159071363</v>
      </c>
      <c r="Q2" s="31">
        <f t="shared" si="0"/>
        <v>355.39114359415305</v>
      </c>
      <c r="R2" s="31">
        <f t="shared" si="0"/>
        <v>353.81977644024073</v>
      </c>
      <c r="S2" s="31">
        <f t="shared" si="0"/>
        <v>363.26526225279451</v>
      </c>
      <c r="T2" s="31">
        <f t="shared" si="0"/>
        <v>339.12562338779014</v>
      </c>
      <c r="U2" s="31">
        <f t="shared" si="0"/>
        <v>346.87205503009454</v>
      </c>
      <c r="V2" s="31">
        <f t="shared" si="0"/>
        <v>349.61934651762681</v>
      </c>
      <c r="W2" s="31">
        <f t="shared" si="0"/>
        <v>428.84720550300938</v>
      </c>
      <c r="X2" s="31">
        <f t="shared" ref="X2" si="1">SUM(X3,X17,X22,X25,X26,X51,X52,X71,X74,X75,X76)</f>
        <v>409.8563198624247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15.542648323301801</v>
      </c>
      <c r="D3" s="34">
        <f t="shared" si="2"/>
        <v>3.3533963886500429</v>
      </c>
      <c r="E3" s="34">
        <f t="shared" si="2"/>
        <v>3.3533963886500429</v>
      </c>
      <c r="F3" s="34">
        <f t="shared" si="2"/>
        <v>2.6827171109200338</v>
      </c>
      <c r="G3" s="34">
        <f t="shared" si="2"/>
        <v>2.0120378331900262</v>
      </c>
      <c r="H3" s="34">
        <f t="shared" si="2"/>
        <v>2.0120378331900262</v>
      </c>
      <c r="I3" s="34">
        <f t="shared" si="2"/>
        <v>4.0240756663800514</v>
      </c>
      <c r="J3" s="34">
        <f t="shared" si="2"/>
        <v>2.0120378331900262</v>
      </c>
      <c r="K3" s="34">
        <f t="shared" si="2"/>
        <v>3.3533963886500429</v>
      </c>
      <c r="L3" s="34">
        <f t="shared" si="2"/>
        <v>2.6827171109200338</v>
      </c>
      <c r="M3" s="34">
        <f t="shared" si="2"/>
        <v>2.0120378331900262</v>
      </c>
      <c r="N3" s="34">
        <f t="shared" si="2"/>
        <v>1.3413585554600169</v>
      </c>
      <c r="O3" s="34">
        <f t="shared" si="2"/>
        <v>2.0120378331900262</v>
      </c>
      <c r="P3" s="34">
        <f t="shared" si="2"/>
        <v>2.0120378331900262</v>
      </c>
      <c r="Q3" s="34">
        <f t="shared" si="2"/>
        <v>2.0120378331900262</v>
      </c>
      <c r="R3" s="34">
        <f t="shared" si="2"/>
        <v>0</v>
      </c>
      <c r="S3" s="34">
        <f t="shared" si="2"/>
        <v>0</v>
      </c>
      <c r="T3" s="34">
        <f t="shared" si="2"/>
        <v>4.0240756663800514</v>
      </c>
      <c r="U3" s="34">
        <f t="shared" si="2"/>
        <v>1.3413585554600169</v>
      </c>
      <c r="V3" s="34">
        <f t="shared" si="2"/>
        <v>2.0120378331900262</v>
      </c>
      <c r="W3" s="34">
        <f t="shared" si="2"/>
        <v>2.0120378331900262</v>
      </c>
      <c r="X3" s="34">
        <f t="shared" ref="X3" si="3">SUM(X4,X8,X11)</f>
        <v>2.6827171109200338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12.189251934651759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12.189251934651759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3.3533963886500429</v>
      </c>
      <c r="D11" s="29">
        <f t="shared" si="8"/>
        <v>3.3533963886500429</v>
      </c>
      <c r="E11" s="29">
        <f t="shared" si="8"/>
        <v>3.3533963886500429</v>
      </c>
      <c r="F11" s="29">
        <f t="shared" si="8"/>
        <v>2.6827171109200338</v>
      </c>
      <c r="G11" s="29">
        <f t="shared" si="8"/>
        <v>2.0120378331900262</v>
      </c>
      <c r="H11" s="29">
        <f t="shared" si="8"/>
        <v>2.0120378331900262</v>
      </c>
      <c r="I11" s="29">
        <f t="shared" si="8"/>
        <v>4.0240756663800514</v>
      </c>
      <c r="J11" s="29">
        <f t="shared" si="8"/>
        <v>2.0120378331900262</v>
      </c>
      <c r="K11" s="29">
        <f t="shared" si="8"/>
        <v>3.3533963886500429</v>
      </c>
      <c r="L11" s="29">
        <f t="shared" si="8"/>
        <v>2.6827171109200338</v>
      </c>
      <c r="M11" s="29">
        <f t="shared" si="8"/>
        <v>2.0120378331900262</v>
      </c>
      <c r="N11" s="29">
        <f t="shared" si="8"/>
        <v>1.3413585554600169</v>
      </c>
      <c r="O11" s="29">
        <f t="shared" si="8"/>
        <v>2.0120378331900262</v>
      </c>
      <c r="P11" s="29">
        <f t="shared" si="8"/>
        <v>2.0120378331900262</v>
      </c>
      <c r="Q11" s="29">
        <f t="shared" si="8"/>
        <v>2.0120378331900262</v>
      </c>
      <c r="R11" s="29">
        <f t="shared" si="8"/>
        <v>0</v>
      </c>
      <c r="S11" s="29">
        <f t="shared" si="8"/>
        <v>0</v>
      </c>
      <c r="T11" s="29">
        <f t="shared" si="8"/>
        <v>4.0240756663800514</v>
      </c>
      <c r="U11" s="29">
        <f t="shared" si="8"/>
        <v>1.3413585554600169</v>
      </c>
      <c r="V11" s="29">
        <f t="shared" si="8"/>
        <v>2.0120378331900262</v>
      </c>
      <c r="W11" s="29">
        <f t="shared" si="8"/>
        <v>2.0120378331900262</v>
      </c>
      <c r="X11" s="29">
        <f t="shared" ref="X11" si="9">SUM(X12:X16)</f>
        <v>2.6827171109200338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3.3533963886500429</v>
      </c>
      <c r="D13" s="10">
        <v>3.3533963886500429</v>
      </c>
      <c r="E13" s="10">
        <v>3.3533963886500429</v>
      </c>
      <c r="F13" s="10">
        <v>2.6827171109200338</v>
      </c>
      <c r="G13" s="10">
        <v>2.0120378331900262</v>
      </c>
      <c r="H13" s="10">
        <v>2.0120378331900262</v>
      </c>
      <c r="I13" s="10">
        <v>4.0240756663800514</v>
      </c>
      <c r="J13" s="10">
        <v>2.0120378331900262</v>
      </c>
      <c r="K13" s="10">
        <v>3.3533963886500429</v>
      </c>
      <c r="L13" s="10">
        <v>2.6827171109200338</v>
      </c>
      <c r="M13" s="10">
        <v>2.0120378331900262</v>
      </c>
      <c r="N13" s="10">
        <v>1.3413585554600169</v>
      </c>
      <c r="O13" s="10">
        <v>2.0120378331900262</v>
      </c>
      <c r="P13" s="10">
        <v>2.0120378331900262</v>
      </c>
      <c r="Q13" s="10">
        <v>2.0120378331900262</v>
      </c>
      <c r="R13" s="10">
        <v>0</v>
      </c>
      <c r="S13" s="10">
        <v>0</v>
      </c>
      <c r="T13" s="10">
        <v>4.0240756663800514</v>
      </c>
      <c r="U13" s="10">
        <v>1.3413585554600169</v>
      </c>
      <c r="V13" s="10">
        <v>2.0120378331900262</v>
      </c>
      <c r="W13" s="10">
        <v>2.0120378331900262</v>
      </c>
      <c r="X13" s="10">
        <v>2.6827171109200338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3.7618228718830609</v>
      </c>
      <c r="D17" s="37">
        <f t="shared" si="10"/>
        <v>3.8478073946689588</v>
      </c>
      <c r="E17" s="37">
        <f t="shared" si="10"/>
        <v>3.5253654342218401</v>
      </c>
      <c r="F17" s="37">
        <f t="shared" si="10"/>
        <v>3.4393809114359408</v>
      </c>
      <c r="G17" s="37">
        <f t="shared" si="10"/>
        <v>5.8039552880481509</v>
      </c>
      <c r="H17" s="37">
        <f t="shared" si="10"/>
        <v>0.66638005159071367</v>
      </c>
      <c r="I17" s="37">
        <f t="shared" si="10"/>
        <v>0.10748065348237321</v>
      </c>
      <c r="J17" s="37">
        <f t="shared" si="10"/>
        <v>0</v>
      </c>
      <c r="K17" s="37">
        <f t="shared" si="10"/>
        <v>0.27944969905417022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3.7618228718830609</v>
      </c>
      <c r="D18" s="10">
        <v>3.8478073946689588</v>
      </c>
      <c r="E18" s="10">
        <v>3.5253654342218401</v>
      </c>
      <c r="F18" s="10">
        <v>3.4393809114359408</v>
      </c>
      <c r="G18" s="10">
        <v>5.8039552880481509</v>
      </c>
      <c r="H18" s="10">
        <v>0.66638005159071367</v>
      </c>
      <c r="I18" s="10">
        <v>0.10748065348237321</v>
      </c>
      <c r="J18" s="10">
        <v>0</v>
      </c>
      <c r="K18" s="10">
        <v>0.27944969905417022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133.76801375752365</v>
      </c>
      <c r="D26" s="37">
        <f t="shared" si="14"/>
        <v>151.98959587274288</v>
      </c>
      <c r="E26" s="37">
        <f t="shared" si="14"/>
        <v>160.32527944969905</v>
      </c>
      <c r="F26" s="37">
        <f t="shared" si="14"/>
        <v>184.45356835769562</v>
      </c>
      <c r="G26" s="37">
        <f t="shared" si="14"/>
        <v>168.35537403267409</v>
      </c>
      <c r="H26" s="37">
        <f t="shared" si="14"/>
        <v>105.07119518486672</v>
      </c>
      <c r="I26" s="37">
        <f t="shared" si="14"/>
        <v>93.838005159071358</v>
      </c>
      <c r="J26" s="37">
        <f t="shared" si="14"/>
        <v>82.22760103181426</v>
      </c>
      <c r="K26" s="37">
        <f t="shared" si="14"/>
        <v>82.531212381771269</v>
      </c>
      <c r="L26" s="37">
        <f t="shared" si="14"/>
        <v>82.112983662940678</v>
      </c>
      <c r="M26" s="37">
        <f t="shared" si="14"/>
        <v>81.068959587274293</v>
      </c>
      <c r="N26" s="37">
        <f t="shared" si="14"/>
        <v>74.030352536543418</v>
      </c>
      <c r="O26" s="37">
        <f t="shared" si="14"/>
        <v>68.400515907136722</v>
      </c>
      <c r="P26" s="37">
        <f t="shared" si="14"/>
        <v>63.710404127257085</v>
      </c>
      <c r="Q26" s="37">
        <f t="shared" si="14"/>
        <v>62.567755803955286</v>
      </c>
      <c r="R26" s="37">
        <f t="shared" si="14"/>
        <v>53.359673258813409</v>
      </c>
      <c r="S26" s="37">
        <f t="shared" si="14"/>
        <v>50.593465176268275</v>
      </c>
      <c r="T26" s="37">
        <f t="shared" si="14"/>
        <v>48.513757523645744</v>
      </c>
      <c r="U26" s="37">
        <f t="shared" si="14"/>
        <v>44.379191745485805</v>
      </c>
      <c r="V26" s="37">
        <f t="shared" si="14"/>
        <v>41.855116079105755</v>
      </c>
      <c r="W26" s="37">
        <f t="shared" si="14"/>
        <v>33.616938950988818</v>
      </c>
      <c r="X26" s="37">
        <f t="shared" ref="X26" si="15">SUM(X27,X33)</f>
        <v>28.589595872742901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133.76801375752365</v>
      </c>
      <c r="D33" s="29">
        <f t="shared" si="18"/>
        <v>151.98959587274288</v>
      </c>
      <c r="E33" s="29">
        <f t="shared" si="18"/>
        <v>160.32527944969905</v>
      </c>
      <c r="F33" s="29">
        <f t="shared" si="18"/>
        <v>184.45356835769562</v>
      </c>
      <c r="G33" s="29">
        <f t="shared" si="18"/>
        <v>168.35537403267409</v>
      </c>
      <c r="H33" s="29">
        <f t="shared" si="18"/>
        <v>105.07119518486672</v>
      </c>
      <c r="I33" s="29">
        <f t="shared" si="18"/>
        <v>93.838005159071358</v>
      </c>
      <c r="J33" s="29">
        <f t="shared" si="18"/>
        <v>82.22760103181426</v>
      </c>
      <c r="K33" s="29">
        <f t="shared" si="18"/>
        <v>82.531212381771269</v>
      </c>
      <c r="L33" s="29">
        <f t="shared" si="18"/>
        <v>82.112983662940678</v>
      </c>
      <c r="M33" s="29">
        <f t="shared" si="18"/>
        <v>81.068959587274293</v>
      </c>
      <c r="N33" s="29">
        <f t="shared" si="18"/>
        <v>74.030352536543418</v>
      </c>
      <c r="O33" s="29">
        <f t="shared" si="18"/>
        <v>68.400515907136722</v>
      </c>
      <c r="P33" s="29">
        <f t="shared" si="18"/>
        <v>63.710404127257085</v>
      </c>
      <c r="Q33" s="29">
        <f t="shared" si="18"/>
        <v>62.567755803955286</v>
      </c>
      <c r="R33" s="29">
        <f t="shared" si="18"/>
        <v>53.359673258813409</v>
      </c>
      <c r="S33" s="29">
        <f t="shared" si="18"/>
        <v>50.593465176268275</v>
      </c>
      <c r="T33" s="29">
        <f t="shared" si="18"/>
        <v>48.513757523645744</v>
      </c>
      <c r="U33" s="29">
        <f t="shared" si="18"/>
        <v>44.379191745485805</v>
      </c>
      <c r="V33" s="29">
        <f t="shared" si="18"/>
        <v>41.855116079105755</v>
      </c>
      <c r="W33" s="29">
        <f t="shared" si="18"/>
        <v>33.616938950988818</v>
      </c>
      <c r="X33" s="29">
        <f t="shared" ref="X33" si="19">SUM(X34:X50)</f>
        <v>28.589595872742901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18.075838349097161</v>
      </c>
      <c r="D36" s="10">
        <v>23.724591573516761</v>
      </c>
      <c r="E36" s="10">
        <v>30.503009458297509</v>
      </c>
      <c r="F36" s="10">
        <v>35.022012037833193</v>
      </c>
      <c r="G36" s="10">
        <v>41.80042992261393</v>
      </c>
      <c r="H36" s="10">
        <v>17.54488392089424</v>
      </c>
      <c r="I36" s="10">
        <v>18.392175408426478</v>
      </c>
      <c r="J36" s="10">
        <v>19.720722269991398</v>
      </c>
      <c r="K36" s="10">
        <v>19.044024075666378</v>
      </c>
      <c r="L36" s="10">
        <v>21.78933791917455</v>
      </c>
      <c r="M36" s="10">
        <v>23.507652622527939</v>
      </c>
      <c r="N36" s="10">
        <v>25.061049011177989</v>
      </c>
      <c r="O36" s="10">
        <v>25.048581255374032</v>
      </c>
      <c r="P36" s="10">
        <v>23.656749785038691</v>
      </c>
      <c r="Q36" s="10">
        <v>28.04359415305245</v>
      </c>
      <c r="R36" s="10">
        <v>24.618228718830611</v>
      </c>
      <c r="S36" s="10">
        <v>25.832674118658641</v>
      </c>
      <c r="T36" s="10">
        <v>26.052880481513331</v>
      </c>
      <c r="U36" s="10">
        <v>25.98581255374032</v>
      </c>
      <c r="V36" s="10">
        <v>25.91650902837489</v>
      </c>
      <c r="W36" s="10">
        <v>19.8481513327601</v>
      </c>
      <c r="X36" s="10">
        <v>19.090455717970759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1.3757523645743759E-2</v>
      </c>
      <c r="I37" s="10">
        <v>6.3628546861564913E-3</v>
      </c>
      <c r="J37" s="10">
        <v>4.2132416165090282E-3</v>
      </c>
      <c r="K37" s="10">
        <v>2.4333619948409279E-2</v>
      </c>
      <c r="L37" s="10">
        <v>6.3628546861564913E-3</v>
      </c>
      <c r="M37" s="10">
        <v>7.3946689595872734E-3</v>
      </c>
      <c r="N37" s="10">
        <v>1.031814273430782E-3</v>
      </c>
      <c r="O37" s="10">
        <v>2.149613069647463E-3</v>
      </c>
      <c r="P37" s="10">
        <v>2.149613069647463E-3</v>
      </c>
      <c r="Q37" s="10">
        <v>1.0576096302665519E-2</v>
      </c>
      <c r="R37" s="10">
        <v>1.0576096302665519E-2</v>
      </c>
      <c r="S37" s="10">
        <v>7.3946689595872734E-3</v>
      </c>
      <c r="T37" s="10">
        <v>2.4333619948409279E-2</v>
      </c>
      <c r="U37" s="10">
        <v>1.2725709372312981E-2</v>
      </c>
      <c r="V37" s="10">
        <v>2.1152192605331039E-2</v>
      </c>
      <c r="W37" s="10">
        <v>1.478933791917455E-2</v>
      </c>
      <c r="X37" s="10">
        <v>3.1814273430782461E-3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46.216680997420461</v>
      </c>
      <c r="D43" s="10">
        <v>62.649269131556323</v>
      </c>
      <c r="E43" s="10">
        <v>56.487016337059323</v>
      </c>
      <c r="F43" s="10">
        <v>61.622269991401552</v>
      </c>
      <c r="G43" s="10">
        <v>50.324849527085121</v>
      </c>
      <c r="H43" s="10">
        <v>40.65322441960447</v>
      </c>
      <c r="I43" s="10">
        <v>40.593637145313842</v>
      </c>
      <c r="J43" s="10">
        <v>35.696732588134132</v>
      </c>
      <c r="K43" s="10">
        <v>37.596732588134131</v>
      </c>
      <c r="L43" s="10">
        <v>34.120206362854681</v>
      </c>
      <c r="M43" s="10">
        <v>32.383490971625108</v>
      </c>
      <c r="N43" s="10">
        <v>30.299656061908848</v>
      </c>
      <c r="O43" s="10">
        <v>25.916251074806539</v>
      </c>
      <c r="P43" s="10">
        <v>25.00524505588994</v>
      </c>
      <c r="Q43" s="10">
        <v>21.952966466036109</v>
      </c>
      <c r="R43" s="10">
        <v>19.275408426483231</v>
      </c>
      <c r="S43" s="10">
        <v>18.380911435941531</v>
      </c>
      <c r="T43" s="10">
        <v>15.95073086844368</v>
      </c>
      <c r="U43" s="10">
        <v>15.966895958727431</v>
      </c>
      <c r="V43" s="10">
        <v>11.877300085984521</v>
      </c>
      <c r="W43" s="10">
        <v>11.541272570937229</v>
      </c>
      <c r="X43" s="10">
        <v>7.5788478073946681</v>
      </c>
    </row>
    <row r="44" spans="1:24" ht="11.25" customHeight="1" x14ac:dyDescent="0.2">
      <c r="A44" s="41" t="s">
        <v>75</v>
      </c>
      <c r="B44" s="9" t="s">
        <v>76</v>
      </c>
      <c r="C44" s="10">
        <v>69.475494411006011</v>
      </c>
      <c r="D44" s="10">
        <v>65.615735167669811</v>
      </c>
      <c r="E44" s="10">
        <v>73.33525365434221</v>
      </c>
      <c r="F44" s="10">
        <v>87.809286328460871</v>
      </c>
      <c r="G44" s="10">
        <v>76.230094582975056</v>
      </c>
      <c r="H44" s="10">
        <v>46.859329320722267</v>
      </c>
      <c r="I44" s="10">
        <v>34.845829750644882</v>
      </c>
      <c r="J44" s="10">
        <v>26.805932932072221</v>
      </c>
      <c r="K44" s="10">
        <v>25.866122098022348</v>
      </c>
      <c r="L44" s="10">
        <v>26.197076526225281</v>
      </c>
      <c r="M44" s="10">
        <v>25.170421324161651</v>
      </c>
      <c r="N44" s="10">
        <v>18.668615649183149</v>
      </c>
      <c r="O44" s="10">
        <v>17.4335339638865</v>
      </c>
      <c r="P44" s="10">
        <v>15.04625967325881</v>
      </c>
      <c r="Q44" s="10">
        <v>12.56061908856406</v>
      </c>
      <c r="R44" s="10">
        <v>9.4554600171969039</v>
      </c>
      <c r="S44" s="10">
        <v>6.3724849527085112</v>
      </c>
      <c r="T44" s="10">
        <v>6.4858125537403266</v>
      </c>
      <c r="U44" s="10">
        <v>2.413757523645744</v>
      </c>
      <c r="V44" s="10">
        <v>4.0401547721410136</v>
      </c>
      <c r="W44" s="10">
        <v>2.2127257093723132</v>
      </c>
      <c r="X44" s="10">
        <v>1.9171109200343941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106.40584694754941</v>
      </c>
      <c r="D51" s="37">
        <v>103.9337919174549</v>
      </c>
      <c r="E51" s="37">
        <v>104.83662940670681</v>
      </c>
      <c r="F51" s="37">
        <v>103.0309544282029</v>
      </c>
      <c r="G51" s="37">
        <v>88.564058469475484</v>
      </c>
      <c r="H51" s="37">
        <v>91.29406706792777</v>
      </c>
      <c r="I51" s="37">
        <v>97.613929492691312</v>
      </c>
      <c r="J51" s="37">
        <v>81.341358555460005</v>
      </c>
      <c r="K51" s="37">
        <v>83.899398108340492</v>
      </c>
      <c r="L51" s="37">
        <v>89.337919174548574</v>
      </c>
      <c r="M51" s="37">
        <v>92.003439380911431</v>
      </c>
      <c r="N51" s="37">
        <v>94.389509888220118</v>
      </c>
      <c r="O51" s="37">
        <v>100.3439380911436</v>
      </c>
      <c r="P51" s="37">
        <v>85.898538263112627</v>
      </c>
      <c r="Q51" s="37">
        <v>79.87962166809973</v>
      </c>
      <c r="R51" s="37">
        <v>74.677558039552878</v>
      </c>
      <c r="S51" s="37">
        <v>82.287188306104895</v>
      </c>
      <c r="T51" s="37">
        <v>53.364746345657771</v>
      </c>
      <c r="U51" s="37">
        <v>70.087532244196041</v>
      </c>
      <c r="V51" s="37">
        <v>67.509888220120374</v>
      </c>
      <c r="W51" s="37">
        <v>68.834909716251062</v>
      </c>
      <c r="X51" s="37">
        <v>60.162080825451412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2.00627687016337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6.878761822871883E-4</v>
      </c>
      <c r="I52" s="37">
        <f t="shared" si="20"/>
        <v>5.9958727429062764</v>
      </c>
      <c r="J52" s="37">
        <f t="shared" si="20"/>
        <v>9.0079965606190875</v>
      </c>
      <c r="K52" s="37">
        <f t="shared" si="20"/>
        <v>16.992949269131557</v>
      </c>
      <c r="L52" s="37">
        <f t="shared" si="20"/>
        <v>18.99948409286328</v>
      </c>
      <c r="M52" s="37">
        <f t="shared" si="20"/>
        <v>19.994067067927773</v>
      </c>
      <c r="N52" s="37">
        <f t="shared" si="20"/>
        <v>16.013413585554595</v>
      </c>
      <c r="O52" s="37">
        <f t="shared" si="20"/>
        <v>17.018314703353393</v>
      </c>
      <c r="P52" s="37">
        <f t="shared" si="20"/>
        <v>18.996216680997417</v>
      </c>
      <c r="Q52" s="37">
        <f t="shared" si="20"/>
        <v>9.7678417884780738E-2</v>
      </c>
      <c r="R52" s="37">
        <f t="shared" si="20"/>
        <v>18.129922613929487</v>
      </c>
      <c r="S52" s="37">
        <f t="shared" si="20"/>
        <v>23.247893379191744</v>
      </c>
      <c r="T52" s="37">
        <f t="shared" si="20"/>
        <v>27.118142734307821</v>
      </c>
      <c r="U52" s="37">
        <f t="shared" si="20"/>
        <v>27.02269991401548</v>
      </c>
      <c r="V52" s="37">
        <f t="shared" si="20"/>
        <v>32.739294926913153</v>
      </c>
      <c r="W52" s="37">
        <f t="shared" si="20"/>
        <v>65.550816852966463</v>
      </c>
      <c r="X52" s="37">
        <f t="shared" ref="X52" si="21">SUM(X53:X70)</f>
        <v>55.853826311263973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2.00627687016337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5.9950128976784169</v>
      </c>
      <c r="J59" s="10">
        <v>9.0044711951848662</v>
      </c>
      <c r="K59" s="10">
        <v>16.981943250214961</v>
      </c>
      <c r="L59" s="10">
        <v>18.98822012037833</v>
      </c>
      <c r="M59" s="10">
        <v>19.991401547721409</v>
      </c>
      <c r="N59" s="10">
        <v>16.00266552020636</v>
      </c>
      <c r="O59" s="10">
        <v>17.00584694754944</v>
      </c>
      <c r="P59" s="10">
        <v>18.98822012037833</v>
      </c>
      <c r="Q59" s="10">
        <v>0</v>
      </c>
      <c r="R59" s="10">
        <v>18.008942390369729</v>
      </c>
      <c r="S59" s="10">
        <v>21.997678417884782</v>
      </c>
      <c r="T59" s="10">
        <v>25.00713671539123</v>
      </c>
      <c r="U59" s="10">
        <v>23.000859845227861</v>
      </c>
      <c r="V59" s="10">
        <v>26.01031814273431</v>
      </c>
      <c r="W59" s="10">
        <v>38.645227858985379</v>
      </c>
      <c r="X59" s="10">
        <v>31.838177128116939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0.85984522785898532</v>
      </c>
      <c r="T61" s="10">
        <v>1.9346517626827171</v>
      </c>
      <c r="U61" s="10">
        <v>3.7737747205503012</v>
      </c>
      <c r="V61" s="10">
        <v>6.5204643164230429</v>
      </c>
      <c r="W61" s="10">
        <v>15.73998280309544</v>
      </c>
      <c r="X61" s="10">
        <v>17.53129836629407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6.878761822871883E-4</v>
      </c>
      <c r="I64" s="10">
        <v>0</v>
      </c>
      <c r="J64" s="10">
        <v>0</v>
      </c>
      <c r="K64" s="10">
        <v>1.2897678417884779E-3</v>
      </c>
      <c r="L64" s="10">
        <v>6.878761822871883E-4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6.0189165950128975E-4</v>
      </c>
      <c r="T64" s="10">
        <v>6.0189165950128975E-4</v>
      </c>
      <c r="U64" s="10">
        <v>0</v>
      </c>
      <c r="V64" s="10">
        <v>6.0189165950128975E-4</v>
      </c>
      <c r="W64" s="10">
        <v>6.0189165950128975E-4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8.5984522785898529E-4</v>
      </c>
      <c r="O65" s="10">
        <v>8.5984522785898529E-4</v>
      </c>
      <c r="P65" s="10">
        <v>8.5984522785898529E-4</v>
      </c>
      <c r="Q65" s="10">
        <v>3.1384350816852973E-2</v>
      </c>
      <c r="R65" s="10">
        <v>4.9269131556319852E-2</v>
      </c>
      <c r="S65" s="10">
        <v>8.5124677558039541E-2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8.5984522785898529E-4</v>
      </c>
      <c r="J66" s="10">
        <v>3.5253654342218398E-3</v>
      </c>
      <c r="K66" s="10">
        <v>9.7162510748065346E-3</v>
      </c>
      <c r="L66" s="10">
        <v>1.0576096302665519E-2</v>
      </c>
      <c r="M66" s="10">
        <v>2.665520206362855E-3</v>
      </c>
      <c r="N66" s="10">
        <v>9.888220120378332E-3</v>
      </c>
      <c r="O66" s="10">
        <v>1.16079105760963E-2</v>
      </c>
      <c r="P66" s="10">
        <v>7.1367153912295783E-3</v>
      </c>
      <c r="Q66" s="10">
        <v>6.6294067067927773E-2</v>
      </c>
      <c r="R66" s="10">
        <v>7.1711092003439378E-2</v>
      </c>
      <c r="S66" s="10">
        <v>0.30464316423043852</v>
      </c>
      <c r="T66" s="10">
        <v>0.1757523645743766</v>
      </c>
      <c r="U66" s="10">
        <v>0.24806534823731721</v>
      </c>
      <c r="V66" s="10">
        <v>0.2079105760963027</v>
      </c>
      <c r="W66" s="10">
        <v>0.2280309544282029</v>
      </c>
      <c r="X66" s="10">
        <v>0.10447119518486669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10.93697334479794</v>
      </c>
      <c r="X69" s="10">
        <v>6.3798796216680991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0.16715391229578669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0.16715391229578669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54.624075666380051</v>
      </c>
      <c r="X75" s="37">
        <v>63.341960447119519</v>
      </c>
    </row>
    <row r="76" spans="1:24" ht="11.25" customHeight="1" x14ac:dyDescent="0.2">
      <c r="A76" s="38" t="s">
        <v>139</v>
      </c>
      <c r="B76" s="39" t="s">
        <v>140</v>
      </c>
      <c r="C76" s="40">
        <v>257.00773860705073</v>
      </c>
      <c r="D76" s="40">
        <v>244.9699054170249</v>
      </c>
      <c r="E76" s="40">
        <v>230.69647463456579</v>
      </c>
      <c r="F76" s="40">
        <v>212.38177128116939</v>
      </c>
      <c r="G76" s="40">
        <v>216.5950128976784</v>
      </c>
      <c r="H76" s="40">
        <v>209.20034393809109</v>
      </c>
      <c r="I76" s="40">
        <v>209.54428202923469</v>
      </c>
      <c r="J76" s="40">
        <v>211.86586414445401</v>
      </c>
      <c r="K76" s="40">
        <v>214.53138435081681</v>
      </c>
      <c r="L76" s="40">
        <v>204.98710232158211</v>
      </c>
      <c r="M76" s="40">
        <v>221.4101461736887</v>
      </c>
      <c r="N76" s="40">
        <v>214.53138435081681</v>
      </c>
      <c r="O76" s="40">
        <v>211.52192605331041</v>
      </c>
      <c r="P76" s="40">
        <v>206.36285468615651</v>
      </c>
      <c r="Q76" s="40">
        <v>210.83404987102321</v>
      </c>
      <c r="R76" s="40">
        <v>207.65262252794491</v>
      </c>
      <c r="S76" s="40">
        <v>207.13671539122959</v>
      </c>
      <c r="T76" s="40">
        <v>206.10490111779879</v>
      </c>
      <c r="U76" s="40">
        <v>204.0412725709372</v>
      </c>
      <c r="V76" s="40">
        <v>205.5030094582975</v>
      </c>
      <c r="W76" s="40">
        <v>204.0412725709372</v>
      </c>
      <c r="X76" s="40">
        <v>199.2261392949269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277.26087704213239</v>
      </c>
      <c r="D2" s="31">
        <f t="shared" si="0"/>
        <v>307.57858985382632</v>
      </c>
      <c r="E2" s="31">
        <f t="shared" si="0"/>
        <v>298.87601031814273</v>
      </c>
      <c r="F2" s="31">
        <f t="shared" si="0"/>
        <v>294.73490971625108</v>
      </c>
      <c r="G2" s="31">
        <f t="shared" si="0"/>
        <v>302.53035253654338</v>
      </c>
      <c r="H2" s="31">
        <f t="shared" si="0"/>
        <v>300.29028374892522</v>
      </c>
      <c r="I2" s="31">
        <f t="shared" si="0"/>
        <v>279.91160791057609</v>
      </c>
      <c r="J2" s="31">
        <f t="shared" si="0"/>
        <v>282.66672398968183</v>
      </c>
      <c r="K2" s="31">
        <f t="shared" si="0"/>
        <v>236.29810834049869</v>
      </c>
      <c r="L2" s="31">
        <f t="shared" si="0"/>
        <v>192.47635425623392</v>
      </c>
      <c r="M2" s="31">
        <f t="shared" si="0"/>
        <v>206.87704213241614</v>
      </c>
      <c r="N2" s="31">
        <f t="shared" si="0"/>
        <v>208.71582115219255</v>
      </c>
      <c r="O2" s="31">
        <f t="shared" si="0"/>
        <v>202.49277730008595</v>
      </c>
      <c r="P2" s="31">
        <f t="shared" si="0"/>
        <v>206.44359415305243</v>
      </c>
      <c r="Q2" s="31">
        <f t="shared" si="0"/>
        <v>201.92020636285466</v>
      </c>
      <c r="R2" s="31">
        <f t="shared" si="0"/>
        <v>189.4355975924334</v>
      </c>
      <c r="S2" s="31">
        <f t="shared" si="0"/>
        <v>198.04660361135001</v>
      </c>
      <c r="T2" s="31">
        <f t="shared" si="0"/>
        <v>206.87171109200344</v>
      </c>
      <c r="U2" s="31">
        <f t="shared" si="0"/>
        <v>214.21865864144456</v>
      </c>
      <c r="V2" s="31">
        <f t="shared" si="0"/>
        <v>199.94342218400686</v>
      </c>
      <c r="W2" s="31">
        <f t="shared" si="0"/>
        <v>212.52957867583834</v>
      </c>
      <c r="X2" s="31">
        <f t="shared" ref="X2" si="1">SUM(X3,X17,X22,X25,X26,X51,X52,X71,X74,X75,X76)</f>
        <v>231.32605331040415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11.40154772141014</v>
      </c>
      <c r="D3" s="34">
        <f t="shared" si="2"/>
        <v>10.060189165950129</v>
      </c>
      <c r="E3" s="34">
        <f t="shared" si="2"/>
        <v>8.7188306104901123</v>
      </c>
      <c r="F3" s="34">
        <f t="shared" si="2"/>
        <v>8.0481513327601029</v>
      </c>
      <c r="G3" s="34">
        <f t="shared" si="2"/>
        <v>8.7188306104901123</v>
      </c>
      <c r="H3" s="34">
        <f t="shared" si="2"/>
        <v>9.38950988822012</v>
      </c>
      <c r="I3" s="34">
        <f t="shared" si="2"/>
        <v>11.40154772141014</v>
      </c>
      <c r="J3" s="34">
        <f t="shared" si="2"/>
        <v>11.40154772141014</v>
      </c>
      <c r="K3" s="34">
        <f t="shared" si="2"/>
        <v>10.060189165950129</v>
      </c>
      <c r="L3" s="34">
        <f t="shared" si="2"/>
        <v>7.3774720550300934</v>
      </c>
      <c r="M3" s="34">
        <f t="shared" si="2"/>
        <v>8.0481513327601029</v>
      </c>
      <c r="N3" s="34">
        <f t="shared" si="2"/>
        <v>7.3774720550300934</v>
      </c>
      <c r="O3" s="34">
        <f t="shared" si="2"/>
        <v>6.7067927773000857</v>
      </c>
      <c r="P3" s="34">
        <f t="shared" si="2"/>
        <v>6.0361134995700771</v>
      </c>
      <c r="Q3" s="34">
        <f t="shared" si="2"/>
        <v>3.3533963886500429</v>
      </c>
      <c r="R3" s="34">
        <f t="shared" si="2"/>
        <v>0</v>
      </c>
      <c r="S3" s="34">
        <f t="shared" si="2"/>
        <v>0</v>
      </c>
      <c r="T3" s="34">
        <f t="shared" si="2"/>
        <v>7.3774720550300934</v>
      </c>
      <c r="U3" s="34">
        <f t="shared" si="2"/>
        <v>8.0481513327601029</v>
      </c>
      <c r="V3" s="34">
        <f t="shared" si="2"/>
        <v>5.3654342218400686</v>
      </c>
      <c r="W3" s="34">
        <f t="shared" si="2"/>
        <v>1.3413585554600169</v>
      </c>
      <c r="X3" s="34">
        <f t="shared" ref="X3" si="3">SUM(X4,X8,X11)</f>
        <v>5.3654342218400686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11.40154772141014</v>
      </c>
      <c r="D11" s="29">
        <f t="shared" si="8"/>
        <v>10.060189165950129</v>
      </c>
      <c r="E11" s="29">
        <f t="shared" si="8"/>
        <v>8.7188306104901123</v>
      </c>
      <c r="F11" s="29">
        <f t="shared" si="8"/>
        <v>8.0481513327601029</v>
      </c>
      <c r="G11" s="29">
        <f t="shared" si="8"/>
        <v>8.7188306104901123</v>
      </c>
      <c r="H11" s="29">
        <f t="shared" si="8"/>
        <v>9.38950988822012</v>
      </c>
      <c r="I11" s="29">
        <f t="shared" si="8"/>
        <v>11.40154772141014</v>
      </c>
      <c r="J11" s="29">
        <f t="shared" si="8"/>
        <v>11.40154772141014</v>
      </c>
      <c r="K11" s="29">
        <f t="shared" si="8"/>
        <v>10.060189165950129</v>
      </c>
      <c r="L11" s="29">
        <f t="shared" si="8"/>
        <v>7.3774720550300934</v>
      </c>
      <c r="M11" s="29">
        <f t="shared" si="8"/>
        <v>8.0481513327601029</v>
      </c>
      <c r="N11" s="29">
        <f t="shared" si="8"/>
        <v>7.3774720550300934</v>
      </c>
      <c r="O11" s="29">
        <f t="shared" si="8"/>
        <v>6.7067927773000857</v>
      </c>
      <c r="P11" s="29">
        <f t="shared" si="8"/>
        <v>6.0361134995700771</v>
      </c>
      <c r="Q11" s="29">
        <f t="shared" si="8"/>
        <v>3.3533963886500429</v>
      </c>
      <c r="R11" s="29">
        <f t="shared" si="8"/>
        <v>0</v>
      </c>
      <c r="S11" s="29">
        <f t="shared" si="8"/>
        <v>0</v>
      </c>
      <c r="T11" s="29">
        <f t="shared" si="8"/>
        <v>7.3774720550300934</v>
      </c>
      <c r="U11" s="29">
        <f t="shared" si="8"/>
        <v>8.0481513327601029</v>
      </c>
      <c r="V11" s="29">
        <f t="shared" si="8"/>
        <v>5.3654342218400686</v>
      </c>
      <c r="W11" s="29">
        <f t="shared" si="8"/>
        <v>1.3413585554600169</v>
      </c>
      <c r="X11" s="29">
        <f t="shared" ref="X11" si="9">SUM(X12:X16)</f>
        <v>5.3654342218400686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11.40154772141014</v>
      </c>
      <c r="D13" s="10">
        <v>10.060189165950129</v>
      </c>
      <c r="E13" s="10">
        <v>8.7188306104901123</v>
      </c>
      <c r="F13" s="10">
        <v>8.0481513327601029</v>
      </c>
      <c r="G13" s="10">
        <v>8.7188306104901123</v>
      </c>
      <c r="H13" s="10">
        <v>9.38950988822012</v>
      </c>
      <c r="I13" s="10">
        <v>11.40154772141014</v>
      </c>
      <c r="J13" s="10">
        <v>11.40154772141014</v>
      </c>
      <c r="K13" s="10">
        <v>10.060189165950129</v>
      </c>
      <c r="L13" s="10">
        <v>7.3774720550300934</v>
      </c>
      <c r="M13" s="10">
        <v>8.0481513327601029</v>
      </c>
      <c r="N13" s="10">
        <v>7.3774720550300934</v>
      </c>
      <c r="O13" s="10">
        <v>6.7067927773000857</v>
      </c>
      <c r="P13" s="10">
        <v>6.0361134995700771</v>
      </c>
      <c r="Q13" s="10">
        <v>3.3533963886500429</v>
      </c>
      <c r="R13" s="10">
        <v>0</v>
      </c>
      <c r="S13" s="10">
        <v>0</v>
      </c>
      <c r="T13" s="10">
        <v>7.3774720550300934</v>
      </c>
      <c r="U13" s="10">
        <v>8.0481513327601029</v>
      </c>
      <c r="V13" s="10">
        <v>5.3654342218400686</v>
      </c>
      <c r="W13" s="10">
        <v>1.3413585554600169</v>
      </c>
      <c r="X13" s="10">
        <v>5.3654342218400686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43.438865004299217</v>
      </c>
      <c r="D26" s="37">
        <f t="shared" si="14"/>
        <v>60.093637145313828</v>
      </c>
      <c r="E26" s="37">
        <f t="shared" si="14"/>
        <v>58.880309544282028</v>
      </c>
      <c r="F26" s="37">
        <f t="shared" si="14"/>
        <v>71.983404987102318</v>
      </c>
      <c r="G26" s="37">
        <f t="shared" si="14"/>
        <v>71.348065348237299</v>
      </c>
      <c r="H26" s="37">
        <f t="shared" si="14"/>
        <v>53.888822012037821</v>
      </c>
      <c r="I26" s="37">
        <f t="shared" si="14"/>
        <v>48.652364574376605</v>
      </c>
      <c r="J26" s="37">
        <f t="shared" si="14"/>
        <v>43.742132416165092</v>
      </c>
      <c r="K26" s="37">
        <f t="shared" si="14"/>
        <v>33.485554600171966</v>
      </c>
      <c r="L26" s="37">
        <f t="shared" si="14"/>
        <v>30.174806534823727</v>
      </c>
      <c r="M26" s="37">
        <f t="shared" si="14"/>
        <v>34.774376612209807</v>
      </c>
      <c r="N26" s="37">
        <f t="shared" si="14"/>
        <v>25.309458297506449</v>
      </c>
      <c r="O26" s="37">
        <f t="shared" si="14"/>
        <v>25.224419604471194</v>
      </c>
      <c r="P26" s="37">
        <f t="shared" si="14"/>
        <v>24.649441100601884</v>
      </c>
      <c r="Q26" s="37">
        <f t="shared" si="14"/>
        <v>22.60627687016337</v>
      </c>
      <c r="R26" s="37">
        <f t="shared" si="14"/>
        <v>22.250472914875317</v>
      </c>
      <c r="S26" s="37">
        <f t="shared" si="14"/>
        <v>22.284436801375758</v>
      </c>
      <c r="T26" s="37">
        <f t="shared" si="14"/>
        <v>21.307652622527939</v>
      </c>
      <c r="U26" s="37">
        <f t="shared" si="14"/>
        <v>24.644196044711947</v>
      </c>
      <c r="V26" s="37">
        <f t="shared" si="14"/>
        <v>22.639380911435943</v>
      </c>
      <c r="W26" s="37">
        <f t="shared" si="14"/>
        <v>15.529922613929495</v>
      </c>
      <c r="X26" s="37">
        <f t="shared" ref="X26" si="15">SUM(X27,X33)</f>
        <v>16.906964746345658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43.438865004299217</v>
      </c>
      <c r="D33" s="29">
        <f t="shared" si="18"/>
        <v>60.093637145313828</v>
      </c>
      <c r="E33" s="29">
        <f t="shared" si="18"/>
        <v>58.880309544282028</v>
      </c>
      <c r="F33" s="29">
        <f t="shared" si="18"/>
        <v>71.983404987102318</v>
      </c>
      <c r="G33" s="29">
        <f t="shared" si="18"/>
        <v>71.348065348237299</v>
      </c>
      <c r="H33" s="29">
        <f t="shared" si="18"/>
        <v>53.888822012037821</v>
      </c>
      <c r="I33" s="29">
        <f t="shared" si="18"/>
        <v>48.652364574376605</v>
      </c>
      <c r="J33" s="29">
        <f t="shared" si="18"/>
        <v>43.742132416165092</v>
      </c>
      <c r="K33" s="29">
        <f t="shared" si="18"/>
        <v>33.485554600171966</v>
      </c>
      <c r="L33" s="29">
        <f t="shared" si="18"/>
        <v>30.174806534823727</v>
      </c>
      <c r="M33" s="29">
        <f t="shared" si="18"/>
        <v>34.774376612209807</v>
      </c>
      <c r="N33" s="29">
        <f t="shared" si="18"/>
        <v>25.309458297506449</v>
      </c>
      <c r="O33" s="29">
        <f t="shared" si="18"/>
        <v>25.224419604471194</v>
      </c>
      <c r="P33" s="29">
        <f t="shared" si="18"/>
        <v>24.649441100601884</v>
      </c>
      <c r="Q33" s="29">
        <f t="shared" si="18"/>
        <v>22.60627687016337</v>
      </c>
      <c r="R33" s="29">
        <f t="shared" si="18"/>
        <v>22.250472914875317</v>
      </c>
      <c r="S33" s="29">
        <f t="shared" si="18"/>
        <v>22.284436801375758</v>
      </c>
      <c r="T33" s="29">
        <f t="shared" si="18"/>
        <v>21.307652622527939</v>
      </c>
      <c r="U33" s="29">
        <f t="shared" si="18"/>
        <v>24.644196044711947</v>
      </c>
      <c r="V33" s="29">
        <f t="shared" si="18"/>
        <v>22.639380911435943</v>
      </c>
      <c r="W33" s="29">
        <f t="shared" si="18"/>
        <v>15.529922613929495</v>
      </c>
      <c r="X33" s="29">
        <f t="shared" ref="X33" si="19">SUM(X34:X50)</f>
        <v>16.906964746345658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21.465090283748921</v>
      </c>
      <c r="D36" s="10">
        <v>18.075838349097161</v>
      </c>
      <c r="E36" s="10">
        <v>18.075838349097161</v>
      </c>
      <c r="F36" s="10">
        <v>18.075838349097161</v>
      </c>
      <c r="G36" s="10">
        <v>20.335339638865001</v>
      </c>
      <c r="H36" s="10">
        <v>18.410232158211521</v>
      </c>
      <c r="I36" s="10">
        <v>14.00877042132416</v>
      </c>
      <c r="J36" s="10">
        <v>14.327343078245921</v>
      </c>
      <c r="K36" s="10">
        <v>11.826139294926911</v>
      </c>
      <c r="L36" s="10">
        <v>11.229664660361131</v>
      </c>
      <c r="M36" s="10">
        <v>16.075064488392091</v>
      </c>
      <c r="N36" s="10">
        <v>16.002751504729151</v>
      </c>
      <c r="O36" s="10">
        <v>14.76457437661221</v>
      </c>
      <c r="P36" s="10">
        <v>14.20533104041272</v>
      </c>
      <c r="Q36" s="10">
        <v>12.370679277730011</v>
      </c>
      <c r="R36" s="10">
        <v>12.95021496130696</v>
      </c>
      <c r="S36" s="10">
        <v>14.259587274290631</v>
      </c>
      <c r="T36" s="10">
        <v>13.70937231298366</v>
      </c>
      <c r="U36" s="10">
        <v>13.113327601031809</v>
      </c>
      <c r="V36" s="10">
        <v>11.051332760103181</v>
      </c>
      <c r="W36" s="10">
        <v>10.319948409286329</v>
      </c>
      <c r="X36" s="10">
        <v>11.57592433361995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0.1005159071367154</v>
      </c>
      <c r="I37" s="10">
        <v>0.187274290627687</v>
      </c>
      <c r="J37" s="10">
        <v>0.1036973344797936</v>
      </c>
      <c r="K37" s="10">
        <v>0.15975924333619951</v>
      </c>
      <c r="L37" s="10">
        <v>6.1392949269131553E-2</v>
      </c>
      <c r="M37" s="10">
        <v>1.6938950988822012E-2</v>
      </c>
      <c r="N37" s="10">
        <v>1.2725709372312981E-2</v>
      </c>
      <c r="O37" s="10">
        <v>1.16079105760963E-2</v>
      </c>
      <c r="P37" s="10">
        <v>4.0240756663800517E-2</v>
      </c>
      <c r="Q37" s="10">
        <v>0.17351676698194321</v>
      </c>
      <c r="R37" s="10">
        <v>0.40627687016337061</v>
      </c>
      <c r="S37" s="10">
        <v>0.15554600171969041</v>
      </c>
      <c r="T37" s="10">
        <v>0.19458297506448841</v>
      </c>
      <c r="U37" s="10">
        <v>2.8136715391229581</v>
      </c>
      <c r="V37" s="10">
        <v>3.1055030094582969</v>
      </c>
      <c r="W37" s="10">
        <v>0.71160791057609629</v>
      </c>
      <c r="X37" s="10">
        <v>0.69785038693035251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12.32441960447119</v>
      </c>
      <c r="D43" s="10">
        <v>24.648925193465171</v>
      </c>
      <c r="E43" s="10">
        <v>20.540756663800519</v>
      </c>
      <c r="F43" s="10">
        <v>29.784092863284609</v>
      </c>
      <c r="G43" s="10">
        <v>29.784092863284609</v>
      </c>
      <c r="H43" s="10">
        <v>20.547979363714528</v>
      </c>
      <c r="I43" s="10">
        <v>18.420980223559759</v>
      </c>
      <c r="J43" s="10">
        <v>17.381599312123821</v>
      </c>
      <c r="K43" s="10">
        <v>16.26001719690456</v>
      </c>
      <c r="L43" s="10">
        <v>13.11633705932932</v>
      </c>
      <c r="M43" s="10">
        <v>12.81848667239897</v>
      </c>
      <c r="N43" s="10">
        <v>8.213241616509027</v>
      </c>
      <c r="O43" s="10">
        <v>8.3128116938950978</v>
      </c>
      <c r="P43" s="10">
        <v>8.7277730008598446</v>
      </c>
      <c r="Q43" s="10">
        <v>8.5963026655202057</v>
      </c>
      <c r="R43" s="10">
        <v>8.5398108340498702</v>
      </c>
      <c r="S43" s="10">
        <v>7.488134135855546</v>
      </c>
      <c r="T43" s="10">
        <v>6.8472914875322441</v>
      </c>
      <c r="U43" s="10">
        <v>8.2891659501289769</v>
      </c>
      <c r="V43" s="10">
        <v>8.2417024935511609</v>
      </c>
      <c r="W43" s="10">
        <v>4.4337059329320718</v>
      </c>
      <c r="X43" s="10">
        <v>4.5426483233018056</v>
      </c>
    </row>
    <row r="44" spans="1:24" ht="11.25" customHeight="1" x14ac:dyDescent="0.2">
      <c r="A44" s="41" t="s">
        <v>75</v>
      </c>
      <c r="B44" s="9" t="s">
        <v>76</v>
      </c>
      <c r="C44" s="10">
        <v>9.6493551160791053</v>
      </c>
      <c r="D44" s="10">
        <v>17.368873602751499</v>
      </c>
      <c r="E44" s="10">
        <v>20.263714531384348</v>
      </c>
      <c r="F44" s="10">
        <v>24.123473774720551</v>
      </c>
      <c r="G44" s="10">
        <v>21.228632846087699</v>
      </c>
      <c r="H44" s="10">
        <v>14.830094582975059</v>
      </c>
      <c r="I44" s="10">
        <v>16.035339638865</v>
      </c>
      <c r="J44" s="10">
        <v>11.929492691315559</v>
      </c>
      <c r="K44" s="10">
        <v>5.2396388650042987</v>
      </c>
      <c r="L44" s="10">
        <v>5.767411865864144</v>
      </c>
      <c r="M44" s="10">
        <v>5.8638865004299223</v>
      </c>
      <c r="N44" s="10">
        <v>1.0807394668959589</v>
      </c>
      <c r="O44" s="10">
        <v>2.13542562338779</v>
      </c>
      <c r="P44" s="10">
        <v>1.67609630266552</v>
      </c>
      <c r="Q44" s="10">
        <v>1.4657781599312121</v>
      </c>
      <c r="R44" s="10">
        <v>0.35417024935511598</v>
      </c>
      <c r="S44" s="10">
        <v>0.38116938950988821</v>
      </c>
      <c r="T44" s="10">
        <v>0.55640584694754947</v>
      </c>
      <c r="U44" s="10">
        <v>0.42803095442820288</v>
      </c>
      <c r="V44" s="10">
        <v>0.24084264832330179</v>
      </c>
      <c r="W44" s="10">
        <v>6.4660361134995695E-2</v>
      </c>
      <c r="X44" s="10">
        <v>9.0541702493551146E-2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10.81255374032674</v>
      </c>
      <c r="D51" s="37">
        <v>7.2441960447119511</v>
      </c>
      <c r="E51" s="37">
        <v>7.7171109200343926</v>
      </c>
      <c r="F51" s="37">
        <v>9.0283748925193468</v>
      </c>
      <c r="G51" s="37">
        <v>12.661220980223559</v>
      </c>
      <c r="H51" s="37">
        <v>12.661220980223559</v>
      </c>
      <c r="I51" s="37">
        <v>7.2226999140154771</v>
      </c>
      <c r="J51" s="37">
        <v>10.85554600171969</v>
      </c>
      <c r="K51" s="37">
        <v>11.19948409286328</v>
      </c>
      <c r="L51" s="37">
        <v>5.3525365434221834</v>
      </c>
      <c r="M51" s="37">
        <v>1.8916595012897679</v>
      </c>
      <c r="N51" s="37">
        <v>2.815993121238177</v>
      </c>
      <c r="O51" s="37">
        <v>2.7515047291487531</v>
      </c>
      <c r="P51" s="37">
        <v>6.6638005159071358</v>
      </c>
      <c r="Q51" s="37">
        <v>6.6852966466036108</v>
      </c>
      <c r="R51" s="37">
        <v>0.1934651762682717</v>
      </c>
      <c r="S51" s="37">
        <v>7.7601031814273416</v>
      </c>
      <c r="T51" s="37">
        <v>6.1925193465176269</v>
      </c>
      <c r="U51" s="37">
        <v>7.5862424763542551</v>
      </c>
      <c r="V51" s="37">
        <v>4.9175408426483234</v>
      </c>
      <c r="W51" s="37">
        <v>5.023215821152192</v>
      </c>
      <c r="X51" s="37">
        <v>3.1582115219260531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1.7110920034393809E-2</v>
      </c>
      <c r="I52" s="37">
        <f t="shared" si="20"/>
        <v>8.1255374032674119E-2</v>
      </c>
      <c r="J52" s="37">
        <f t="shared" si="20"/>
        <v>0.15846947549441104</v>
      </c>
      <c r="K52" s="37">
        <f t="shared" si="20"/>
        <v>0.21152192605331036</v>
      </c>
      <c r="L52" s="37">
        <f t="shared" si="20"/>
        <v>0.21642304385210662</v>
      </c>
      <c r="M52" s="37">
        <f t="shared" si="20"/>
        <v>0.25399828030954424</v>
      </c>
      <c r="N52" s="37">
        <f t="shared" si="20"/>
        <v>0.21203783319002578</v>
      </c>
      <c r="O52" s="37">
        <f t="shared" si="20"/>
        <v>0.31220980223559752</v>
      </c>
      <c r="P52" s="37">
        <f t="shared" si="20"/>
        <v>0.4785898538263112</v>
      </c>
      <c r="Q52" s="37">
        <f t="shared" si="20"/>
        <v>0.83155631986242462</v>
      </c>
      <c r="R52" s="37">
        <f t="shared" si="20"/>
        <v>1.041530524505589</v>
      </c>
      <c r="S52" s="37">
        <f t="shared" si="20"/>
        <v>1.364058469475494</v>
      </c>
      <c r="T52" s="37">
        <f t="shared" si="20"/>
        <v>2.0026655202063628</v>
      </c>
      <c r="U52" s="37">
        <f t="shared" si="20"/>
        <v>2.8308684436801381</v>
      </c>
      <c r="V52" s="37">
        <f t="shared" si="20"/>
        <v>3.048581255374033</v>
      </c>
      <c r="W52" s="37">
        <f t="shared" si="20"/>
        <v>3.5279449699054171</v>
      </c>
      <c r="X52" s="37">
        <f t="shared" ref="X52" si="21">SUM(X53:X70)</f>
        <v>2.231556319862424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0.7165090283748925</v>
      </c>
      <c r="X59" s="10">
        <v>0.90765262252794487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9.5528804815133275E-2</v>
      </c>
      <c r="W61" s="10">
        <v>0.85984522785898532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9.630266552020636E-3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3.869303525365434E-3</v>
      </c>
      <c r="I64" s="10">
        <v>7.7386070507308681E-3</v>
      </c>
      <c r="J64" s="10">
        <v>4.557179707652622E-3</v>
      </c>
      <c r="K64" s="10">
        <v>9.0283748925193454E-3</v>
      </c>
      <c r="L64" s="10">
        <v>3.2674118658641439E-3</v>
      </c>
      <c r="M64" s="10">
        <v>1.2897678417884779E-3</v>
      </c>
      <c r="N64" s="10">
        <v>6.0189165950128975E-4</v>
      </c>
      <c r="O64" s="10">
        <v>6.0189165950128975E-4</v>
      </c>
      <c r="P64" s="10">
        <v>1.8916595012897679E-3</v>
      </c>
      <c r="Q64" s="10">
        <v>9.0283748925193454E-3</v>
      </c>
      <c r="R64" s="10">
        <v>1.9260533104041268E-2</v>
      </c>
      <c r="S64" s="10">
        <v>5.7609630266552024E-3</v>
      </c>
      <c r="T64" s="10">
        <v>6.964746345657781E-3</v>
      </c>
      <c r="U64" s="10">
        <v>0.15924333619948411</v>
      </c>
      <c r="V64" s="10">
        <v>0.13576956147893379</v>
      </c>
      <c r="W64" s="10">
        <v>3.6801375752364571E-2</v>
      </c>
      <c r="X64" s="10">
        <v>4.6345657781599311E-2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2.665520206362855E-3</v>
      </c>
      <c r="I65" s="10">
        <v>1.074806534823732E-2</v>
      </c>
      <c r="J65" s="10">
        <v>5.4170249355116077E-3</v>
      </c>
      <c r="K65" s="10">
        <v>5.4170249355116077E-3</v>
      </c>
      <c r="L65" s="10">
        <v>1.255374032674119E-2</v>
      </c>
      <c r="M65" s="10">
        <v>1.8830610490111779E-2</v>
      </c>
      <c r="N65" s="10">
        <v>1.788478073946689E-2</v>
      </c>
      <c r="O65" s="10">
        <v>3.4049871023215821E-2</v>
      </c>
      <c r="P65" s="10">
        <v>4.6603611349957011E-2</v>
      </c>
      <c r="Q65" s="10">
        <v>0.17833190025795351</v>
      </c>
      <c r="R65" s="10">
        <v>0.20429922613929491</v>
      </c>
      <c r="S65" s="10">
        <v>0.29836629406706788</v>
      </c>
      <c r="T65" s="10">
        <v>1.004385210662081</v>
      </c>
      <c r="U65" s="10">
        <v>1.004385210662081</v>
      </c>
      <c r="V65" s="10">
        <v>1.004385210662081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1.0576096302665519E-2</v>
      </c>
      <c r="I66" s="10">
        <v>6.2768701633705931E-2</v>
      </c>
      <c r="J66" s="10">
        <v>0.14849527085124681</v>
      </c>
      <c r="K66" s="10">
        <v>0.19707652622527941</v>
      </c>
      <c r="L66" s="10">
        <v>0.20060189165950129</v>
      </c>
      <c r="M66" s="10">
        <v>0.23387790197764399</v>
      </c>
      <c r="N66" s="10">
        <v>0.19355116079105761</v>
      </c>
      <c r="O66" s="10">
        <v>0.26792777300085979</v>
      </c>
      <c r="P66" s="10">
        <v>0.43009458297506442</v>
      </c>
      <c r="Q66" s="10">
        <v>0.6441960447119518</v>
      </c>
      <c r="R66" s="10">
        <v>0.81797076526225276</v>
      </c>
      <c r="S66" s="10">
        <v>1.059931212381771</v>
      </c>
      <c r="T66" s="10">
        <v>0.99131556319862413</v>
      </c>
      <c r="U66" s="10">
        <v>1.6672398968185731</v>
      </c>
      <c r="V66" s="10">
        <v>1.812897678417885</v>
      </c>
      <c r="W66" s="10">
        <v>1.0033533963886501</v>
      </c>
      <c r="X66" s="10">
        <v>1.2775580395528801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0.91143594153052443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39.81564918314703</v>
      </c>
      <c r="X75" s="37">
        <v>49.321668099742041</v>
      </c>
    </row>
    <row r="76" spans="1:24" ht="11.25" customHeight="1" x14ac:dyDescent="0.2">
      <c r="A76" s="38" t="s">
        <v>139</v>
      </c>
      <c r="B76" s="39" t="s">
        <v>140</v>
      </c>
      <c r="C76" s="40">
        <v>211.60791057609629</v>
      </c>
      <c r="D76" s="40">
        <v>230.1805674978504</v>
      </c>
      <c r="E76" s="40">
        <v>223.5597592433362</v>
      </c>
      <c r="F76" s="40">
        <v>205.67497850386931</v>
      </c>
      <c r="G76" s="40">
        <v>209.80223559759239</v>
      </c>
      <c r="H76" s="40">
        <v>224.33361994840931</v>
      </c>
      <c r="I76" s="40">
        <v>212.55374032674121</v>
      </c>
      <c r="J76" s="40">
        <v>216.50902837489249</v>
      </c>
      <c r="K76" s="40">
        <v>181.34135855546</v>
      </c>
      <c r="L76" s="40">
        <v>149.35511607910581</v>
      </c>
      <c r="M76" s="40">
        <v>161.9088564058469</v>
      </c>
      <c r="N76" s="40">
        <v>173.00085984522781</v>
      </c>
      <c r="O76" s="40">
        <v>167.49785038693031</v>
      </c>
      <c r="P76" s="40">
        <v>168.61564918314701</v>
      </c>
      <c r="Q76" s="40">
        <v>168.4436801375752</v>
      </c>
      <c r="R76" s="40">
        <v>165.95012897678421</v>
      </c>
      <c r="S76" s="40">
        <v>166.63800515907141</v>
      </c>
      <c r="T76" s="40">
        <v>169.99140154772141</v>
      </c>
      <c r="U76" s="40">
        <v>171.10920034393811</v>
      </c>
      <c r="V76" s="40">
        <v>163.9724849527085</v>
      </c>
      <c r="W76" s="40">
        <v>147.29148753224419</v>
      </c>
      <c r="X76" s="40">
        <v>154.3422184006879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286.9088564058469</v>
      </c>
      <c r="D2" s="31">
        <f t="shared" si="0"/>
        <v>262.15012897678412</v>
      </c>
      <c r="E2" s="31">
        <f t="shared" si="0"/>
        <v>268.76130696474638</v>
      </c>
      <c r="F2" s="31">
        <f t="shared" si="0"/>
        <v>305.24024075666375</v>
      </c>
      <c r="G2" s="31">
        <f t="shared" si="0"/>
        <v>297.31289767841781</v>
      </c>
      <c r="H2" s="31">
        <f t="shared" si="0"/>
        <v>228.23903697334475</v>
      </c>
      <c r="I2" s="31">
        <f t="shared" si="0"/>
        <v>236.23998280309544</v>
      </c>
      <c r="J2" s="31">
        <f t="shared" si="0"/>
        <v>224.57747205503011</v>
      </c>
      <c r="K2" s="31">
        <f t="shared" si="0"/>
        <v>198.1644024075666</v>
      </c>
      <c r="L2" s="31">
        <f t="shared" si="0"/>
        <v>226.475494411006</v>
      </c>
      <c r="M2" s="31">
        <f t="shared" si="0"/>
        <v>409.45262252794492</v>
      </c>
      <c r="N2" s="31">
        <f t="shared" si="0"/>
        <v>386.52312983662938</v>
      </c>
      <c r="O2" s="31">
        <f t="shared" si="0"/>
        <v>367.63447979363718</v>
      </c>
      <c r="P2" s="31">
        <f t="shared" si="0"/>
        <v>347.4044711951849</v>
      </c>
      <c r="Q2" s="31">
        <f t="shared" si="0"/>
        <v>358.07532244196051</v>
      </c>
      <c r="R2" s="31">
        <f t="shared" si="0"/>
        <v>337.39527085124672</v>
      </c>
      <c r="S2" s="31">
        <f t="shared" si="0"/>
        <v>327.82553740326739</v>
      </c>
      <c r="T2" s="31">
        <f t="shared" si="0"/>
        <v>331.57962166809972</v>
      </c>
      <c r="U2" s="31">
        <f t="shared" si="0"/>
        <v>338.58718830610491</v>
      </c>
      <c r="V2" s="31">
        <f t="shared" si="0"/>
        <v>321.61926053310395</v>
      </c>
      <c r="W2" s="31">
        <f t="shared" si="0"/>
        <v>354.96586414445392</v>
      </c>
      <c r="X2" s="31">
        <f t="shared" ref="X2" si="1">SUM(X3,X17,X22,X25,X26,X51,X52,X71,X74,X75,X76)</f>
        <v>367.62364574376613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0.30094582975064488</v>
      </c>
      <c r="D17" s="37">
        <f t="shared" si="10"/>
        <v>0.32244196044711948</v>
      </c>
      <c r="E17" s="37">
        <f t="shared" si="10"/>
        <v>0.1719690455717971</v>
      </c>
      <c r="F17" s="37">
        <f t="shared" si="10"/>
        <v>0.1934651762682717</v>
      </c>
      <c r="G17" s="37">
        <f t="shared" si="10"/>
        <v>0.1934651762682717</v>
      </c>
      <c r="H17" s="37">
        <f t="shared" si="10"/>
        <v>0.15047291487532241</v>
      </c>
      <c r="I17" s="37">
        <f t="shared" si="10"/>
        <v>0</v>
      </c>
      <c r="J17" s="37">
        <f t="shared" si="10"/>
        <v>0</v>
      </c>
      <c r="K17" s="37">
        <f t="shared" si="10"/>
        <v>0.2149613069647463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0.30094582975064488</v>
      </c>
      <c r="D18" s="10">
        <v>0.32244196044711948</v>
      </c>
      <c r="E18" s="10">
        <v>0.1719690455717971</v>
      </c>
      <c r="F18" s="10">
        <v>0.1934651762682717</v>
      </c>
      <c r="G18" s="10">
        <v>0.1934651762682717</v>
      </c>
      <c r="H18" s="10">
        <v>0.15047291487532241</v>
      </c>
      <c r="I18" s="10">
        <v>0</v>
      </c>
      <c r="J18" s="10">
        <v>0</v>
      </c>
      <c r="K18" s="10">
        <v>0.2149613069647463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113.86500429922614</v>
      </c>
      <c r="D26" s="37">
        <f t="shared" si="14"/>
        <v>93.942906276870133</v>
      </c>
      <c r="E26" s="37">
        <f t="shared" si="14"/>
        <v>101.89398108340498</v>
      </c>
      <c r="F26" s="37">
        <f t="shared" si="14"/>
        <v>138.9700773860705</v>
      </c>
      <c r="G26" s="37">
        <f t="shared" si="14"/>
        <v>123.71014617368871</v>
      </c>
      <c r="H26" s="37">
        <f t="shared" si="14"/>
        <v>67.992605331040409</v>
      </c>
      <c r="I26" s="37">
        <f t="shared" si="14"/>
        <v>71.6103181427343</v>
      </c>
      <c r="J26" s="37">
        <f t="shared" si="14"/>
        <v>64.874978503869301</v>
      </c>
      <c r="K26" s="37">
        <f t="shared" si="14"/>
        <v>58.080137575236456</v>
      </c>
      <c r="L26" s="37">
        <f t="shared" si="14"/>
        <v>44.282631126397249</v>
      </c>
      <c r="M26" s="37">
        <f t="shared" si="14"/>
        <v>53.088306104901108</v>
      </c>
      <c r="N26" s="37">
        <f t="shared" si="14"/>
        <v>39.564230438521065</v>
      </c>
      <c r="O26" s="37">
        <f t="shared" si="14"/>
        <v>37.583576956147894</v>
      </c>
      <c r="P26" s="37">
        <f t="shared" si="14"/>
        <v>34.952708512467751</v>
      </c>
      <c r="Q26" s="37">
        <f t="shared" si="14"/>
        <v>31.90034393809114</v>
      </c>
      <c r="R26" s="37">
        <f t="shared" si="14"/>
        <v>32.133447979363709</v>
      </c>
      <c r="S26" s="37">
        <f t="shared" si="14"/>
        <v>31.664574376612208</v>
      </c>
      <c r="T26" s="37">
        <f t="shared" si="14"/>
        <v>31.632330180567497</v>
      </c>
      <c r="U26" s="37">
        <f t="shared" si="14"/>
        <v>29.748495270851247</v>
      </c>
      <c r="V26" s="37">
        <f t="shared" si="14"/>
        <v>25.91530524505589</v>
      </c>
      <c r="W26" s="37">
        <f t="shared" si="14"/>
        <v>20.654084264832335</v>
      </c>
      <c r="X26" s="37">
        <f t="shared" ref="X26" si="15">SUM(X27,X33)</f>
        <v>24.28822012037833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113.86500429922614</v>
      </c>
      <c r="D33" s="29">
        <f t="shared" si="18"/>
        <v>93.942906276870133</v>
      </c>
      <c r="E33" s="29">
        <f t="shared" si="18"/>
        <v>101.89398108340498</v>
      </c>
      <c r="F33" s="29">
        <f t="shared" si="18"/>
        <v>138.9700773860705</v>
      </c>
      <c r="G33" s="29">
        <f t="shared" si="18"/>
        <v>123.71014617368871</v>
      </c>
      <c r="H33" s="29">
        <f t="shared" si="18"/>
        <v>67.992605331040409</v>
      </c>
      <c r="I33" s="29">
        <f t="shared" si="18"/>
        <v>71.6103181427343</v>
      </c>
      <c r="J33" s="29">
        <f t="shared" si="18"/>
        <v>64.874978503869301</v>
      </c>
      <c r="K33" s="29">
        <f t="shared" si="18"/>
        <v>58.080137575236456</v>
      </c>
      <c r="L33" s="29">
        <f t="shared" si="18"/>
        <v>44.282631126397249</v>
      </c>
      <c r="M33" s="29">
        <f t="shared" si="18"/>
        <v>53.088306104901108</v>
      </c>
      <c r="N33" s="29">
        <f t="shared" si="18"/>
        <v>39.564230438521065</v>
      </c>
      <c r="O33" s="29">
        <f t="shared" si="18"/>
        <v>37.583576956147894</v>
      </c>
      <c r="P33" s="29">
        <f t="shared" si="18"/>
        <v>34.952708512467751</v>
      </c>
      <c r="Q33" s="29">
        <f t="shared" si="18"/>
        <v>31.90034393809114</v>
      </c>
      <c r="R33" s="29">
        <f t="shared" si="18"/>
        <v>32.133447979363709</v>
      </c>
      <c r="S33" s="29">
        <f t="shared" si="18"/>
        <v>31.664574376612208</v>
      </c>
      <c r="T33" s="29">
        <f t="shared" si="18"/>
        <v>31.632330180567497</v>
      </c>
      <c r="U33" s="29">
        <f t="shared" si="18"/>
        <v>29.748495270851247</v>
      </c>
      <c r="V33" s="29">
        <f t="shared" si="18"/>
        <v>25.91530524505589</v>
      </c>
      <c r="W33" s="29">
        <f t="shared" si="18"/>
        <v>20.654084264832335</v>
      </c>
      <c r="X33" s="29">
        <f t="shared" ref="X33" si="19">SUM(X34:X50)</f>
        <v>24.28822012037833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16.946087704213241</v>
      </c>
      <c r="D36" s="10">
        <v>20.335339638865001</v>
      </c>
      <c r="E36" s="10">
        <v>25.984006878761821</v>
      </c>
      <c r="F36" s="10">
        <v>27.113757523645749</v>
      </c>
      <c r="G36" s="10">
        <v>25.984006878761821</v>
      </c>
      <c r="H36" s="10">
        <v>19.51177987962167</v>
      </c>
      <c r="I36" s="10">
        <v>23.009458297506448</v>
      </c>
      <c r="J36" s="10">
        <v>19.599914015477211</v>
      </c>
      <c r="K36" s="10">
        <v>19.298280309544278</v>
      </c>
      <c r="L36" s="10">
        <v>14.877558039552881</v>
      </c>
      <c r="M36" s="10">
        <v>16.767583834909711</v>
      </c>
      <c r="N36" s="10">
        <v>17.246603611349961</v>
      </c>
      <c r="O36" s="10">
        <v>17.064746345657781</v>
      </c>
      <c r="P36" s="10">
        <v>16.809458297506449</v>
      </c>
      <c r="Q36" s="10">
        <v>16.47730008598452</v>
      </c>
      <c r="R36" s="10">
        <v>18.74582975064488</v>
      </c>
      <c r="S36" s="10">
        <v>17.086242476354251</v>
      </c>
      <c r="T36" s="10">
        <v>17.496904557179711</v>
      </c>
      <c r="U36" s="10">
        <v>16.929406706792779</v>
      </c>
      <c r="V36" s="10">
        <v>16.15846947549441</v>
      </c>
      <c r="W36" s="10">
        <v>13.02312983662941</v>
      </c>
      <c r="X36" s="10">
        <v>16.315735167669821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0.2518486672398968</v>
      </c>
      <c r="I37" s="10">
        <v>0.30472914875322438</v>
      </c>
      <c r="J37" s="10">
        <v>0.21900257953568361</v>
      </c>
      <c r="K37" s="10">
        <v>0.21478933791917459</v>
      </c>
      <c r="L37" s="10">
        <v>2.0120378331900259E-2</v>
      </c>
      <c r="M37" s="10">
        <v>0.1301805674978504</v>
      </c>
      <c r="N37" s="10">
        <v>0.54385210662080818</v>
      </c>
      <c r="O37" s="10">
        <v>0.26130696474634563</v>
      </c>
      <c r="P37" s="10">
        <v>0.2465176268271711</v>
      </c>
      <c r="Q37" s="10">
        <v>5.0816852966466028E-2</v>
      </c>
      <c r="R37" s="10">
        <v>3.9122957867583831E-2</v>
      </c>
      <c r="S37" s="10">
        <v>9.630266552020636E-2</v>
      </c>
      <c r="T37" s="10">
        <v>0.35631986242476349</v>
      </c>
      <c r="U37" s="10">
        <v>0.57626827171109196</v>
      </c>
      <c r="V37" s="10">
        <v>0.47265692175408419</v>
      </c>
      <c r="W37" s="10">
        <v>0.24316423043852101</v>
      </c>
      <c r="X37" s="10">
        <v>0.2337059329320722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70.865606190885643</v>
      </c>
      <c r="D43" s="10">
        <v>52.378933791917447</v>
      </c>
      <c r="E43" s="10">
        <v>58.54110060189165</v>
      </c>
      <c r="F43" s="10">
        <v>94.487446259673249</v>
      </c>
      <c r="G43" s="10">
        <v>84.217024935511603</v>
      </c>
      <c r="H43" s="10">
        <v>38.132846087704209</v>
      </c>
      <c r="I43" s="10">
        <v>39.306792777300082</v>
      </c>
      <c r="J43" s="10">
        <v>36.388993981083402</v>
      </c>
      <c r="K43" s="10">
        <v>32.003525365434221</v>
      </c>
      <c r="L43" s="10">
        <v>26.342476354256231</v>
      </c>
      <c r="M43" s="10">
        <v>33.154858125537402</v>
      </c>
      <c r="N43" s="10">
        <v>20.010834049871018</v>
      </c>
      <c r="O43" s="10">
        <v>18.426053310404129</v>
      </c>
      <c r="P43" s="10">
        <v>16.613327601031809</v>
      </c>
      <c r="Q43" s="10">
        <v>14.727687016337059</v>
      </c>
      <c r="R43" s="10">
        <v>12.42407566638005</v>
      </c>
      <c r="S43" s="10">
        <v>13.5055030094583</v>
      </c>
      <c r="T43" s="10">
        <v>12.585640584694749</v>
      </c>
      <c r="U43" s="10">
        <v>11.889423903697329</v>
      </c>
      <c r="V43" s="10">
        <v>9.1398108340498716</v>
      </c>
      <c r="W43" s="10">
        <v>7.2912295786758374</v>
      </c>
      <c r="X43" s="10">
        <v>7.6332760103181423</v>
      </c>
    </row>
    <row r="44" spans="1:24" ht="11.25" customHeight="1" x14ac:dyDescent="0.2">
      <c r="A44" s="41" t="s">
        <v>75</v>
      </c>
      <c r="B44" s="9" t="s">
        <v>76</v>
      </c>
      <c r="C44" s="10">
        <v>26.053310404127259</v>
      </c>
      <c r="D44" s="10">
        <v>21.228632846087699</v>
      </c>
      <c r="E44" s="10">
        <v>17.368873602751499</v>
      </c>
      <c r="F44" s="10">
        <v>17.368873602751499</v>
      </c>
      <c r="G44" s="10">
        <v>13.5091143594153</v>
      </c>
      <c r="H44" s="10">
        <v>10.09613069647463</v>
      </c>
      <c r="I44" s="10">
        <v>8.9893379191745488</v>
      </c>
      <c r="J44" s="10">
        <v>8.6670679277730009</v>
      </c>
      <c r="K44" s="10">
        <v>6.5635425623387791</v>
      </c>
      <c r="L44" s="10">
        <v>3.0424763542562339</v>
      </c>
      <c r="M44" s="10">
        <v>3.0356835769561479</v>
      </c>
      <c r="N44" s="10">
        <v>1.7629406706792781</v>
      </c>
      <c r="O44" s="10">
        <v>1.8314703353396391</v>
      </c>
      <c r="P44" s="10">
        <v>1.283404987102321</v>
      </c>
      <c r="Q44" s="10">
        <v>0.64453998280309543</v>
      </c>
      <c r="R44" s="10">
        <v>0.92441960447119509</v>
      </c>
      <c r="S44" s="10">
        <v>0.97652622527944954</v>
      </c>
      <c r="T44" s="10">
        <v>1.193465176268272</v>
      </c>
      <c r="U44" s="10">
        <v>0.35339638865004303</v>
      </c>
      <c r="V44" s="10">
        <v>0.14436801375752359</v>
      </c>
      <c r="W44" s="10">
        <v>9.6560619088564045E-2</v>
      </c>
      <c r="X44" s="10">
        <v>0.10550300945829751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10.490111779879619</v>
      </c>
      <c r="D51" s="37">
        <v>12.166809974204639</v>
      </c>
      <c r="E51" s="37">
        <v>10.662080825451421</v>
      </c>
      <c r="F51" s="37">
        <v>9.9527085124677548</v>
      </c>
      <c r="G51" s="37">
        <v>17.17540842648323</v>
      </c>
      <c r="H51" s="37">
        <v>9.9527085124677548</v>
      </c>
      <c r="I51" s="37">
        <v>5.4170249355116074</v>
      </c>
      <c r="J51" s="37">
        <v>10.85554600171969</v>
      </c>
      <c r="K51" s="37">
        <v>11.19948409286328</v>
      </c>
      <c r="L51" s="37">
        <v>7.1367153912295782</v>
      </c>
      <c r="M51" s="37">
        <v>12.40326741186586</v>
      </c>
      <c r="N51" s="37">
        <v>14.423903697334479</v>
      </c>
      <c r="O51" s="37">
        <v>17.17540842648323</v>
      </c>
      <c r="P51" s="37">
        <v>12.76870163370593</v>
      </c>
      <c r="Q51" s="37">
        <v>11.56491831470335</v>
      </c>
      <c r="R51" s="37">
        <v>13.90799656061909</v>
      </c>
      <c r="S51" s="37">
        <v>13.177128116938951</v>
      </c>
      <c r="T51" s="37">
        <v>11.422957867583831</v>
      </c>
      <c r="U51" s="37">
        <v>11.356405846947551</v>
      </c>
      <c r="V51" s="37">
        <v>6.8736027515047287</v>
      </c>
      <c r="W51" s="37">
        <v>7.2567497850386928</v>
      </c>
      <c r="X51" s="37">
        <v>8.2504729148753224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1.0031814273430779</v>
      </c>
      <c r="F52" s="37">
        <f t="shared" si="20"/>
        <v>2.9855546001719691</v>
      </c>
      <c r="G52" s="37">
        <f t="shared" si="20"/>
        <v>0</v>
      </c>
      <c r="H52" s="37">
        <f t="shared" si="20"/>
        <v>1.4273430782459155E-2</v>
      </c>
      <c r="I52" s="37">
        <f t="shared" si="20"/>
        <v>5.5288048151332758E-2</v>
      </c>
      <c r="J52" s="37">
        <f t="shared" si="20"/>
        <v>9.3723129836629407E-2</v>
      </c>
      <c r="K52" s="37">
        <f t="shared" si="20"/>
        <v>0.12295786758383495</v>
      </c>
      <c r="L52" s="37">
        <f t="shared" si="20"/>
        <v>7.7644024075666368E-2</v>
      </c>
      <c r="M52" s="37">
        <f t="shared" si="20"/>
        <v>0.28091143594153051</v>
      </c>
      <c r="N52" s="37">
        <f t="shared" si="20"/>
        <v>11.038865004299222</v>
      </c>
      <c r="O52" s="37">
        <f t="shared" si="20"/>
        <v>0.92364574376612207</v>
      </c>
      <c r="P52" s="37">
        <f t="shared" si="20"/>
        <v>0.19896818572656919</v>
      </c>
      <c r="Q52" s="37">
        <f t="shared" si="20"/>
        <v>0.42261392949269128</v>
      </c>
      <c r="R52" s="37">
        <f t="shared" si="20"/>
        <v>0.64015477214101457</v>
      </c>
      <c r="S52" s="37">
        <f t="shared" si="20"/>
        <v>1.2985382631126394</v>
      </c>
      <c r="T52" s="37">
        <f t="shared" si="20"/>
        <v>2.1958727429062774</v>
      </c>
      <c r="U52" s="37">
        <f t="shared" si="20"/>
        <v>5.2208942390369728</v>
      </c>
      <c r="V52" s="37">
        <f t="shared" si="20"/>
        <v>5.6833190025795357</v>
      </c>
      <c r="W52" s="37">
        <f t="shared" si="20"/>
        <v>10.445657781599312</v>
      </c>
      <c r="X52" s="37">
        <f t="shared" ref="X52" si="21">SUM(X53:X70)</f>
        <v>12.103181427343078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1.0031814273430779</v>
      </c>
      <c r="F59" s="10">
        <v>2.9855546001719691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3.558813413585554</v>
      </c>
      <c r="X59" s="10">
        <v>4.8007738607050729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10.9152192605331</v>
      </c>
      <c r="O61" s="10">
        <v>0.78822012037833178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2.8184006878761818</v>
      </c>
      <c r="V61" s="10">
        <v>4.609716251074806</v>
      </c>
      <c r="W61" s="10">
        <v>6.0428202923473773</v>
      </c>
      <c r="X61" s="10">
        <v>6.3055030094582971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2.5795356835769559E-3</v>
      </c>
      <c r="N63" s="10">
        <v>0</v>
      </c>
      <c r="O63" s="10">
        <v>0</v>
      </c>
      <c r="P63" s="10">
        <v>0</v>
      </c>
      <c r="Q63" s="10">
        <v>2.5795356835769559E-3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9.0283748925193454E-3</v>
      </c>
      <c r="I64" s="10">
        <v>1.1006018916595009E-2</v>
      </c>
      <c r="J64" s="10">
        <v>9.7162510748065346E-3</v>
      </c>
      <c r="K64" s="10">
        <v>1.16079105760963E-2</v>
      </c>
      <c r="L64" s="10">
        <v>6.878761822871883E-4</v>
      </c>
      <c r="M64" s="10">
        <v>7.7386070507308681E-3</v>
      </c>
      <c r="N64" s="10">
        <v>3.4049871023215821E-2</v>
      </c>
      <c r="O64" s="10">
        <v>1.5391229578675839E-2</v>
      </c>
      <c r="P64" s="10">
        <v>1.349957007738607E-2</v>
      </c>
      <c r="Q64" s="10">
        <v>2.5795356835769559E-3</v>
      </c>
      <c r="R64" s="10">
        <v>1.2897678417884779E-3</v>
      </c>
      <c r="S64" s="10">
        <v>3.869303525365434E-3</v>
      </c>
      <c r="T64" s="10">
        <v>1.332760103181427E-2</v>
      </c>
      <c r="U64" s="10">
        <v>3.112639724849527E-2</v>
      </c>
      <c r="V64" s="10">
        <v>1.9002579535683579E-2</v>
      </c>
      <c r="W64" s="10">
        <v>1.143594153052451E-2</v>
      </c>
      <c r="X64" s="10">
        <v>1.461736887360275E-2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8.5984522785898529E-4</v>
      </c>
      <c r="I65" s="10">
        <v>5.4170249355116077E-3</v>
      </c>
      <c r="J65" s="10">
        <v>2.665520206362855E-3</v>
      </c>
      <c r="K65" s="10">
        <v>2.665520206362855E-3</v>
      </c>
      <c r="L65" s="10">
        <v>3.6113499570077381E-3</v>
      </c>
      <c r="M65" s="10">
        <v>1.9690455717970769E-2</v>
      </c>
      <c r="N65" s="10">
        <v>6.2768701633705926E-3</v>
      </c>
      <c r="O65" s="10">
        <v>1.341358555460017E-2</v>
      </c>
      <c r="P65" s="10">
        <v>1.702493551160791E-2</v>
      </c>
      <c r="Q65" s="10">
        <v>9.0455717970765265E-2</v>
      </c>
      <c r="R65" s="10">
        <v>0.12545141874462601</v>
      </c>
      <c r="S65" s="10">
        <v>0.28220120378331898</v>
      </c>
      <c r="T65" s="10">
        <v>1.004385210662081</v>
      </c>
      <c r="U65" s="10">
        <v>1.004385210662081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4.3852106620808247E-3</v>
      </c>
      <c r="I66" s="10">
        <v>3.8865004299226139E-2</v>
      </c>
      <c r="J66" s="10">
        <v>8.1341358555460014E-2</v>
      </c>
      <c r="K66" s="10">
        <v>0.10868443680137579</v>
      </c>
      <c r="L66" s="10">
        <v>7.3344797936371442E-2</v>
      </c>
      <c r="M66" s="10">
        <v>0.25090283748925191</v>
      </c>
      <c r="N66" s="10">
        <v>8.3319002579535673E-2</v>
      </c>
      <c r="O66" s="10">
        <v>0.1066208082545142</v>
      </c>
      <c r="P66" s="10">
        <v>0.16844368013757521</v>
      </c>
      <c r="Q66" s="10">
        <v>0.32699914015477211</v>
      </c>
      <c r="R66" s="10">
        <v>0.51341358555460015</v>
      </c>
      <c r="S66" s="10">
        <v>1.012467755803955</v>
      </c>
      <c r="T66" s="10">
        <v>1.178159931212382</v>
      </c>
      <c r="U66" s="10">
        <v>1.366981943250215</v>
      </c>
      <c r="V66" s="10">
        <v>1.0546001719690461</v>
      </c>
      <c r="W66" s="10">
        <v>0.83258813413585553</v>
      </c>
      <c r="X66" s="10">
        <v>0.98228718830610484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58.827773000859843</v>
      </c>
      <c r="X75" s="37">
        <v>57.203611349957008</v>
      </c>
    </row>
    <row r="76" spans="1:24" ht="11.25" customHeight="1" x14ac:dyDescent="0.2">
      <c r="A76" s="38" t="s">
        <v>139</v>
      </c>
      <c r="B76" s="39" t="s">
        <v>140</v>
      </c>
      <c r="C76" s="40">
        <v>162.2527944969905</v>
      </c>
      <c r="D76" s="40">
        <v>155.71797076526221</v>
      </c>
      <c r="E76" s="40">
        <v>155.0300945829751</v>
      </c>
      <c r="F76" s="40">
        <v>153.13843508168529</v>
      </c>
      <c r="G76" s="40">
        <v>156.23387790197759</v>
      </c>
      <c r="H76" s="40">
        <v>150.1289767841788</v>
      </c>
      <c r="I76" s="40">
        <v>159.1573516766982</v>
      </c>
      <c r="J76" s="40">
        <v>148.75322441960449</v>
      </c>
      <c r="K76" s="40">
        <v>128.54686156491829</v>
      </c>
      <c r="L76" s="40">
        <v>174.97850386930349</v>
      </c>
      <c r="M76" s="40">
        <v>343.68013757523642</v>
      </c>
      <c r="N76" s="40">
        <v>321.49613069647461</v>
      </c>
      <c r="O76" s="40">
        <v>311.95184866723991</v>
      </c>
      <c r="P76" s="40">
        <v>299.48409286328462</v>
      </c>
      <c r="Q76" s="40">
        <v>314.18744625967332</v>
      </c>
      <c r="R76" s="40">
        <v>290.71367153912291</v>
      </c>
      <c r="S76" s="40">
        <v>281.6852966466036</v>
      </c>
      <c r="T76" s="40">
        <v>286.32846087704212</v>
      </c>
      <c r="U76" s="40">
        <v>292.26139294926912</v>
      </c>
      <c r="V76" s="40">
        <v>283.14703353396379</v>
      </c>
      <c r="W76" s="40">
        <v>257.78159931212377</v>
      </c>
      <c r="X76" s="40">
        <v>265.77815993121237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48.323301805674973</v>
      </c>
      <c r="D2" s="31">
        <f t="shared" si="0"/>
        <v>75.121754084264822</v>
      </c>
      <c r="E2" s="31">
        <f t="shared" si="0"/>
        <v>66.800515907136713</v>
      </c>
      <c r="F2" s="31">
        <f t="shared" si="0"/>
        <v>64.180309544282025</v>
      </c>
      <c r="G2" s="31">
        <f t="shared" si="0"/>
        <v>62.7042132416165</v>
      </c>
      <c r="H2" s="31">
        <f t="shared" si="0"/>
        <v>39.069045571797076</v>
      </c>
      <c r="I2" s="31">
        <f t="shared" si="0"/>
        <v>34.29002579535684</v>
      </c>
      <c r="J2" s="31">
        <f t="shared" si="0"/>
        <v>32.153224419604463</v>
      </c>
      <c r="K2" s="31">
        <f t="shared" si="0"/>
        <v>35.947463456577808</v>
      </c>
      <c r="L2" s="31">
        <f t="shared" si="0"/>
        <v>26.165778159931214</v>
      </c>
      <c r="M2" s="31">
        <f t="shared" si="0"/>
        <v>28.130438521066203</v>
      </c>
      <c r="N2" s="31">
        <f t="shared" si="0"/>
        <v>23.486758383490965</v>
      </c>
      <c r="O2" s="31">
        <f t="shared" si="0"/>
        <v>21.16689595872743</v>
      </c>
      <c r="P2" s="31">
        <f t="shared" si="0"/>
        <v>20.558125537403271</v>
      </c>
      <c r="Q2" s="31">
        <f t="shared" si="0"/>
        <v>24.380137575236454</v>
      </c>
      <c r="R2" s="31">
        <f t="shared" si="0"/>
        <v>23.248753224419605</v>
      </c>
      <c r="S2" s="31">
        <f t="shared" si="0"/>
        <v>23.478675838349094</v>
      </c>
      <c r="T2" s="31">
        <f t="shared" si="0"/>
        <v>22.036199484092858</v>
      </c>
      <c r="U2" s="31">
        <f t="shared" si="0"/>
        <v>20.593207222699917</v>
      </c>
      <c r="V2" s="31">
        <f t="shared" si="0"/>
        <v>20.778245915735162</v>
      </c>
      <c r="W2" s="31">
        <f t="shared" si="0"/>
        <v>22.861822871883057</v>
      </c>
      <c r="X2" s="31">
        <f t="shared" ref="X2" si="1">SUM(X3,X17,X22,X25,X26,X51,X52,X71,X74,X75,X76)</f>
        <v>22.35073086844368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18.85210662080825</v>
      </c>
      <c r="D26" s="37">
        <f t="shared" si="14"/>
        <v>36.04178847807394</v>
      </c>
      <c r="E26" s="37">
        <f t="shared" si="14"/>
        <v>33.352536543422183</v>
      </c>
      <c r="F26" s="37">
        <f t="shared" si="14"/>
        <v>31.89312123817712</v>
      </c>
      <c r="G26" s="37">
        <f t="shared" si="14"/>
        <v>29.901117798796211</v>
      </c>
      <c r="H26" s="37">
        <f t="shared" si="14"/>
        <v>13.531642304385208</v>
      </c>
      <c r="I26" s="37">
        <f t="shared" si="14"/>
        <v>10.773258813413586</v>
      </c>
      <c r="J26" s="37">
        <f t="shared" si="14"/>
        <v>9.7535683576956131</v>
      </c>
      <c r="K26" s="37">
        <f t="shared" si="14"/>
        <v>8.0621668099742045</v>
      </c>
      <c r="L26" s="37">
        <f t="shared" si="14"/>
        <v>6.9043852106620793</v>
      </c>
      <c r="M26" s="37">
        <f t="shared" si="14"/>
        <v>7.1711092003439374</v>
      </c>
      <c r="N26" s="37">
        <f t="shared" si="14"/>
        <v>6.3543422184006868</v>
      </c>
      <c r="O26" s="37">
        <f t="shared" si="14"/>
        <v>6.2915735167669826</v>
      </c>
      <c r="P26" s="37">
        <f t="shared" si="14"/>
        <v>6.1987102321582119</v>
      </c>
      <c r="Q26" s="37">
        <f t="shared" si="14"/>
        <v>5.2175408426483232</v>
      </c>
      <c r="R26" s="37">
        <f t="shared" si="14"/>
        <v>3.7938950988822016</v>
      </c>
      <c r="S26" s="37">
        <f t="shared" si="14"/>
        <v>3.662768701633706</v>
      </c>
      <c r="T26" s="37">
        <f t="shared" si="14"/>
        <v>3.1232158211521921</v>
      </c>
      <c r="U26" s="37">
        <f t="shared" si="14"/>
        <v>2.6033533963886493</v>
      </c>
      <c r="V26" s="37">
        <f t="shared" si="14"/>
        <v>2.5747205503009463</v>
      </c>
      <c r="W26" s="37">
        <f t="shared" si="14"/>
        <v>2.1379191745485802</v>
      </c>
      <c r="X26" s="37">
        <f t="shared" ref="X26" si="15">SUM(X27,X33)</f>
        <v>2.0670679277730004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18.85210662080825</v>
      </c>
      <c r="D33" s="29">
        <f t="shared" si="18"/>
        <v>36.04178847807394</v>
      </c>
      <c r="E33" s="29">
        <f t="shared" si="18"/>
        <v>33.352536543422183</v>
      </c>
      <c r="F33" s="29">
        <f t="shared" si="18"/>
        <v>31.89312123817712</v>
      </c>
      <c r="G33" s="29">
        <f t="shared" si="18"/>
        <v>29.901117798796211</v>
      </c>
      <c r="H33" s="29">
        <f t="shared" si="18"/>
        <v>13.531642304385208</v>
      </c>
      <c r="I33" s="29">
        <f t="shared" si="18"/>
        <v>10.773258813413586</v>
      </c>
      <c r="J33" s="29">
        <f t="shared" si="18"/>
        <v>9.7535683576956131</v>
      </c>
      <c r="K33" s="29">
        <f t="shared" si="18"/>
        <v>8.0621668099742045</v>
      </c>
      <c r="L33" s="29">
        <f t="shared" si="18"/>
        <v>6.9043852106620793</v>
      </c>
      <c r="M33" s="29">
        <f t="shared" si="18"/>
        <v>7.1711092003439374</v>
      </c>
      <c r="N33" s="29">
        <f t="shared" si="18"/>
        <v>6.3543422184006868</v>
      </c>
      <c r="O33" s="29">
        <f t="shared" si="18"/>
        <v>6.2915735167669826</v>
      </c>
      <c r="P33" s="29">
        <f t="shared" si="18"/>
        <v>6.1987102321582119</v>
      </c>
      <c r="Q33" s="29">
        <f t="shared" si="18"/>
        <v>5.2175408426483232</v>
      </c>
      <c r="R33" s="29">
        <f t="shared" si="18"/>
        <v>3.7938950988822016</v>
      </c>
      <c r="S33" s="29">
        <f t="shared" si="18"/>
        <v>3.662768701633706</v>
      </c>
      <c r="T33" s="29">
        <f t="shared" si="18"/>
        <v>3.1232158211521921</v>
      </c>
      <c r="U33" s="29">
        <f t="shared" si="18"/>
        <v>2.6033533963886493</v>
      </c>
      <c r="V33" s="29">
        <f t="shared" si="18"/>
        <v>2.5747205503009463</v>
      </c>
      <c r="W33" s="29">
        <f t="shared" si="18"/>
        <v>2.1379191745485802</v>
      </c>
      <c r="X33" s="29">
        <f t="shared" ref="X33" si="19">SUM(X34:X50)</f>
        <v>2.0670679277730004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10.167669819432501</v>
      </c>
      <c r="D36" s="10">
        <v>11.297420464316421</v>
      </c>
      <c r="E36" s="10">
        <v>13.556921754084261</v>
      </c>
      <c r="F36" s="10">
        <v>10.167669819432501</v>
      </c>
      <c r="G36" s="10">
        <v>10.167669819432501</v>
      </c>
      <c r="H36" s="10">
        <v>5.2781599312123806</v>
      </c>
      <c r="I36" s="10">
        <v>3.458125537403268</v>
      </c>
      <c r="J36" s="10">
        <v>3.1870163370593292</v>
      </c>
      <c r="K36" s="10">
        <v>2.3543422184006881</v>
      </c>
      <c r="L36" s="10">
        <v>2.1148753224419599</v>
      </c>
      <c r="M36" s="10">
        <v>2.1115219260533098</v>
      </c>
      <c r="N36" s="10">
        <v>2.1261392949269129</v>
      </c>
      <c r="O36" s="10">
        <v>2.335167669819433</v>
      </c>
      <c r="P36" s="10">
        <v>2.2639724849527081</v>
      </c>
      <c r="Q36" s="10">
        <v>2.610834049871023</v>
      </c>
      <c r="R36" s="10">
        <v>2.3736027515047291</v>
      </c>
      <c r="S36" s="10">
        <v>1.934135855546002</v>
      </c>
      <c r="T36" s="10">
        <v>1.970765262252794</v>
      </c>
      <c r="U36" s="10">
        <v>1.819002579535683</v>
      </c>
      <c r="V36" s="10">
        <v>2.0883920894239041</v>
      </c>
      <c r="W36" s="10">
        <v>1.7815993121238169</v>
      </c>
      <c r="X36" s="10">
        <v>1.7936371453138431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1.6938950988822012E-2</v>
      </c>
      <c r="K37" s="10">
        <v>1.2725709372312981E-2</v>
      </c>
      <c r="L37" s="10">
        <v>4.2132416165090282E-3</v>
      </c>
      <c r="M37" s="10">
        <v>1.0576096302665519E-2</v>
      </c>
      <c r="N37" s="10">
        <v>1.16079105760963E-2</v>
      </c>
      <c r="O37" s="10">
        <v>7.3946689595872734E-3</v>
      </c>
      <c r="P37" s="10">
        <v>0</v>
      </c>
      <c r="Q37" s="10">
        <v>3.1814273430782461E-3</v>
      </c>
      <c r="R37" s="10">
        <v>4.2132416165090282E-3</v>
      </c>
      <c r="S37" s="10">
        <v>4.2132416165090282E-3</v>
      </c>
      <c r="T37" s="10">
        <v>4.2132416165090282E-3</v>
      </c>
      <c r="U37" s="10">
        <v>7.3946689595872734E-3</v>
      </c>
      <c r="V37" s="10">
        <v>0</v>
      </c>
      <c r="W37" s="10">
        <v>2.149613069647463E-3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10.27033533963886</v>
      </c>
      <c r="E43" s="10">
        <v>8.2163370593293195</v>
      </c>
      <c r="F43" s="10">
        <v>8.2163370593293195</v>
      </c>
      <c r="G43" s="10">
        <v>7.1892519346517627</v>
      </c>
      <c r="H43" s="10">
        <v>2.03250214961307</v>
      </c>
      <c r="I43" s="10">
        <v>1.8343078245915729</v>
      </c>
      <c r="J43" s="10">
        <v>1.4450558899398109</v>
      </c>
      <c r="K43" s="10">
        <v>1.851762682717111</v>
      </c>
      <c r="L43" s="10">
        <v>1.6145313843508169</v>
      </c>
      <c r="M43" s="10">
        <v>2.3220980223559762</v>
      </c>
      <c r="N43" s="10">
        <v>1.847635425623388</v>
      </c>
      <c r="O43" s="10">
        <v>1.8270851246775579</v>
      </c>
      <c r="P43" s="10">
        <v>2.2769561478933791</v>
      </c>
      <c r="Q43" s="10">
        <v>1.790111779879622</v>
      </c>
      <c r="R43" s="10">
        <v>1.3977644024075671</v>
      </c>
      <c r="S43" s="10">
        <v>1.724419604471195</v>
      </c>
      <c r="T43" s="10">
        <v>1.148237317282889</v>
      </c>
      <c r="U43" s="10">
        <v>0.77695614789337908</v>
      </c>
      <c r="V43" s="10">
        <v>0.48632846087704212</v>
      </c>
      <c r="W43" s="10">
        <v>0.35417024935511598</v>
      </c>
      <c r="X43" s="10">
        <v>0.27343078245915742</v>
      </c>
    </row>
    <row r="44" spans="1:24" ht="11.25" customHeight="1" x14ac:dyDescent="0.2">
      <c r="A44" s="41" t="s">
        <v>75</v>
      </c>
      <c r="B44" s="9" t="s">
        <v>76</v>
      </c>
      <c r="C44" s="10">
        <v>8.6844368013757514</v>
      </c>
      <c r="D44" s="10">
        <v>14.474032674118661</v>
      </c>
      <c r="E44" s="10">
        <v>11.5792777300086</v>
      </c>
      <c r="F44" s="10">
        <v>13.5091143594153</v>
      </c>
      <c r="G44" s="10">
        <v>12.544196044711949</v>
      </c>
      <c r="H44" s="10">
        <v>6.2209802235597582</v>
      </c>
      <c r="I44" s="10">
        <v>5.4808254514187444</v>
      </c>
      <c r="J44" s="10">
        <v>5.1045571797076521</v>
      </c>
      <c r="K44" s="10">
        <v>3.8433361994840931</v>
      </c>
      <c r="L44" s="10">
        <v>3.170765262252794</v>
      </c>
      <c r="M44" s="10">
        <v>2.7269131556319861</v>
      </c>
      <c r="N44" s="10">
        <v>2.3689595872742899</v>
      </c>
      <c r="O44" s="10">
        <v>2.1219260533104038</v>
      </c>
      <c r="P44" s="10">
        <v>1.6577815993121241</v>
      </c>
      <c r="Q44" s="10">
        <v>0.81341358555460019</v>
      </c>
      <c r="R44" s="10">
        <v>1.831470335339639E-2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2.6440240756663802</v>
      </c>
      <c r="D51" s="37">
        <v>2.7085124677558041</v>
      </c>
      <c r="E51" s="37">
        <v>1.805674978503869</v>
      </c>
      <c r="F51" s="37">
        <v>4.5141874462596734</v>
      </c>
      <c r="G51" s="37">
        <v>4.5141874462596734</v>
      </c>
      <c r="H51" s="37">
        <v>3.611349957007739</v>
      </c>
      <c r="I51" s="37">
        <v>2.7085124677558041</v>
      </c>
      <c r="J51" s="37">
        <v>4.5141874462596734</v>
      </c>
      <c r="K51" s="37">
        <v>4.6646603611349953</v>
      </c>
      <c r="L51" s="37">
        <v>4.4711951848667244</v>
      </c>
      <c r="M51" s="37">
        <v>4.7076526225279443</v>
      </c>
      <c r="N51" s="37">
        <v>3.8048151332760098</v>
      </c>
      <c r="O51" s="37">
        <v>2.407566638005159</v>
      </c>
      <c r="P51" s="37">
        <v>2.3215821152192602</v>
      </c>
      <c r="Q51" s="37">
        <v>2.3000859845227861</v>
      </c>
      <c r="R51" s="37">
        <v>2.429062768701634</v>
      </c>
      <c r="S51" s="37">
        <v>2.2355975924333622</v>
      </c>
      <c r="T51" s="37">
        <v>1.4089423903697329</v>
      </c>
      <c r="U51" s="37">
        <v>0.75012897678417878</v>
      </c>
      <c r="V51" s="37">
        <v>0.82966466036113484</v>
      </c>
      <c r="W51" s="37">
        <v>0.8430782459157351</v>
      </c>
      <c r="X51" s="37">
        <v>0.97609630266552017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6.878761822871883E-4</v>
      </c>
      <c r="K52" s="37">
        <f t="shared" si="20"/>
        <v>4.815133276010318E-3</v>
      </c>
      <c r="L52" s="37">
        <f t="shared" si="20"/>
        <v>8.5984522785898529E-4</v>
      </c>
      <c r="M52" s="37">
        <f t="shared" si="20"/>
        <v>6.0189165950128975E-4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0.52545141874462586</v>
      </c>
      <c r="R52" s="37">
        <f t="shared" si="20"/>
        <v>8.5984522785898529E-4</v>
      </c>
      <c r="S52" s="37">
        <f t="shared" si="20"/>
        <v>3.9466895958727433E-2</v>
      </c>
      <c r="T52" s="37">
        <f t="shared" si="20"/>
        <v>4.9183147033533957E-2</v>
      </c>
      <c r="U52" s="37">
        <f t="shared" si="20"/>
        <v>4.282029234737747E-2</v>
      </c>
      <c r="V52" s="37">
        <f t="shared" si="20"/>
        <v>4.9871023215821153E-3</v>
      </c>
      <c r="W52" s="37">
        <f t="shared" si="20"/>
        <v>4.0412725709372309E-3</v>
      </c>
      <c r="X52" s="37">
        <f t="shared" ref="X52" si="21">SUM(X53:X70)</f>
        <v>4.0412725709372309E-3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0.52545141874462586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6.878761822871883E-4</v>
      </c>
      <c r="K64" s="10">
        <v>1.2897678417884779E-3</v>
      </c>
      <c r="L64" s="10">
        <v>0</v>
      </c>
      <c r="M64" s="10">
        <v>6.0189165950128975E-4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6.0189165950128975E-4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8.0825451418744618E-3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3.5253654342218398E-3</v>
      </c>
      <c r="L66" s="10">
        <v>8.5984522785898529E-4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8.5984522785898529E-4</v>
      </c>
      <c r="S66" s="10">
        <v>3.1384350816852973E-2</v>
      </c>
      <c r="T66" s="10">
        <v>4.9183147033533957E-2</v>
      </c>
      <c r="U66" s="10">
        <v>4.2218400687876183E-2</v>
      </c>
      <c r="V66" s="10">
        <v>4.9871023215821153E-3</v>
      </c>
      <c r="W66" s="10">
        <v>4.0412725709372309E-3</v>
      </c>
      <c r="X66" s="10">
        <v>4.0412725709372309E-3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2.507910576096303</v>
      </c>
      <c r="X75" s="37">
        <v>2.36457437661221</v>
      </c>
    </row>
    <row r="76" spans="1:24" ht="11.25" customHeight="1" x14ac:dyDescent="0.2">
      <c r="A76" s="38" t="s">
        <v>139</v>
      </c>
      <c r="B76" s="39" t="s">
        <v>140</v>
      </c>
      <c r="C76" s="40">
        <v>26.827171109200339</v>
      </c>
      <c r="D76" s="40">
        <v>36.371453138435079</v>
      </c>
      <c r="E76" s="40">
        <v>31.642304385210661</v>
      </c>
      <c r="F76" s="40">
        <v>27.773000859845229</v>
      </c>
      <c r="G76" s="40">
        <v>28.288907996560621</v>
      </c>
      <c r="H76" s="40">
        <v>21.926053310404129</v>
      </c>
      <c r="I76" s="40">
        <v>20.80825451418745</v>
      </c>
      <c r="J76" s="40">
        <v>17.884780739466891</v>
      </c>
      <c r="K76" s="40">
        <v>23.2158211521926</v>
      </c>
      <c r="L76" s="40">
        <v>14.78933791917455</v>
      </c>
      <c r="M76" s="40">
        <v>16.25107480653482</v>
      </c>
      <c r="N76" s="40">
        <v>13.32760103181427</v>
      </c>
      <c r="O76" s="40">
        <v>12.46775580395529</v>
      </c>
      <c r="P76" s="40">
        <v>12.0378331900258</v>
      </c>
      <c r="Q76" s="40">
        <v>16.33705932932072</v>
      </c>
      <c r="R76" s="40">
        <v>17.024935511607911</v>
      </c>
      <c r="S76" s="40">
        <v>17.540842648323299</v>
      </c>
      <c r="T76" s="40">
        <v>17.454858125537399</v>
      </c>
      <c r="U76" s="40">
        <v>17.19690455717971</v>
      </c>
      <c r="V76" s="40">
        <v>17.368873602751499</v>
      </c>
      <c r="W76" s="40">
        <v>17.368873602751499</v>
      </c>
      <c r="X76" s="40">
        <v>16.938950988822011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1084.4248495270851</v>
      </c>
      <c r="D2" s="31">
        <f t="shared" si="0"/>
        <v>589.20412725709366</v>
      </c>
      <c r="E2" s="31">
        <f t="shared" si="0"/>
        <v>654.74823731728281</v>
      </c>
      <c r="F2" s="31">
        <f t="shared" si="0"/>
        <v>667.6460017196905</v>
      </c>
      <c r="G2" s="31">
        <f t="shared" si="0"/>
        <v>653.52055030094573</v>
      </c>
      <c r="H2" s="31">
        <f t="shared" si="0"/>
        <v>640.3421324161651</v>
      </c>
      <c r="I2" s="31">
        <f t="shared" si="0"/>
        <v>646.69914015477207</v>
      </c>
      <c r="J2" s="31">
        <f t="shared" si="0"/>
        <v>629.65546001719667</v>
      </c>
      <c r="K2" s="31">
        <f t="shared" si="0"/>
        <v>591.11650902837482</v>
      </c>
      <c r="L2" s="31">
        <f t="shared" si="0"/>
        <v>537.65030094582971</v>
      </c>
      <c r="M2" s="31">
        <f t="shared" si="0"/>
        <v>571.6190885640583</v>
      </c>
      <c r="N2" s="31">
        <f t="shared" si="0"/>
        <v>532.65786758383479</v>
      </c>
      <c r="O2" s="31">
        <f t="shared" si="0"/>
        <v>507.09836629406709</v>
      </c>
      <c r="P2" s="31">
        <f t="shared" si="0"/>
        <v>543.14230438521054</v>
      </c>
      <c r="Q2" s="31">
        <f t="shared" si="0"/>
        <v>527.2055030094582</v>
      </c>
      <c r="R2" s="31">
        <f t="shared" si="0"/>
        <v>529.92992261392953</v>
      </c>
      <c r="S2" s="31">
        <f t="shared" si="0"/>
        <v>571.60834049871028</v>
      </c>
      <c r="T2" s="31">
        <f t="shared" si="0"/>
        <v>594.4332760103182</v>
      </c>
      <c r="U2" s="31">
        <f t="shared" si="0"/>
        <v>589.28589853826304</v>
      </c>
      <c r="V2" s="31">
        <f t="shared" si="0"/>
        <v>572.67214101461741</v>
      </c>
      <c r="W2" s="31">
        <f t="shared" si="0"/>
        <v>698.19681857265698</v>
      </c>
      <c r="X2" s="31">
        <f t="shared" ref="X2" si="1">SUM(X3,X17,X22,X25,X26,X51,X52,X71,X74,X75,X76)</f>
        <v>656.33817712811685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0.51590713671539123</v>
      </c>
      <c r="K22" s="37">
        <f t="shared" si="12"/>
        <v>0.51590713671539123</v>
      </c>
      <c r="L22" s="37">
        <f t="shared" si="12"/>
        <v>0.25795356835769562</v>
      </c>
      <c r="M22" s="37">
        <f t="shared" si="12"/>
        <v>1.031814273430782</v>
      </c>
      <c r="N22" s="37">
        <f t="shared" si="12"/>
        <v>0.51590713671539123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0.51590713671539123</v>
      </c>
      <c r="K23" s="10">
        <v>0.51590713671539123</v>
      </c>
      <c r="L23" s="10">
        <v>0.25795356835769562</v>
      </c>
      <c r="M23" s="10">
        <v>1.031814273430782</v>
      </c>
      <c r="N23" s="10">
        <v>0.51590713671539123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25.687876182287184</v>
      </c>
      <c r="D26" s="37">
        <f t="shared" si="14"/>
        <v>25.70937231298366</v>
      </c>
      <c r="E26" s="37">
        <f t="shared" si="14"/>
        <v>44.229492691315556</v>
      </c>
      <c r="F26" s="37">
        <f t="shared" si="14"/>
        <v>42.299656061908848</v>
      </c>
      <c r="G26" s="37">
        <f t="shared" si="14"/>
        <v>40.307566638005149</v>
      </c>
      <c r="H26" s="37">
        <f t="shared" si="14"/>
        <v>18.69097162510748</v>
      </c>
      <c r="I26" s="37">
        <f t="shared" si="14"/>
        <v>20.097764402407563</v>
      </c>
      <c r="J26" s="37">
        <f t="shared" si="14"/>
        <v>18.063628546861565</v>
      </c>
      <c r="K26" s="37">
        <f t="shared" si="14"/>
        <v>16.507480653482371</v>
      </c>
      <c r="L26" s="37">
        <f t="shared" si="14"/>
        <v>15.728632846087704</v>
      </c>
      <c r="M26" s="37">
        <f t="shared" si="14"/>
        <v>17.67480653482373</v>
      </c>
      <c r="N26" s="37">
        <f t="shared" si="14"/>
        <v>17.919604471195182</v>
      </c>
      <c r="O26" s="37">
        <f t="shared" si="14"/>
        <v>13.784178847807393</v>
      </c>
      <c r="P26" s="37">
        <f t="shared" si="14"/>
        <v>10.498796216680997</v>
      </c>
      <c r="Q26" s="37">
        <f t="shared" si="14"/>
        <v>7.4265692175408411</v>
      </c>
      <c r="R26" s="37">
        <f t="shared" si="14"/>
        <v>8.4759243336199486</v>
      </c>
      <c r="S26" s="37">
        <f t="shared" si="14"/>
        <v>22.466122098022357</v>
      </c>
      <c r="T26" s="37">
        <f t="shared" si="14"/>
        <v>22.718572656921758</v>
      </c>
      <c r="U26" s="37">
        <f t="shared" si="14"/>
        <v>26.888822012037828</v>
      </c>
      <c r="V26" s="37">
        <f t="shared" si="14"/>
        <v>24.281599312123817</v>
      </c>
      <c r="W26" s="37">
        <f t="shared" si="14"/>
        <v>22.747721410146173</v>
      </c>
      <c r="X26" s="37">
        <f t="shared" ref="X26" si="15">SUM(X27,X33)</f>
        <v>22.138693035253649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25.687876182287184</v>
      </c>
      <c r="D33" s="29">
        <f t="shared" si="18"/>
        <v>25.70937231298366</v>
      </c>
      <c r="E33" s="29">
        <f t="shared" si="18"/>
        <v>44.229492691315556</v>
      </c>
      <c r="F33" s="29">
        <f t="shared" si="18"/>
        <v>42.299656061908848</v>
      </c>
      <c r="G33" s="29">
        <f t="shared" si="18"/>
        <v>40.307566638005149</v>
      </c>
      <c r="H33" s="29">
        <f t="shared" si="18"/>
        <v>18.69097162510748</v>
      </c>
      <c r="I33" s="29">
        <f t="shared" si="18"/>
        <v>20.097764402407563</v>
      </c>
      <c r="J33" s="29">
        <f t="shared" si="18"/>
        <v>18.063628546861565</v>
      </c>
      <c r="K33" s="29">
        <f t="shared" si="18"/>
        <v>16.507480653482371</v>
      </c>
      <c r="L33" s="29">
        <f t="shared" si="18"/>
        <v>15.728632846087704</v>
      </c>
      <c r="M33" s="29">
        <f t="shared" si="18"/>
        <v>17.67480653482373</v>
      </c>
      <c r="N33" s="29">
        <f t="shared" si="18"/>
        <v>17.919604471195182</v>
      </c>
      <c r="O33" s="29">
        <f t="shared" si="18"/>
        <v>13.784178847807393</v>
      </c>
      <c r="P33" s="29">
        <f t="shared" si="18"/>
        <v>10.498796216680997</v>
      </c>
      <c r="Q33" s="29">
        <f t="shared" si="18"/>
        <v>7.4265692175408411</v>
      </c>
      <c r="R33" s="29">
        <f t="shared" si="18"/>
        <v>8.4759243336199486</v>
      </c>
      <c r="S33" s="29">
        <f t="shared" si="18"/>
        <v>22.466122098022357</v>
      </c>
      <c r="T33" s="29">
        <f t="shared" si="18"/>
        <v>22.718572656921758</v>
      </c>
      <c r="U33" s="29">
        <f t="shared" si="18"/>
        <v>26.888822012037828</v>
      </c>
      <c r="V33" s="29">
        <f t="shared" si="18"/>
        <v>24.281599312123817</v>
      </c>
      <c r="W33" s="29">
        <f t="shared" si="18"/>
        <v>22.747721410146173</v>
      </c>
      <c r="X33" s="29">
        <f t="shared" ref="X33" si="19">SUM(X34:X50)</f>
        <v>22.138693035253649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0</v>
      </c>
      <c r="E36" s="10">
        <v>0</v>
      </c>
      <c r="F36" s="10">
        <v>0</v>
      </c>
      <c r="G36" s="10">
        <v>0</v>
      </c>
      <c r="H36" s="10">
        <v>0.55812553740326731</v>
      </c>
      <c r="I36" s="10">
        <v>0.57162510748065343</v>
      </c>
      <c r="J36" s="10">
        <v>0.54789337919174541</v>
      </c>
      <c r="K36" s="10">
        <v>0.34686156491831471</v>
      </c>
      <c r="L36" s="10">
        <v>0.1197764402407567</v>
      </c>
      <c r="M36" s="10">
        <v>0.11865864144454</v>
      </c>
      <c r="N36" s="10">
        <v>0.1073086844368014</v>
      </c>
      <c r="O36" s="10">
        <v>8.9251934651762677E-2</v>
      </c>
      <c r="P36" s="10">
        <v>9.8280309544282018E-2</v>
      </c>
      <c r="Q36" s="10">
        <v>0.1028374892519346</v>
      </c>
      <c r="R36" s="10">
        <v>0.14909716251074809</v>
      </c>
      <c r="S36" s="10">
        <v>0.16491831470335341</v>
      </c>
      <c r="T36" s="10">
        <v>0.1363714531384351</v>
      </c>
      <c r="U36" s="10">
        <v>0.14402407566638001</v>
      </c>
      <c r="V36" s="10">
        <v>0.1506448839208942</v>
      </c>
      <c r="W36" s="10">
        <v>0.13748925193465181</v>
      </c>
      <c r="X36" s="10">
        <v>8.2459157351676693E-2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4.9699054170249349E-2</v>
      </c>
      <c r="I37" s="10">
        <v>3.172828890799656E-2</v>
      </c>
      <c r="J37" s="10">
        <v>2.536543422184007E-2</v>
      </c>
      <c r="K37" s="10">
        <v>0.1174548581255374</v>
      </c>
      <c r="L37" s="10">
        <v>2.3301805674978509E-2</v>
      </c>
      <c r="M37" s="10">
        <v>9.5442820292347373E-3</v>
      </c>
      <c r="N37" s="10">
        <v>4.2132416165090282E-3</v>
      </c>
      <c r="O37" s="10">
        <v>6.3628546861564913E-3</v>
      </c>
      <c r="P37" s="10">
        <v>1.7970765262252789E-2</v>
      </c>
      <c r="Q37" s="10">
        <v>4.2132416165090282E-3</v>
      </c>
      <c r="R37" s="10">
        <v>5.3310404127257091E-3</v>
      </c>
      <c r="S37" s="10">
        <v>1.6938950988822012E-2</v>
      </c>
      <c r="T37" s="10">
        <v>2.0120378331900259E-2</v>
      </c>
      <c r="U37" s="10">
        <v>1.0576096302665519E-2</v>
      </c>
      <c r="V37" s="10">
        <v>1.3757523645743759E-2</v>
      </c>
      <c r="W37" s="10">
        <v>1.5821152192605329E-2</v>
      </c>
      <c r="X37" s="10">
        <v>1.7970765262252789E-2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7.1892519346517627</v>
      </c>
      <c r="D43" s="10">
        <v>10.27033533963886</v>
      </c>
      <c r="E43" s="10">
        <v>13.351504729148751</v>
      </c>
      <c r="F43" s="10">
        <v>13.351504729148751</v>
      </c>
      <c r="G43" s="10">
        <v>12.32441960447119</v>
      </c>
      <c r="H43" s="10">
        <v>9.5945829750644869</v>
      </c>
      <c r="I43" s="10">
        <v>9.5883920894239036</v>
      </c>
      <c r="J43" s="10">
        <v>8.3611349957007732</v>
      </c>
      <c r="K43" s="10">
        <v>7.7746345657781593</v>
      </c>
      <c r="L43" s="10">
        <v>7.3073946689595868</v>
      </c>
      <c r="M43" s="10">
        <v>8.0786758383490973</v>
      </c>
      <c r="N43" s="10">
        <v>10.073172828890799</v>
      </c>
      <c r="O43" s="10">
        <v>7.7705932932072219</v>
      </c>
      <c r="P43" s="10">
        <v>8.5510748065348228</v>
      </c>
      <c r="Q43" s="10">
        <v>5.8962166809974192</v>
      </c>
      <c r="R43" s="10">
        <v>7.3854686156491827</v>
      </c>
      <c r="S43" s="10">
        <v>21.06457437661221</v>
      </c>
      <c r="T43" s="10">
        <v>22.14006878761823</v>
      </c>
      <c r="U43" s="10">
        <v>26.369905417024931</v>
      </c>
      <c r="V43" s="10">
        <v>23.636457437661221</v>
      </c>
      <c r="W43" s="10">
        <v>22.46603611349957</v>
      </c>
      <c r="X43" s="10">
        <v>21.82527944969905</v>
      </c>
    </row>
    <row r="44" spans="1:24" ht="11.25" customHeight="1" x14ac:dyDescent="0.2">
      <c r="A44" s="41" t="s">
        <v>75</v>
      </c>
      <c r="B44" s="9" t="s">
        <v>76</v>
      </c>
      <c r="C44" s="10">
        <v>17.368873602751499</v>
      </c>
      <c r="D44" s="10">
        <v>15.4390369733448</v>
      </c>
      <c r="E44" s="10">
        <v>30.877987962166809</v>
      </c>
      <c r="F44" s="10">
        <v>28.948151332760101</v>
      </c>
      <c r="G44" s="10">
        <v>27.98314703353396</v>
      </c>
      <c r="H44" s="10">
        <v>8.4885640584694748</v>
      </c>
      <c r="I44" s="10">
        <v>9.906018916595011</v>
      </c>
      <c r="J44" s="10">
        <v>9.1292347377472058</v>
      </c>
      <c r="K44" s="10">
        <v>8.2685296646603597</v>
      </c>
      <c r="L44" s="10">
        <v>8.2781599312123824</v>
      </c>
      <c r="M44" s="10">
        <v>9.4679277730008593</v>
      </c>
      <c r="N44" s="10">
        <v>7.7349097162510736</v>
      </c>
      <c r="O44" s="10">
        <v>5.9179707652622522</v>
      </c>
      <c r="P44" s="10">
        <v>1.8314703353396391</v>
      </c>
      <c r="Q44" s="10">
        <v>1.423301805674978</v>
      </c>
      <c r="R44" s="10">
        <v>0.93602751504729131</v>
      </c>
      <c r="S44" s="10">
        <v>1.2196904557179711</v>
      </c>
      <c r="T44" s="10">
        <v>0.42201203783319002</v>
      </c>
      <c r="U44" s="10">
        <v>0.36431642304385209</v>
      </c>
      <c r="V44" s="10">
        <v>0.4807394668959587</v>
      </c>
      <c r="W44" s="10">
        <v>0.1283748925193465</v>
      </c>
      <c r="X44" s="10">
        <v>0.21298366294067059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0.90283748925193463</v>
      </c>
      <c r="K51" s="37">
        <v>0.92433361994840924</v>
      </c>
      <c r="L51" s="37">
        <v>0.90283748925193463</v>
      </c>
      <c r="M51" s="37">
        <v>0.55889939810834044</v>
      </c>
      <c r="N51" s="37">
        <v>0.51590713671539123</v>
      </c>
      <c r="O51" s="37">
        <v>0.51590713671539123</v>
      </c>
      <c r="P51" s="37">
        <v>0.51590713671539123</v>
      </c>
      <c r="Q51" s="37">
        <v>6.4488392089423904E-2</v>
      </c>
      <c r="R51" s="37">
        <v>8.5984522785898534E-2</v>
      </c>
      <c r="S51" s="37">
        <v>8.5984522785898534E-2</v>
      </c>
      <c r="T51" s="37">
        <v>5.9157351676698187E-2</v>
      </c>
      <c r="U51" s="37">
        <v>7.2484952708512462E-2</v>
      </c>
      <c r="V51" s="37">
        <v>7.58383490971625E-2</v>
      </c>
      <c r="W51" s="37">
        <v>6.921754084264832E-2</v>
      </c>
      <c r="X51" s="37">
        <v>6.3542562338779016E-2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858.6509888220121</v>
      </c>
      <c r="D52" s="37">
        <f t="shared" si="20"/>
        <v>372.26517626827172</v>
      </c>
      <c r="E52" s="37">
        <f t="shared" si="20"/>
        <v>414.30206362854682</v>
      </c>
      <c r="F52" s="37">
        <f t="shared" si="20"/>
        <v>432.3110920034394</v>
      </c>
      <c r="G52" s="37">
        <f t="shared" si="20"/>
        <v>416.30842648323301</v>
      </c>
      <c r="H52" s="37">
        <f t="shared" si="20"/>
        <v>432.31324161650906</v>
      </c>
      <c r="I52" s="37">
        <f t="shared" si="20"/>
        <v>440.35889939810829</v>
      </c>
      <c r="J52" s="37">
        <f t="shared" si="20"/>
        <v>418.34161650902826</v>
      </c>
      <c r="K52" s="37">
        <f t="shared" si="20"/>
        <v>382.02519346517624</v>
      </c>
      <c r="L52" s="37">
        <f t="shared" si="20"/>
        <v>343.03086844368011</v>
      </c>
      <c r="M52" s="37">
        <f t="shared" si="20"/>
        <v>361.0380051590713</v>
      </c>
      <c r="N52" s="37">
        <f t="shared" si="20"/>
        <v>339.07188306104894</v>
      </c>
      <c r="O52" s="37">
        <f t="shared" si="20"/>
        <v>327.10610490111776</v>
      </c>
      <c r="P52" s="37">
        <f t="shared" si="20"/>
        <v>374.17403267411856</v>
      </c>
      <c r="Q52" s="37">
        <f t="shared" si="20"/>
        <v>358.3214961306964</v>
      </c>
      <c r="R52" s="37">
        <f t="shared" si="20"/>
        <v>359.80309544282034</v>
      </c>
      <c r="S52" s="37">
        <f t="shared" si="20"/>
        <v>388.17919174548581</v>
      </c>
      <c r="T52" s="37">
        <f t="shared" si="20"/>
        <v>412.49819432502159</v>
      </c>
      <c r="U52" s="37">
        <f t="shared" si="20"/>
        <v>405.40283748925191</v>
      </c>
      <c r="V52" s="37">
        <f t="shared" si="20"/>
        <v>394.7463456577816</v>
      </c>
      <c r="W52" s="37">
        <f t="shared" si="20"/>
        <v>375.48022355975922</v>
      </c>
      <c r="X52" s="37">
        <f t="shared" ref="X52" si="21">SUM(X53:X70)</f>
        <v>349.96190885640573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858.6509888220121</v>
      </c>
      <c r="D59" s="10">
        <v>372.26517626827172</v>
      </c>
      <c r="E59" s="10">
        <v>414.30206362854682</v>
      </c>
      <c r="F59" s="10">
        <v>432.3110920034394</v>
      </c>
      <c r="G59" s="10">
        <v>416.30842648323301</v>
      </c>
      <c r="H59" s="10">
        <v>432.3110920034394</v>
      </c>
      <c r="I59" s="10">
        <v>440.33628546861559</v>
      </c>
      <c r="J59" s="10">
        <v>418.31470335339628</v>
      </c>
      <c r="K59" s="10">
        <v>381.98624247635422</v>
      </c>
      <c r="L59" s="10">
        <v>342.98271711092002</v>
      </c>
      <c r="M59" s="10">
        <v>360.99165950128969</v>
      </c>
      <c r="N59" s="10">
        <v>338.99398108340489</v>
      </c>
      <c r="O59" s="10">
        <v>327.00395528804808</v>
      </c>
      <c r="P59" s="10">
        <v>374.00877042132407</v>
      </c>
      <c r="Q59" s="10">
        <v>358.00610490111768</v>
      </c>
      <c r="R59" s="10">
        <v>359.00928632846092</v>
      </c>
      <c r="S59" s="10">
        <v>382.98942390369729</v>
      </c>
      <c r="T59" s="10">
        <v>405.99028374892521</v>
      </c>
      <c r="U59" s="10">
        <v>397.00963026655199</v>
      </c>
      <c r="V59" s="10">
        <v>387.00197764402401</v>
      </c>
      <c r="W59" s="10">
        <v>369.70954428202919</v>
      </c>
      <c r="X59" s="10">
        <v>342.74385210662069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4.7807394668959592E-2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1.2897678417884779E-3</v>
      </c>
      <c r="I64" s="10">
        <v>1.2897678417884779E-3</v>
      </c>
      <c r="J64" s="10">
        <v>1.2897678417884779E-3</v>
      </c>
      <c r="K64" s="10">
        <v>7.1367153912295783E-3</v>
      </c>
      <c r="L64" s="10">
        <v>1.2897678417884779E-3</v>
      </c>
      <c r="M64" s="10">
        <v>6.0189165950128975E-4</v>
      </c>
      <c r="N64" s="10">
        <v>0</v>
      </c>
      <c r="O64" s="10">
        <v>0</v>
      </c>
      <c r="P64" s="10">
        <v>1.2897678417884779E-3</v>
      </c>
      <c r="Q64" s="10">
        <v>0</v>
      </c>
      <c r="R64" s="10">
        <v>0</v>
      </c>
      <c r="S64" s="10">
        <v>1.2897678417884779E-3</v>
      </c>
      <c r="T64" s="10">
        <v>6.0189165950128975E-4</v>
      </c>
      <c r="U64" s="10">
        <v>0</v>
      </c>
      <c r="V64" s="10">
        <v>6.0189165950128975E-4</v>
      </c>
      <c r="W64" s="10">
        <v>6.0189165950128975E-4</v>
      </c>
      <c r="X64" s="10">
        <v>6.0189165950128975E-4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3.6113499570077381E-3</v>
      </c>
      <c r="J65" s="10">
        <v>8.5984522785898529E-4</v>
      </c>
      <c r="K65" s="10">
        <v>8.5984522785898529E-4</v>
      </c>
      <c r="L65" s="10">
        <v>2.665520206362855E-3</v>
      </c>
      <c r="M65" s="10">
        <v>3.6113499570077381E-3</v>
      </c>
      <c r="N65" s="10">
        <v>7.1367153912295783E-3</v>
      </c>
      <c r="O65" s="10">
        <v>1.074806534823732E-2</v>
      </c>
      <c r="P65" s="10">
        <v>1.521926053310404E-2</v>
      </c>
      <c r="Q65" s="10">
        <v>6.8099742046431641E-2</v>
      </c>
      <c r="R65" s="10">
        <v>0.15769561478933791</v>
      </c>
      <c r="S65" s="10">
        <v>1.13877901977644</v>
      </c>
      <c r="T65" s="10">
        <v>2.0087704213241619</v>
      </c>
      <c r="U65" s="10">
        <v>3.0131556319862418</v>
      </c>
      <c r="V65" s="10">
        <v>2.0087704213241619</v>
      </c>
      <c r="W65" s="10">
        <v>0</v>
      </c>
      <c r="X65" s="10">
        <v>1.004385210662081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8.5984522785898529E-4</v>
      </c>
      <c r="I66" s="10">
        <v>1.77128116938951E-2</v>
      </c>
      <c r="J66" s="10">
        <v>2.4763542562338779E-2</v>
      </c>
      <c r="K66" s="10">
        <v>3.0954428202923469E-2</v>
      </c>
      <c r="L66" s="10">
        <v>4.4196044711951848E-2</v>
      </c>
      <c r="M66" s="10">
        <v>4.2132416165090281E-2</v>
      </c>
      <c r="N66" s="10">
        <v>7.0765262252794489E-2</v>
      </c>
      <c r="O66" s="10">
        <v>9.140154772141014E-2</v>
      </c>
      <c r="P66" s="10">
        <v>0.14875322441960451</v>
      </c>
      <c r="Q66" s="10">
        <v>0.2472914875322442</v>
      </c>
      <c r="R66" s="10">
        <v>0.63611349957007735</v>
      </c>
      <c r="S66" s="10">
        <v>4.0496990541702491</v>
      </c>
      <c r="T66" s="10">
        <v>4.4985382631126392</v>
      </c>
      <c r="U66" s="10">
        <v>5.3322441960447122</v>
      </c>
      <c r="V66" s="10">
        <v>5.7349957007738599</v>
      </c>
      <c r="W66" s="10">
        <v>5.7700773860705068</v>
      </c>
      <c r="X66" s="10">
        <v>6.2130696474634561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151.4043852106621</v>
      </c>
      <c r="X75" s="37">
        <v>139.46208082545141</v>
      </c>
    </row>
    <row r="76" spans="1:24" ht="11.25" customHeight="1" x14ac:dyDescent="0.2">
      <c r="A76" s="38" t="s">
        <v>139</v>
      </c>
      <c r="B76" s="39" t="s">
        <v>140</v>
      </c>
      <c r="C76" s="40">
        <v>200.08598452278591</v>
      </c>
      <c r="D76" s="40">
        <v>191.2295786758383</v>
      </c>
      <c r="E76" s="40">
        <v>196.21668099742041</v>
      </c>
      <c r="F76" s="40">
        <v>193.0352536543422</v>
      </c>
      <c r="G76" s="40">
        <v>196.90455717970761</v>
      </c>
      <c r="H76" s="40">
        <v>189.3379191745486</v>
      </c>
      <c r="I76" s="40">
        <v>186.24247635425621</v>
      </c>
      <c r="J76" s="40">
        <v>191.83147033533959</v>
      </c>
      <c r="K76" s="40">
        <v>191.14359415305239</v>
      </c>
      <c r="L76" s="40">
        <v>177.73000859845229</v>
      </c>
      <c r="M76" s="40">
        <v>191.3155631986242</v>
      </c>
      <c r="N76" s="40">
        <v>174.6345657781599</v>
      </c>
      <c r="O76" s="40">
        <v>165.69217540842649</v>
      </c>
      <c r="P76" s="40">
        <v>157.95356835769559</v>
      </c>
      <c r="Q76" s="40">
        <v>161.39294926913149</v>
      </c>
      <c r="R76" s="40">
        <v>161.56491831470331</v>
      </c>
      <c r="S76" s="40">
        <v>160.87704213241619</v>
      </c>
      <c r="T76" s="40">
        <v>159.1573516766982</v>
      </c>
      <c r="U76" s="40">
        <v>156.92175408426479</v>
      </c>
      <c r="V76" s="40">
        <v>153.56835769561479</v>
      </c>
      <c r="W76" s="40">
        <v>148.4952708512468</v>
      </c>
      <c r="X76" s="40">
        <v>144.71195184866721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331.49664660361134</v>
      </c>
      <c r="D2" s="31">
        <f t="shared" si="0"/>
        <v>330.13422184006879</v>
      </c>
      <c r="E2" s="31">
        <f t="shared" si="0"/>
        <v>355.31908856405846</v>
      </c>
      <c r="F2" s="31">
        <f t="shared" si="0"/>
        <v>370.79389509888216</v>
      </c>
      <c r="G2" s="31">
        <f t="shared" si="0"/>
        <v>370.27325881341358</v>
      </c>
      <c r="H2" s="31">
        <f t="shared" si="0"/>
        <v>357.57239896818567</v>
      </c>
      <c r="I2" s="31">
        <f t="shared" si="0"/>
        <v>366.50490111779874</v>
      </c>
      <c r="J2" s="31">
        <f t="shared" si="0"/>
        <v>379.01564918314699</v>
      </c>
      <c r="K2" s="31">
        <f t="shared" si="0"/>
        <v>422.7499570077386</v>
      </c>
      <c r="L2" s="31">
        <f t="shared" si="0"/>
        <v>337.6686156491831</v>
      </c>
      <c r="M2" s="31">
        <f t="shared" si="0"/>
        <v>436.01616509028372</v>
      </c>
      <c r="N2" s="31">
        <f t="shared" si="0"/>
        <v>476.49570077386068</v>
      </c>
      <c r="O2" s="31">
        <f t="shared" si="0"/>
        <v>468.89561478933786</v>
      </c>
      <c r="P2" s="31">
        <f t="shared" si="0"/>
        <v>495.41263972484944</v>
      </c>
      <c r="Q2" s="31">
        <f t="shared" si="0"/>
        <v>487.49802206196608</v>
      </c>
      <c r="R2" s="31">
        <f t="shared" si="0"/>
        <v>474.04084264832323</v>
      </c>
      <c r="S2" s="31">
        <f t="shared" si="0"/>
        <v>520.01117798796213</v>
      </c>
      <c r="T2" s="31">
        <f t="shared" si="0"/>
        <v>534.41573516766971</v>
      </c>
      <c r="U2" s="31">
        <f t="shared" si="0"/>
        <v>543.58263112639725</v>
      </c>
      <c r="V2" s="31">
        <f t="shared" si="0"/>
        <v>539.46156491831471</v>
      </c>
      <c r="W2" s="31">
        <f t="shared" si="0"/>
        <v>539.29329320722263</v>
      </c>
      <c r="X2" s="31">
        <f t="shared" ref="X2" si="1">SUM(X3,X17,X22,X25,X26,X51,X52,X71,X74,X75,X76)</f>
        <v>568.55055889939808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54.530868443680127</v>
      </c>
      <c r="D3" s="34">
        <f t="shared" si="2"/>
        <v>42.34161650902837</v>
      </c>
      <c r="E3" s="34">
        <f t="shared" si="2"/>
        <v>70.569389509888211</v>
      </c>
      <c r="F3" s="34">
        <f t="shared" si="2"/>
        <v>83.400171969045559</v>
      </c>
      <c r="G3" s="34">
        <f t="shared" si="2"/>
        <v>80.192519346517628</v>
      </c>
      <c r="H3" s="34">
        <f t="shared" si="2"/>
        <v>81.475580395528809</v>
      </c>
      <c r="I3" s="34">
        <f t="shared" si="2"/>
        <v>82.758641444539975</v>
      </c>
      <c r="J3" s="34">
        <f t="shared" si="2"/>
        <v>80.192519346517628</v>
      </c>
      <c r="K3" s="34">
        <f t="shared" si="2"/>
        <v>67.36173688736028</v>
      </c>
      <c r="L3" s="34">
        <f t="shared" si="2"/>
        <v>57.097076526225273</v>
      </c>
      <c r="M3" s="34">
        <f t="shared" si="2"/>
        <v>79.55098882201203</v>
      </c>
      <c r="N3" s="34">
        <f t="shared" si="2"/>
        <v>102.64643164230441</v>
      </c>
      <c r="O3" s="34">
        <f t="shared" si="2"/>
        <v>95.589509888220107</v>
      </c>
      <c r="P3" s="34">
        <f t="shared" si="2"/>
        <v>102.64643164230441</v>
      </c>
      <c r="Q3" s="34">
        <f t="shared" si="2"/>
        <v>99.43869303525365</v>
      </c>
      <c r="R3" s="34">
        <f t="shared" si="2"/>
        <v>95.589509888220107</v>
      </c>
      <c r="S3" s="34">
        <f t="shared" si="2"/>
        <v>98.797162510748052</v>
      </c>
      <c r="T3" s="34">
        <f t="shared" si="2"/>
        <v>93.023301805674976</v>
      </c>
      <c r="U3" s="34">
        <f t="shared" si="2"/>
        <v>81.475580395528809</v>
      </c>
      <c r="V3" s="34">
        <f t="shared" si="2"/>
        <v>90.457179707652628</v>
      </c>
      <c r="W3" s="34">
        <f t="shared" si="2"/>
        <v>73.135597592433356</v>
      </c>
      <c r="X3" s="34">
        <f t="shared" ref="X3" si="3">SUM(X4,X8,X11)</f>
        <v>85.324849527085121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54.530868443680127</v>
      </c>
      <c r="D4" s="29">
        <f t="shared" si="4"/>
        <v>42.34161650902837</v>
      </c>
      <c r="E4" s="29">
        <f t="shared" si="4"/>
        <v>70.569389509888211</v>
      </c>
      <c r="F4" s="29">
        <f t="shared" si="4"/>
        <v>83.400171969045559</v>
      </c>
      <c r="G4" s="29">
        <f t="shared" si="4"/>
        <v>80.192519346517628</v>
      </c>
      <c r="H4" s="29">
        <f t="shared" si="4"/>
        <v>81.475580395528809</v>
      </c>
      <c r="I4" s="29">
        <f t="shared" si="4"/>
        <v>82.758641444539975</v>
      </c>
      <c r="J4" s="29">
        <f t="shared" si="4"/>
        <v>80.192519346517628</v>
      </c>
      <c r="K4" s="29">
        <f t="shared" si="4"/>
        <v>67.36173688736028</v>
      </c>
      <c r="L4" s="29">
        <f t="shared" si="4"/>
        <v>57.097076526225273</v>
      </c>
      <c r="M4" s="29">
        <f t="shared" si="4"/>
        <v>79.55098882201203</v>
      </c>
      <c r="N4" s="29">
        <f t="shared" si="4"/>
        <v>102.64643164230441</v>
      </c>
      <c r="O4" s="29">
        <f t="shared" si="4"/>
        <v>95.589509888220107</v>
      </c>
      <c r="P4" s="29">
        <f t="shared" si="4"/>
        <v>102.64643164230441</v>
      </c>
      <c r="Q4" s="29">
        <f t="shared" si="4"/>
        <v>99.43869303525365</v>
      </c>
      <c r="R4" s="29">
        <f t="shared" si="4"/>
        <v>95.589509888220107</v>
      </c>
      <c r="S4" s="29">
        <f t="shared" si="4"/>
        <v>98.797162510748052</v>
      </c>
      <c r="T4" s="29">
        <f t="shared" si="4"/>
        <v>93.023301805674976</v>
      </c>
      <c r="U4" s="29">
        <f t="shared" si="4"/>
        <v>81.475580395528809</v>
      </c>
      <c r="V4" s="29">
        <f t="shared" si="4"/>
        <v>90.457179707652628</v>
      </c>
      <c r="W4" s="29">
        <f t="shared" si="4"/>
        <v>73.135597592433356</v>
      </c>
      <c r="X4" s="29">
        <f t="shared" ref="X4" si="5">SUM(X5:X7)</f>
        <v>85.324849527085121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54.530868443680127</v>
      </c>
      <c r="D7" s="10">
        <v>42.34161650902837</v>
      </c>
      <c r="E7" s="10">
        <v>70.569389509888211</v>
      </c>
      <c r="F7" s="10">
        <v>83.400171969045559</v>
      </c>
      <c r="G7" s="10">
        <v>80.192519346517628</v>
      </c>
      <c r="H7" s="10">
        <v>81.475580395528809</v>
      </c>
      <c r="I7" s="10">
        <v>82.758641444539975</v>
      </c>
      <c r="J7" s="10">
        <v>80.192519346517628</v>
      </c>
      <c r="K7" s="10">
        <v>67.36173688736028</v>
      </c>
      <c r="L7" s="10">
        <v>57.097076526225273</v>
      </c>
      <c r="M7" s="10">
        <v>79.55098882201203</v>
      </c>
      <c r="N7" s="10">
        <v>102.64643164230441</v>
      </c>
      <c r="O7" s="10">
        <v>95.589509888220107</v>
      </c>
      <c r="P7" s="10">
        <v>102.64643164230441</v>
      </c>
      <c r="Q7" s="10">
        <v>99.43869303525365</v>
      </c>
      <c r="R7" s="10">
        <v>95.589509888220107</v>
      </c>
      <c r="S7" s="10">
        <v>98.797162510748052</v>
      </c>
      <c r="T7" s="10">
        <v>93.023301805674976</v>
      </c>
      <c r="U7" s="10">
        <v>81.475580395528809</v>
      </c>
      <c r="V7" s="10">
        <v>90.457179707652628</v>
      </c>
      <c r="W7" s="10">
        <v>73.135597592433356</v>
      </c>
      <c r="X7" s="10">
        <v>85.324849527085121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4.6431642304385203</v>
      </c>
      <c r="D17" s="37">
        <f t="shared" si="10"/>
        <v>8.877901977644024</v>
      </c>
      <c r="E17" s="37">
        <f t="shared" si="10"/>
        <v>8.6629406706792764</v>
      </c>
      <c r="F17" s="37">
        <f t="shared" si="10"/>
        <v>8.2545141874462598</v>
      </c>
      <c r="G17" s="37">
        <f t="shared" si="10"/>
        <v>8.2760103181427329</v>
      </c>
      <c r="H17" s="37">
        <f t="shared" si="10"/>
        <v>7.3731728288907989</v>
      </c>
      <c r="I17" s="37">
        <f t="shared" si="10"/>
        <v>5.9114359415305238</v>
      </c>
      <c r="J17" s="37">
        <f t="shared" si="10"/>
        <v>8.9853826311263969</v>
      </c>
      <c r="K17" s="37">
        <f t="shared" si="10"/>
        <v>10.103181427343079</v>
      </c>
      <c r="L17" s="37">
        <f t="shared" si="10"/>
        <v>5.9974204643164226</v>
      </c>
      <c r="M17" s="37">
        <f t="shared" si="10"/>
        <v>8.7059329320722263</v>
      </c>
      <c r="N17" s="37">
        <f t="shared" si="10"/>
        <v>8.5769561478933785</v>
      </c>
      <c r="O17" s="37">
        <f t="shared" si="10"/>
        <v>9.9097162510748067</v>
      </c>
      <c r="P17" s="37">
        <f t="shared" si="10"/>
        <v>10.3396388650043</v>
      </c>
      <c r="Q17" s="37">
        <f t="shared" si="10"/>
        <v>7.9320722269991393</v>
      </c>
      <c r="R17" s="37">
        <f t="shared" si="10"/>
        <v>4.901117798796216</v>
      </c>
      <c r="S17" s="37">
        <f t="shared" si="10"/>
        <v>9.0283748925193468</v>
      </c>
      <c r="T17" s="37">
        <f t="shared" si="10"/>
        <v>8.5769561478933785</v>
      </c>
      <c r="U17" s="37">
        <f t="shared" si="10"/>
        <v>7.5666380051590707</v>
      </c>
      <c r="V17" s="37">
        <f t="shared" si="10"/>
        <v>3.202923473774721</v>
      </c>
      <c r="W17" s="37">
        <f t="shared" si="10"/>
        <v>5.8899398108340497</v>
      </c>
      <c r="X17" s="37">
        <f t="shared" ref="X17" si="11">SUM(X18:X21)</f>
        <v>3.267411865864144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4.6431642304385203</v>
      </c>
      <c r="D19" s="10">
        <v>8.877901977644024</v>
      </c>
      <c r="E19" s="10">
        <v>8.6629406706792764</v>
      </c>
      <c r="F19" s="10">
        <v>8.2545141874462598</v>
      </c>
      <c r="G19" s="10">
        <v>8.2760103181427329</v>
      </c>
      <c r="H19" s="10">
        <v>7.3731728288907989</v>
      </c>
      <c r="I19" s="10">
        <v>5.9114359415305238</v>
      </c>
      <c r="J19" s="10">
        <v>8.9853826311263969</v>
      </c>
      <c r="K19" s="10">
        <v>10.103181427343079</v>
      </c>
      <c r="L19" s="10">
        <v>5.9974204643164226</v>
      </c>
      <c r="M19" s="10">
        <v>8.7059329320722263</v>
      </c>
      <c r="N19" s="10">
        <v>8.5769561478933785</v>
      </c>
      <c r="O19" s="10">
        <v>9.9097162510748067</v>
      </c>
      <c r="P19" s="10">
        <v>10.3396388650043</v>
      </c>
      <c r="Q19" s="10">
        <v>7.9320722269991393</v>
      </c>
      <c r="R19" s="10">
        <v>4.901117798796216</v>
      </c>
      <c r="S19" s="10">
        <v>9.0283748925193468</v>
      </c>
      <c r="T19" s="10">
        <v>8.5769561478933785</v>
      </c>
      <c r="U19" s="10">
        <v>7.5666380051590707</v>
      </c>
      <c r="V19" s="10">
        <v>3.202923473774721</v>
      </c>
      <c r="W19" s="10">
        <v>5.8899398108340497</v>
      </c>
      <c r="X19" s="10">
        <v>3.267411865864144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49.70868443680137</v>
      </c>
      <c r="D26" s="37">
        <f t="shared" si="14"/>
        <v>59.998108340498703</v>
      </c>
      <c r="E26" s="37">
        <f t="shared" si="14"/>
        <v>54.33267411865863</v>
      </c>
      <c r="F26" s="37">
        <f t="shared" si="14"/>
        <v>57.041186586414426</v>
      </c>
      <c r="G26" s="37">
        <f t="shared" si="14"/>
        <v>55.235511607910581</v>
      </c>
      <c r="H26" s="37">
        <f t="shared" si="14"/>
        <v>52.459243336199478</v>
      </c>
      <c r="I26" s="37">
        <f t="shared" si="14"/>
        <v>57.539982803095434</v>
      </c>
      <c r="J26" s="37">
        <f t="shared" si="14"/>
        <v>68.797592433361984</v>
      </c>
      <c r="K26" s="37">
        <f t="shared" si="14"/>
        <v>86.878589853826313</v>
      </c>
      <c r="L26" s="37">
        <f t="shared" si="14"/>
        <v>65.93026655202064</v>
      </c>
      <c r="M26" s="37">
        <f t="shared" si="14"/>
        <v>83.903955288048138</v>
      </c>
      <c r="N26" s="37">
        <f t="shared" si="14"/>
        <v>78.53714531384351</v>
      </c>
      <c r="O26" s="37">
        <f t="shared" si="14"/>
        <v>80.079879621668098</v>
      </c>
      <c r="P26" s="37">
        <f t="shared" si="14"/>
        <v>63.685382631126387</v>
      </c>
      <c r="Q26" s="37">
        <f t="shared" si="14"/>
        <v>67.57944969905418</v>
      </c>
      <c r="R26" s="37">
        <f t="shared" si="14"/>
        <v>63.183147033533949</v>
      </c>
      <c r="S26" s="37">
        <f t="shared" si="14"/>
        <v>90.909630266552</v>
      </c>
      <c r="T26" s="37">
        <f t="shared" si="14"/>
        <v>95.692175408426479</v>
      </c>
      <c r="U26" s="37">
        <f t="shared" si="14"/>
        <v>112.86345657781598</v>
      </c>
      <c r="V26" s="37">
        <f t="shared" si="14"/>
        <v>104.02321582115219</v>
      </c>
      <c r="W26" s="37">
        <f t="shared" si="14"/>
        <v>96.283834909716262</v>
      </c>
      <c r="X26" s="37">
        <f t="shared" ref="X26" si="15">SUM(X27,X33)</f>
        <v>100.57515047291486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49.70868443680137</v>
      </c>
      <c r="D33" s="29">
        <f t="shared" si="18"/>
        <v>59.998108340498703</v>
      </c>
      <c r="E33" s="29">
        <f t="shared" si="18"/>
        <v>54.33267411865863</v>
      </c>
      <c r="F33" s="29">
        <f t="shared" si="18"/>
        <v>57.041186586414426</v>
      </c>
      <c r="G33" s="29">
        <f t="shared" si="18"/>
        <v>55.235511607910581</v>
      </c>
      <c r="H33" s="29">
        <f t="shared" si="18"/>
        <v>52.459243336199478</v>
      </c>
      <c r="I33" s="29">
        <f t="shared" si="18"/>
        <v>57.539982803095434</v>
      </c>
      <c r="J33" s="29">
        <f t="shared" si="18"/>
        <v>68.797592433361984</v>
      </c>
      <c r="K33" s="29">
        <f t="shared" si="18"/>
        <v>86.878589853826313</v>
      </c>
      <c r="L33" s="29">
        <f t="shared" si="18"/>
        <v>65.93026655202064</v>
      </c>
      <c r="M33" s="29">
        <f t="shared" si="18"/>
        <v>83.903955288048138</v>
      </c>
      <c r="N33" s="29">
        <f t="shared" si="18"/>
        <v>78.53714531384351</v>
      </c>
      <c r="O33" s="29">
        <f t="shared" si="18"/>
        <v>80.079879621668098</v>
      </c>
      <c r="P33" s="29">
        <f t="shared" si="18"/>
        <v>63.685382631126387</v>
      </c>
      <c r="Q33" s="29">
        <f t="shared" si="18"/>
        <v>67.57944969905418</v>
      </c>
      <c r="R33" s="29">
        <f t="shared" si="18"/>
        <v>63.183147033533949</v>
      </c>
      <c r="S33" s="29">
        <f t="shared" si="18"/>
        <v>90.909630266552</v>
      </c>
      <c r="T33" s="29">
        <f t="shared" si="18"/>
        <v>95.692175408426479</v>
      </c>
      <c r="U33" s="29">
        <f t="shared" si="18"/>
        <v>112.86345657781598</v>
      </c>
      <c r="V33" s="29">
        <f t="shared" si="18"/>
        <v>104.02321582115219</v>
      </c>
      <c r="W33" s="29">
        <f t="shared" si="18"/>
        <v>96.283834909716262</v>
      </c>
      <c r="X33" s="29">
        <f t="shared" ref="X33" si="19">SUM(X34:X50)</f>
        <v>100.57515047291486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2.259501289767841</v>
      </c>
      <c r="E36" s="10">
        <v>2.259501289767841</v>
      </c>
      <c r="F36" s="10">
        <v>2.259501289767841</v>
      </c>
      <c r="G36" s="10">
        <v>2.259501289767841</v>
      </c>
      <c r="H36" s="10">
        <v>1.662940670679278</v>
      </c>
      <c r="I36" s="10">
        <v>2.3724849527085121</v>
      </c>
      <c r="J36" s="10">
        <v>2.4255374032674122</v>
      </c>
      <c r="K36" s="10">
        <v>2.6402407566638</v>
      </c>
      <c r="L36" s="10">
        <v>2.389423903697335</v>
      </c>
      <c r="M36" s="10">
        <v>4.0795356835769558</v>
      </c>
      <c r="N36" s="10">
        <v>2.7599312123817712</v>
      </c>
      <c r="O36" s="10">
        <v>2.785984522785899</v>
      </c>
      <c r="P36" s="10">
        <v>2.745313843508169</v>
      </c>
      <c r="Q36" s="10">
        <v>3.423129836629407</v>
      </c>
      <c r="R36" s="10">
        <v>2.644711951848667</v>
      </c>
      <c r="S36" s="10">
        <v>3.9122957867583832</v>
      </c>
      <c r="T36" s="10">
        <v>4.0151332760103173</v>
      </c>
      <c r="U36" s="10">
        <v>4.6343078245915734</v>
      </c>
      <c r="V36" s="10">
        <v>3.8040412725709372</v>
      </c>
      <c r="W36" s="10">
        <v>3.3894239036973342</v>
      </c>
      <c r="X36" s="10">
        <v>4.1976784178847808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3.1814273430782461E-3</v>
      </c>
      <c r="K37" s="10">
        <v>0</v>
      </c>
      <c r="L37" s="10">
        <v>0</v>
      </c>
      <c r="M37" s="10">
        <v>1.031814273430782E-3</v>
      </c>
      <c r="N37" s="10">
        <v>0</v>
      </c>
      <c r="O37" s="10">
        <v>0</v>
      </c>
      <c r="P37" s="10">
        <v>0</v>
      </c>
      <c r="Q37" s="10">
        <v>1.6938950988822012E-2</v>
      </c>
      <c r="R37" s="10">
        <v>1.0576096302665519E-2</v>
      </c>
      <c r="S37" s="10">
        <v>2.0120378331900259E-2</v>
      </c>
      <c r="T37" s="10">
        <v>1.3757523645743759E-2</v>
      </c>
      <c r="U37" s="10">
        <v>1.16079105760963E-2</v>
      </c>
      <c r="V37" s="10">
        <v>7.3946689595872734E-3</v>
      </c>
      <c r="W37" s="10">
        <v>7.3946689595872734E-3</v>
      </c>
      <c r="X37" s="10">
        <v>6.3628546861564913E-3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8.2163370593293195</v>
      </c>
      <c r="D43" s="10">
        <v>13.351504729148751</v>
      </c>
      <c r="E43" s="10">
        <v>15.40558899398108</v>
      </c>
      <c r="F43" s="10">
        <v>12.32441960447119</v>
      </c>
      <c r="G43" s="10">
        <v>14.378503869303531</v>
      </c>
      <c r="H43" s="10">
        <v>16.040240756663799</v>
      </c>
      <c r="I43" s="10">
        <v>16.24772141014617</v>
      </c>
      <c r="J43" s="10">
        <v>20.930008598452279</v>
      </c>
      <c r="K43" s="10">
        <v>29.225365434221839</v>
      </c>
      <c r="L43" s="10">
        <v>25.353482373172831</v>
      </c>
      <c r="M43" s="10">
        <v>24.81427343078246</v>
      </c>
      <c r="N43" s="10">
        <v>20.501719690455719</v>
      </c>
      <c r="O43" s="10">
        <v>21.775236457437661</v>
      </c>
      <c r="P43" s="10">
        <v>17.082717110920029</v>
      </c>
      <c r="Q43" s="10">
        <v>19.96354256233878</v>
      </c>
      <c r="R43" s="10">
        <v>25.887532244196041</v>
      </c>
      <c r="S43" s="10">
        <v>49.833877901977637</v>
      </c>
      <c r="T43" s="10">
        <v>53.002235597592431</v>
      </c>
      <c r="U43" s="10">
        <v>57.733533963886501</v>
      </c>
      <c r="V43" s="10">
        <v>53.469389509888217</v>
      </c>
      <c r="W43" s="10">
        <v>50.901461736887363</v>
      </c>
      <c r="X43" s="10">
        <v>63.723129836629397</v>
      </c>
    </row>
    <row r="44" spans="1:24" ht="11.25" customHeight="1" x14ac:dyDescent="0.2">
      <c r="A44" s="41" t="s">
        <v>75</v>
      </c>
      <c r="B44" s="9" t="s">
        <v>76</v>
      </c>
      <c r="C44" s="10">
        <v>41.492347377472051</v>
      </c>
      <c r="D44" s="10">
        <v>44.387102321582113</v>
      </c>
      <c r="E44" s="10">
        <v>36.667583834909713</v>
      </c>
      <c r="F44" s="10">
        <v>42.457265692175397</v>
      </c>
      <c r="G44" s="10">
        <v>38.597506448839212</v>
      </c>
      <c r="H44" s="10">
        <v>34.756061908856402</v>
      </c>
      <c r="I44" s="10">
        <v>38.919776440240753</v>
      </c>
      <c r="J44" s="10">
        <v>45.438865004299217</v>
      </c>
      <c r="K44" s="10">
        <v>55.01298366294067</v>
      </c>
      <c r="L44" s="10">
        <v>38.187360275150468</v>
      </c>
      <c r="M44" s="10">
        <v>55.0091143594153</v>
      </c>
      <c r="N44" s="10">
        <v>55.275494411006022</v>
      </c>
      <c r="O44" s="10">
        <v>55.518658641444539</v>
      </c>
      <c r="P44" s="10">
        <v>43.857351676698187</v>
      </c>
      <c r="Q44" s="10">
        <v>44.175838349097162</v>
      </c>
      <c r="R44" s="10">
        <v>34.640326741186577</v>
      </c>
      <c r="S44" s="10">
        <v>37.143336199484089</v>
      </c>
      <c r="T44" s="10">
        <v>38.661049011177987</v>
      </c>
      <c r="U44" s="10">
        <v>50.484006878761818</v>
      </c>
      <c r="V44" s="10">
        <v>46.74239036973345</v>
      </c>
      <c r="W44" s="10">
        <v>41.985554600171973</v>
      </c>
      <c r="X44" s="10">
        <v>32.647979363714533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0.60189165950128976</v>
      </c>
      <c r="N51" s="37">
        <v>0.45141874462596732</v>
      </c>
      <c r="O51" s="37">
        <v>0</v>
      </c>
      <c r="P51" s="37">
        <v>0</v>
      </c>
      <c r="Q51" s="37">
        <v>2.149613069647463E-2</v>
      </c>
      <c r="R51" s="37">
        <v>4.1702493551160789</v>
      </c>
      <c r="S51" s="37">
        <v>0</v>
      </c>
      <c r="T51" s="37">
        <v>2.2607050730868439</v>
      </c>
      <c r="U51" s="37">
        <v>4.3300085984522783</v>
      </c>
      <c r="V51" s="37">
        <v>4.2993121238177121</v>
      </c>
      <c r="W51" s="37">
        <v>4.163628546861565</v>
      </c>
      <c r="X51" s="37">
        <v>3.3549441100601891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1.3327601031814268E-2</v>
      </c>
      <c r="I52" s="37">
        <f t="shared" si="20"/>
        <v>8.8478073946689578E-2</v>
      </c>
      <c r="J52" s="37">
        <f t="shared" si="20"/>
        <v>0.14591573516766981</v>
      </c>
      <c r="K52" s="37">
        <f t="shared" si="20"/>
        <v>0.36689595872742903</v>
      </c>
      <c r="L52" s="37">
        <f t="shared" si="20"/>
        <v>0.30335339638864994</v>
      </c>
      <c r="M52" s="37">
        <f t="shared" si="20"/>
        <v>0.39871023215821144</v>
      </c>
      <c r="N52" s="37">
        <f t="shared" si="20"/>
        <v>0.38521066208082538</v>
      </c>
      <c r="O52" s="37">
        <f t="shared" si="20"/>
        <v>0.51341358555460015</v>
      </c>
      <c r="P52" s="37">
        <f t="shared" si="20"/>
        <v>0.42648323301805668</v>
      </c>
      <c r="Q52" s="37">
        <f t="shared" si="20"/>
        <v>1.0775580395528803</v>
      </c>
      <c r="R52" s="37">
        <f t="shared" si="20"/>
        <v>2.6714531384350813</v>
      </c>
      <c r="S52" s="37">
        <f t="shared" si="20"/>
        <v>10.699914015477214</v>
      </c>
      <c r="T52" s="37">
        <f t="shared" si="20"/>
        <v>14.398280309544282</v>
      </c>
      <c r="U52" s="37">
        <f t="shared" si="20"/>
        <v>16.79664660361135</v>
      </c>
      <c r="V52" s="37">
        <f t="shared" si="20"/>
        <v>14.349097162510743</v>
      </c>
      <c r="W52" s="37">
        <f t="shared" si="20"/>
        <v>21.299226139294923</v>
      </c>
      <c r="X52" s="37">
        <f t="shared" ref="X52" si="21">SUM(X53:X70)</f>
        <v>35.271539122957869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4.9441100601891659</v>
      </c>
      <c r="X59" s="10">
        <v>14.545743766122101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6.0189165950128975E-4</v>
      </c>
      <c r="R64" s="10">
        <v>6.0189165950128975E-4</v>
      </c>
      <c r="S64" s="10">
        <v>1.2897678417884779E-3</v>
      </c>
      <c r="T64" s="10">
        <v>6.0189165950128975E-4</v>
      </c>
      <c r="U64" s="10">
        <v>6.0189165950128975E-4</v>
      </c>
      <c r="V64" s="10">
        <v>6.0189165950128975E-4</v>
      </c>
      <c r="W64" s="10">
        <v>0</v>
      </c>
      <c r="X64" s="10">
        <v>6.0189165950128975E-4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1.805674978503869E-3</v>
      </c>
      <c r="I65" s="10">
        <v>1.16079105760963E-2</v>
      </c>
      <c r="J65" s="10">
        <v>5.4170249355116077E-3</v>
      </c>
      <c r="K65" s="10">
        <v>1.074806534823732E-2</v>
      </c>
      <c r="L65" s="10">
        <v>1.788478073946689E-2</v>
      </c>
      <c r="M65" s="10">
        <v>3.2244196044711952E-2</v>
      </c>
      <c r="N65" s="10">
        <v>3.4909716251074807E-2</v>
      </c>
      <c r="O65" s="10">
        <v>5.5546001719690451E-2</v>
      </c>
      <c r="P65" s="10">
        <v>4.2132416165090281E-2</v>
      </c>
      <c r="Q65" s="10">
        <v>0.234737747205503</v>
      </c>
      <c r="R65" s="10">
        <v>0.53396388650042992</v>
      </c>
      <c r="S65" s="10">
        <v>2.346517626827171</v>
      </c>
      <c r="T65" s="10">
        <v>5.0218400687876183</v>
      </c>
      <c r="U65" s="10">
        <v>5.0218400687876183</v>
      </c>
      <c r="V65" s="10">
        <v>3.0131556319862418</v>
      </c>
      <c r="W65" s="10">
        <v>4.0174548581255367</v>
      </c>
      <c r="X65" s="10">
        <v>4.0174548581255367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1.15219260533104E-2</v>
      </c>
      <c r="I66" s="10">
        <v>7.6870163370593284E-2</v>
      </c>
      <c r="J66" s="10">
        <v>0.14049871023215821</v>
      </c>
      <c r="K66" s="10">
        <v>0.35614789337919173</v>
      </c>
      <c r="L66" s="10">
        <v>0.28546861564918308</v>
      </c>
      <c r="M66" s="10">
        <v>0.36646603611349948</v>
      </c>
      <c r="N66" s="10">
        <v>0.35030094582975058</v>
      </c>
      <c r="O66" s="10">
        <v>0.45786758383490972</v>
      </c>
      <c r="P66" s="10">
        <v>0.3843508168529664</v>
      </c>
      <c r="Q66" s="10">
        <v>0.84221840068787612</v>
      </c>
      <c r="R66" s="10">
        <v>2.1368873602751499</v>
      </c>
      <c r="S66" s="10">
        <v>8.3521066208082537</v>
      </c>
      <c r="T66" s="10">
        <v>9.3758383490971617</v>
      </c>
      <c r="U66" s="10">
        <v>11.77420464316423</v>
      </c>
      <c r="V66" s="10">
        <v>11.335339638864999</v>
      </c>
      <c r="W66" s="10">
        <v>12.33766122098022</v>
      </c>
      <c r="X66" s="10">
        <v>16.707738607050729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222.61392949269131</v>
      </c>
      <c r="D76" s="40">
        <v>218.91659501289769</v>
      </c>
      <c r="E76" s="40">
        <v>221.7540842648323</v>
      </c>
      <c r="F76" s="40">
        <v>222.0980223559759</v>
      </c>
      <c r="G76" s="40">
        <v>226.5692175408426</v>
      </c>
      <c r="H76" s="40">
        <v>216.2510748065348</v>
      </c>
      <c r="I76" s="40">
        <v>220.20636285468609</v>
      </c>
      <c r="J76" s="40">
        <v>220.89423903697329</v>
      </c>
      <c r="K76" s="40">
        <v>258.03955288048149</v>
      </c>
      <c r="L76" s="40">
        <v>208.34049871023211</v>
      </c>
      <c r="M76" s="40">
        <v>262.85468615649182</v>
      </c>
      <c r="N76" s="40">
        <v>285.89853826311258</v>
      </c>
      <c r="O76" s="40">
        <v>282.80309544282028</v>
      </c>
      <c r="P76" s="40">
        <v>318.31470335339628</v>
      </c>
      <c r="Q76" s="40">
        <v>311.44875293040974</v>
      </c>
      <c r="R76" s="40">
        <v>303.52536543422178</v>
      </c>
      <c r="S76" s="40">
        <v>310.57609630266552</v>
      </c>
      <c r="T76" s="40">
        <v>320.46431642304378</v>
      </c>
      <c r="U76" s="40">
        <v>320.55030094582969</v>
      </c>
      <c r="V76" s="40">
        <v>323.12983662940673</v>
      </c>
      <c r="W76" s="40">
        <v>338.52106620808252</v>
      </c>
      <c r="X76" s="40">
        <v>340.75666380051592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56.943250214961296</v>
      </c>
      <c r="D2" s="31">
        <f t="shared" si="0"/>
        <v>68.271711092003443</v>
      </c>
      <c r="E2" s="31">
        <f t="shared" si="0"/>
        <v>74.355116079105755</v>
      </c>
      <c r="F2" s="31">
        <f t="shared" si="0"/>
        <v>69.668959587274287</v>
      </c>
      <c r="G2" s="31">
        <f t="shared" si="0"/>
        <v>71.023215821152192</v>
      </c>
      <c r="H2" s="31">
        <f t="shared" si="0"/>
        <v>250.75717970765254</v>
      </c>
      <c r="I2" s="31">
        <f t="shared" si="0"/>
        <v>262.34789337919176</v>
      </c>
      <c r="J2" s="31">
        <f t="shared" si="0"/>
        <v>277.35975924333616</v>
      </c>
      <c r="K2" s="31">
        <f t="shared" si="0"/>
        <v>289.00369733447985</v>
      </c>
      <c r="L2" s="31">
        <f t="shared" si="0"/>
        <v>296.61917454858127</v>
      </c>
      <c r="M2" s="31">
        <f t="shared" si="0"/>
        <v>310.75425623387787</v>
      </c>
      <c r="N2" s="31">
        <f t="shared" si="0"/>
        <v>307.20928632846085</v>
      </c>
      <c r="O2" s="31">
        <f t="shared" si="0"/>
        <v>305.9796216680997</v>
      </c>
      <c r="P2" s="31">
        <f t="shared" si="0"/>
        <v>313.72029234737749</v>
      </c>
      <c r="Q2" s="31">
        <f t="shared" si="0"/>
        <v>310.12966466036113</v>
      </c>
      <c r="R2" s="31">
        <f t="shared" si="0"/>
        <v>328.98228718830603</v>
      </c>
      <c r="S2" s="31">
        <f t="shared" si="0"/>
        <v>344.39853826311258</v>
      </c>
      <c r="T2" s="31">
        <f t="shared" si="0"/>
        <v>318.01066208082545</v>
      </c>
      <c r="U2" s="31">
        <f t="shared" si="0"/>
        <v>337.80232158211516</v>
      </c>
      <c r="V2" s="31">
        <f t="shared" si="0"/>
        <v>332.19931212381783</v>
      </c>
      <c r="W2" s="31">
        <f t="shared" si="0"/>
        <v>316.16913155631983</v>
      </c>
      <c r="X2" s="31">
        <f t="shared" ref="X2" si="1">SUM(X3,X17,X22,X25,X26,X51,X52,X71,X74,X75,X76)</f>
        <v>347.24325021496128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180.89733447979356</v>
      </c>
      <c r="I26" s="37">
        <f t="shared" si="14"/>
        <v>185.01255374032672</v>
      </c>
      <c r="J26" s="37">
        <f t="shared" si="14"/>
        <v>196.74290627687014</v>
      </c>
      <c r="K26" s="37">
        <f t="shared" si="14"/>
        <v>204.21960447119523</v>
      </c>
      <c r="L26" s="37">
        <f t="shared" si="14"/>
        <v>197.40206362854687</v>
      </c>
      <c r="M26" s="37">
        <f t="shared" si="14"/>
        <v>199.86319862424762</v>
      </c>
      <c r="N26" s="37">
        <f t="shared" si="14"/>
        <v>203.10756663800515</v>
      </c>
      <c r="O26" s="37">
        <f t="shared" si="14"/>
        <v>199.96878761822867</v>
      </c>
      <c r="P26" s="37">
        <f t="shared" si="14"/>
        <v>201.18873602751503</v>
      </c>
      <c r="Q26" s="37">
        <f t="shared" si="14"/>
        <v>194.55150472914877</v>
      </c>
      <c r="R26" s="37">
        <f t="shared" si="14"/>
        <v>196.45150472914872</v>
      </c>
      <c r="S26" s="37">
        <f t="shared" si="14"/>
        <v>191.78177128116937</v>
      </c>
      <c r="T26" s="37">
        <f t="shared" si="14"/>
        <v>148.58194325021498</v>
      </c>
      <c r="U26" s="37">
        <f t="shared" si="14"/>
        <v>151.78899398108339</v>
      </c>
      <c r="V26" s="37">
        <f t="shared" si="14"/>
        <v>152.3961306964747</v>
      </c>
      <c r="W26" s="37">
        <f t="shared" si="14"/>
        <v>145.42226999140158</v>
      </c>
      <c r="X26" s="37">
        <f t="shared" ref="X26" si="15">SUM(X27,X33)</f>
        <v>146.22682717110919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180.89733447979356</v>
      </c>
      <c r="I33" s="29">
        <f t="shared" si="18"/>
        <v>185.01255374032672</v>
      </c>
      <c r="J33" s="29">
        <f t="shared" si="18"/>
        <v>196.74290627687014</v>
      </c>
      <c r="K33" s="29">
        <f t="shared" si="18"/>
        <v>204.21960447119523</v>
      </c>
      <c r="L33" s="29">
        <f t="shared" si="18"/>
        <v>197.40206362854687</v>
      </c>
      <c r="M33" s="29">
        <f t="shared" si="18"/>
        <v>199.86319862424762</v>
      </c>
      <c r="N33" s="29">
        <f t="shared" si="18"/>
        <v>203.10756663800515</v>
      </c>
      <c r="O33" s="29">
        <f t="shared" si="18"/>
        <v>199.96878761822867</v>
      </c>
      <c r="P33" s="29">
        <f t="shared" si="18"/>
        <v>201.18873602751503</v>
      </c>
      <c r="Q33" s="29">
        <f t="shared" si="18"/>
        <v>194.55150472914877</v>
      </c>
      <c r="R33" s="29">
        <f t="shared" si="18"/>
        <v>196.45150472914872</v>
      </c>
      <c r="S33" s="29">
        <f t="shared" si="18"/>
        <v>191.78177128116937</v>
      </c>
      <c r="T33" s="29">
        <f t="shared" si="18"/>
        <v>148.58194325021498</v>
      </c>
      <c r="U33" s="29">
        <f t="shared" si="18"/>
        <v>151.78899398108339</v>
      </c>
      <c r="V33" s="29">
        <f t="shared" si="18"/>
        <v>152.3961306964747</v>
      </c>
      <c r="W33" s="29">
        <f t="shared" si="18"/>
        <v>145.42226999140158</v>
      </c>
      <c r="X33" s="29">
        <f t="shared" ref="X33" si="19">SUM(X34:X50)</f>
        <v>146.22682717110919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3.559845227858986</v>
      </c>
      <c r="I36" s="10">
        <v>3.6750644883920889</v>
      </c>
      <c r="J36" s="10">
        <v>3.9484092863284612</v>
      </c>
      <c r="K36" s="10">
        <v>4.1190025795356826</v>
      </c>
      <c r="L36" s="10">
        <v>4.0094582975064492</v>
      </c>
      <c r="M36" s="10">
        <v>4.0613929492691314</v>
      </c>
      <c r="N36" s="10">
        <v>4.1653482373172821</v>
      </c>
      <c r="O36" s="10">
        <v>4.1675838349097161</v>
      </c>
      <c r="P36" s="10">
        <v>4.2975064488392087</v>
      </c>
      <c r="Q36" s="10">
        <v>4.3223559759243333</v>
      </c>
      <c r="R36" s="10">
        <v>4.4918314703353399</v>
      </c>
      <c r="S36" s="10">
        <v>4.6296646603611347</v>
      </c>
      <c r="T36" s="10">
        <v>3.1474634565778161</v>
      </c>
      <c r="U36" s="10">
        <v>3.3190025795356841</v>
      </c>
      <c r="V36" s="10">
        <v>3.2772141014617371</v>
      </c>
      <c r="W36" s="10">
        <v>3.1771281169389511</v>
      </c>
      <c r="X36" s="10">
        <v>3.2662080825451421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3.6282029234737738</v>
      </c>
      <c r="I37" s="10">
        <v>3.712811693895099</v>
      </c>
      <c r="J37" s="10">
        <v>3.95511607910576</v>
      </c>
      <c r="K37" s="10">
        <v>4.0619948409286328</v>
      </c>
      <c r="L37" s="10">
        <v>3.9742046431642302</v>
      </c>
      <c r="M37" s="10">
        <v>4.0069647463456572</v>
      </c>
      <c r="N37" s="10">
        <v>4.0831470335339626</v>
      </c>
      <c r="O37" s="10">
        <v>4.0821152192605332</v>
      </c>
      <c r="P37" s="10">
        <v>4.2482373172828876</v>
      </c>
      <c r="Q37" s="10">
        <v>4.2915735167669817</v>
      </c>
      <c r="R37" s="10">
        <v>4.5063628546861558</v>
      </c>
      <c r="S37" s="10">
        <v>4.6936371453138426</v>
      </c>
      <c r="T37" s="10">
        <v>3.14359415305245</v>
      </c>
      <c r="U37" s="10">
        <v>3.229234737747205</v>
      </c>
      <c r="V37" s="10">
        <v>3.2524505588993979</v>
      </c>
      <c r="W37" s="10">
        <v>3.1076526225279451</v>
      </c>
      <c r="X37" s="10">
        <v>3.138263112639724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166.96242476354249</v>
      </c>
      <c r="I43" s="10">
        <v>170.6597592433362</v>
      </c>
      <c r="J43" s="10">
        <v>181.35528804815129</v>
      </c>
      <c r="K43" s="10">
        <v>188.23129836629411</v>
      </c>
      <c r="L43" s="10">
        <v>181.81951848667239</v>
      </c>
      <c r="M43" s="10">
        <v>184.0975064488392</v>
      </c>
      <c r="N43" s="10">
        <v>186.96397248495271</v>
      </c>
      <c r="O43" s="10">
        <v>183.8191745485812</v>
      </c>
      <c r="P43" s="10">
        <v>184.4969905417025</v>
      </c>
      <c r="Q43" s="10">
        <v>177.7452278589854</v>
      </c>
      <c r="R43" s="10">
        <v>178.93869303525361</v>
      </c>
      <c r="S43" s="10">
        <v>173.68331900257951</v>
      </c>
      <c r="T43" s="10">
        <v>141.5324161650903</v>
      </c>
      <c r="U43" s="10">
        <v>144.4414445399828</v>
      </c>
      <c r="V43" s="10">
        <v>145.07712811693901</v>
      </c>
      <c r="W43" s="10">
        <v>138.3720550300946</v>
      </c>
      <c r="X43" s="10">
        <v>139.03602751504729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6.7468615649183139</v>
      </c>
      <c r="I44" s="10">
        <v>6.9649183147033522</v>
      </c>
      <c r="J44" s="10">
        <v>7.4840928632846087</v>
      </c>
      <c r="K44" s="10">
        <v>7.8073086844368014</v>
      </c>
      <c r="L44" s="10">
        <v>7.5988822012037831</v>
      </c>
      <c r="M44" s="10">
        <v>7.6973344797936356</v>
      </c>
      <c r="N44" s="10">
        <v>7.8950988822012027</v>
      </c>
      <c r="O44" s="10">
        <v>7.8999140154772141</v>
      </c>
      <c r="P44" s="10">
        <v>8.1460017196904548</v>
      </c>
      <c r="Q44" s="10">
        <v>8.1923473774720552</v>
      </c>
      <c r="R44" s="10">
        <v>8.5146173688736031</v>
      </c>
      <c r="S44" s="10">
        <v>8.7751504729148753</v>
      </c>
      <c r="T44" s="10">
        <v>0.75846947549441091</v>
      </c>
      <c r="U44" s="10">
        <v>0.79931212381771266</v>
      </c>
      <c r="V44" s="10">
        <v>0.78933791917454854</v>
      </c>
      <c r="W44" s="10">
        <v>0.76543422184006871</v>
      </c>
      <c r="X44" s="10">
        <v>0.786328460877042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0.45141874462596732</v>
      </c>
      <c r="D51" s="37">
        <v>0.34393809114359408</v>
      </c>
      <c r="E51" s="37">
        <v>0.32244196044711948</v>
      </c>
      <c r="F51" s="37">
        <v>0.36543422184006868</v>
      </c>
      <c r="G51" s="37">
        <v>0.34393809114359408</v>
      </c>
      <c r="H51" s="37">
        <v>0.36543422184006868</v>
      </c>
      <c r="I51" s="37">
        <v>0.36543422184006868</v>
      </c>
      <c r="J51" s="37">
        <v>0.36543422184006868</v>
      </c>
      <c r="K51" s="37">
        <v>0.3869303525365434</v>
      </c>
      <c r="L51" s="37">
        <v>0.42992261392949271</v>
      </c>
      <c r="M51" s="37">
        <v>0.42992261392949271</v>
      </c>
      <c r="N51" s="37">
        <v>0.42992261392949271</v>
      </c>
      <c r="O51" s="37">
        <v>0.42992261392949271</v>
      </c>
      <c r="P51" s="37">
        <v>0.42992261392949271</v>
      </c>
      <c r="Q51" s="37">
        <v>0</v>
      </c>
      <c r="R51" s="37">
        <v>0</v>
      </c>
      <c r="S51" s="37">
        <v>0</v>
      </c>
      <c r="T51" s="37">
        <v>0.1210662080825451</v>
      </c>
      <c r="U51" s="37">
        <v>0.1768701633705933</v>
      </c>
      <c r="V51" s="37">
        <v>0.17231298366294059</v>
      </c>
      <c r="W51" s="37">
        <v>0.15898538263112641</v>
      </c>
      <c r="X51" s="37">
        <v>0.17403267411865861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0.44883920894239038</v>
      </c>
      <c r="I52" s="37">
        <f t="shared" si="20"/>
        <v>2.0773860705073082</v>
      </c>
      <c r="J52" s="37">
        <f t="shared" si="20"/>
        <v>4.1551160791057606</v>
      </c>
      <c r="K52" s="37">
        <f t="shared" si="20"/>
        <v>5.29140154772141</v>
      </c>
      <c r="L52" s="37">
        <f t="shared" si="20"/>
        <v>6.4398108340498705</v>
      </c>
      <c r="M52" s="37">
        <f t="shared" si="20"/>
        <v>6.6778159931212375</v>
      </c>
      <c r="N52" s="37">
        <f t="shared" si="20"/>
        <v>8.4869303525365432</v>
      </c>
      <c r="O52" s="37">
        <f t="shared" si="20"/>
        <v>11.341874462596731</v>
      </c>
      <c r="P52" s="37">
        <f t="shared" si="20"/>
        <v>15.798968185726572</v>
      </c>
      <c r="Q52" s="37">
        <f t="shared" si="20"/>
        <v>22.800859845227862</v>
      </c>
      <c r="R52" s="37">
        <f t="shared" si="20"/>
        <v>28.317540842648324</v>
      </c>
      <c r="S52" s="37">
        <f t="shared" si="20"/>
        <v>37.655460017196901</v>
      </c>
      <c r="T52" s="37">
        <f t="shared" si="20"/>
        <v>50.820980223559758</v>
      </c>
      <c r="U52" s="37">
        <f t="shared" si="20"/>
        <v>58.32141014617369</v>
      </c>
      <c r="V52" s="37">
        <f t="shared" si="20"/>
        <v>54.867325881341365</v>
      </c>
      <c r="W52" s="37">
        <f t="shared" si="20"/>
        <v>55.884522785898533</v>
      </c>
      <c r="X52" s="37">
        <f t="shared" ref="X52" si="21">SUM(X53:X70)</f>
        <v>60.085726569217535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0.1309544282029235</v>
      </c>
      <c r="I64" s="10">
        <v>0.156749785038693</v>
      </c>
      <c r="J64" s="10">
        <v>0.19028374892519351</v>
      </c>
      <c r="K64" s="10">
        <v>0.2405846947549441</v>
      </c>
      <c r="L64" s="10">
        <v>0.22123817712811689</v>
      </c>
      <c r="M64" s="10">
        <v>0.2349957007738607</v>
      </c>
      <c r="N64" s="10">
        <v>0.25752364574376613</v>
      </c>
      <c r="O64" s="10">
        <v>0.26070507308684437</v>
      </c>
      <c r="P64" s="10">
        <v>0.24333619948409291</v>
      </c>
      <c r="Q64" s="10">
        <v>0.23250214961306959</v>
      </c>
      <c r="R64" s="10">
        <v>0.21126397248495271</v>
      </c>
      <c r="S64" s="10">
        <v>0.18555460017196901</v>
      </c>
      <c r="T64" s="10">
        <v>0.1243336199484093</v>
      </c>
      <c r="U64" s="10">
        <v>0.18340498710232159</v>
      </c>
      <c r="V64" s="10">
        <v>0.14213241616509029</v>
      </c>
      <c r="W64" s="10">
        <v>0.16500429922613929</v>
      </c>
      <c r="X64" s="10">
        <v>0.20619088564058469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4.9269131556319852E-2</v>
      </c>
      <c r="I65" s="10">
        <v>0.27953568357695607</v>
      </c>
      <c r="J65" s="10">
        <v>0.1568357695614789</v>
      </c>
      <c r="K65" s="10">
        <v>0.14961306964746349</v>
      </c>
      <c r="L65" s="10">
        <v>0.3736027515047291</v>
      </c>
      <c r="M65" s="10">
        <v>0.5124677558039552</v>
      </c>
      <c r="N65" s="10">
        <v>0.74453998280309541</v>
      </c>
      <c r="O65" s="10">
        <v>1.205932932072227</v>
      </c>
      <c r="P65" s="10">
        <v>1.519518486672399</v>
      </c>
      <c r="Q65" s="10">
        <v>4.9188306104901116</v>
      </c>
      <c r="R65" s="10">
        <v>5.615907136715391</v>
      </c>
      <c r="S65" s="10">
        <v>8.2168529664660355</v>
      </c>
      <c r="T65" s="10">
        <v>18.078675838349099</v>
      </c>
      <c r="U65" s="10">
        <v>17.07429062768702</v>
      </c>
      <c r="V65" s="10">
        <v>12.0524505588994</v>
      </c>
      <c r="W65" s="10">
        <v>13.056835769561481</v>
      </c>
      <c r="X65" s="10">
        <v>11.048065348237319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0.26861564918314701</v>
      </c>
      <c r="I66" s="10">
        <v>1.641100601891659</v>
      </c>
      <c r="J66" s="10">
        <v>3.8079965606190882</v>
      </c>
      <c r="K66" s="10">
        <v>4.9012037833190023</v>
      </c>
      <c r="L66" s="10">
        <v>5.8449699054170248</v>
      </c>
      <c r="M66" s="10">
        <v>5.9303525365434213</v>
      </c>
      <c r="N66" s="10">
        <v>7.4848667239896818</v>
      </c>
      <c r="O66" s="10">
        <v>9.8752364574376603</v>
      </c>
      <c r="P66" s="10">
        <v>14.03611349957008</v>
      </c>
      <c r="Q66" s="10">
        <v>17.649527085124681</v>
      </c>
      <c r="R66" s="10">
        <v>22.490369733447981</v>
      </c>
      <c r="S66" s="10">
        <v>29.253052450558901</v>
      </c>
      <c r="T66" s="10">
        <v>32.61797076526225</v>
      </c>
      <c r="U66" s="10">
        <v>41.063714531384349</v>
      </c>
      <c r="V66" s="10">
        <v>42.672742906276873</v>
      </c>
      <c r="W66" s="10">
        <v>42.662682717110911</v>
      </c>
      <c r="X66" s="10">
        <v>48.831470335339631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56.491831470335327</v>
      </c>
      <c r="D76" s="40">
        <v>67.927773000859844</v>
      </c>
      <c r="E76" s="40">
        <v>74.032674118658633</v>
      </c>
      <c r="F76" s="40">
        <v>69.303525365434211</v>
      </c>
      <c r="G76" s="40">
        <v>70.679277730008593</v>
      </c>
      <c r="H76" s="40">
        <v>69.045571797076519</v>
      </c>
      <c r="I76" s="40">
        <v>74.892519346517616</v>
      </c>
      <c r="J76" s="40">
        <v>76.096302665520199</v>
      </c>
      <c r="K76" s="40">
        <v>79.105760963026654</v>
      </c>
      <c r="L76" s="40">
        <v>92.34737747205503</v>
      </c>
      <c r="M76" s="40">
        <v>103.7833190025795</v>
      </c>
      <c r="N76" s="40">
        <v>95.184866723989671</v>
      </c>
      <c r="O76" s="40">
        <v>94.239036973344795</v>
      </c>
      <c r="P76" s="40">
        <v>96.302665520206361</v>
      </c>
      <c r="Q76" s="40">
        <v>92.777300085984521</v>
      </c>
      <c r="R76" s="40">
        <v>104.21324161650899</v>
      </c>
      <c r="S76" s="40">
        <v>114.9613069647463</v>
      </c>
      <c r="T76" s="40">
        <v>118.4866723989682</v>
      </c>
      <c r="U76" s="40">
        <v>127.51504729148751</v>
      </c>
      <c r="V76" s="40">
        <v>124.7635425623388</v>
      </c>
      <c r="W76" s="40">
        <v>114.70335339638859</v>
      </c>
      <c r="X76" s="40">
        <v>140.75666380051589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1056.3856405846946</v>
      </c>
      <c r="D2" s="31">
        <f t="shared" si="0"/>
        <v>1030.1527944969905</v>
      </c>
      <c r="E2" s="31">
        <f t="shared" si="0"/>
        <v>1059.1536543422185</v>
      </c>
      <c r="F2" s="31">
        <f t="shared" si="0"/>
        <v>1023.6924333619947</v>
      </c>
      <c r="G2" s="31">
        <f t="shared" si="0"/>
        <v>1053.8930352536543</v>
      </c>
      <c r="H2" s="31">
        <f t="shared" si="0"/>
        <v>971.13551160791053</v>
      </c>
      <c r="I2" s="31">
        <f t="shared" si="0"/>
        <v>895.76646603611346</v>
      </c>
      <c r="J2" s="31">
        <f t="shared" si="0"/>
        <v>904.26233877901973</v>
      </c>
      <c r="K2" s="31">
        <f t="shared" si="0"/>
        <v>952.32622527944966</v>
      </c>
      <c r="L2" s="31">
        <f t="shared" si="0"/>
        <v>975.98013757523631</v>
      </c>
      <c r="M2" s="31">
        <f t="shared" si="0"/>
        <v>844.62416165090281</v>
      </c>
      <c r="N2" s="31">
        <f t="shared" si="0"/>
        <v>691.82115219260527</v>
      </c>
      <c r="O2" s="31">
        <f t="shared" si="0"/>
        <v>785.56096302665514</v>
      </c>
      <c r="P2" s="31">
        <f t="shared" si="0"/>
        <v>754.26706792777293</v>
      </c>
      <c r="Q2" s="31">
        <f t="shared" si="0"/>
        <v>670.12876995969441</v>
      </c>
      <c r="R2" s="31">
        <f t="shared" si="0"/>
        <v>773.51951848667227</v>
      </c>
      <c r="S2" s="31">
        <f t="shared" si="0"/>
        <v>795.54402407566624</v>
      </c>
      <c r="T2" s="31">
        <f t="shared" si="0"/>
        <v>815.25150472914868</v>
      </c>
      <c r="U2" s="31">
        <f t="shared" si="0"/>
        <v>829.24780739466905</v>
      </c>
      <c r="V2" s="31">
        <f t="shared" si="0"/>
        <v>788.48486672398963</v>
      </c>
      <c r="W2" s="31">
        <f t="shared" si="0"/>
        <v>428.52020636285465</v>
      </c>
      <c r="X2" s="31">
        <f t="shared" ref="X2" si="1">SUM(X3,X17,X22,X25,X26,X51,X52,X71,X74,X75,X76)</f>
        <v>510.16380051590704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11.441960447119518</v>
      </c>
      <c r="D3" s="34">
        <f t="shared" si="2"/>
        <v>11.888220120378332</v>
      </c>
      <c r="E3" s="34">
        <f t="shared" si="2"/>
        <v>10.928202923473773</v>
      </c>
      <c r="F3" s="34">
        <f t="shared" si="2"/>
        <v>9.0081685296646601</v>
      </c>
      <c r="G3" s="34">
        <f t="shared" si="2"/>
        <v>11.020206362854687</v>
      </c>
      <c r="H3" s="34">
        <f t="shared" si="2"/>
        <v>18.496388650042995</v>
      </c>
      <c r="I3" s="34">
        <f t="shared" si="2"/>
        <v>11.500257953568358</v>
      </c>
      <c r="J3" s="34">
        <f t="shared" si="2"/>
        <v>10.060189165950129</v>
      </c>
      <c r="K3" s="34">
        <f t="shared" si="2"/>
        <v>10.060189165950129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1.283061049011178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1.283061049011178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10.158899398108341</v>
      </c>
      <c r="D11" s="29">
        <f t="shared" si="8"/>
        <v>11.888220120378332</v>
      </c>
      <c r="E11" s="29">
        <f t="shared" si="8"/>
        <v>10.928202923473773</v>
      </c>
      <c r="F11" s="29">
        <f t="shared" si="8"/>
        <v>9.0081685296646601</v>
      </c>
      <c r="G11" s="29">
        <f t="shared" si="8"/>
        <v>11.020206362854687</v>
      </c>
      <c r="H11" s="29">
        <f t="shared" si="8"/>
        <v>18.496388650042995</v>
      </c>
      <c r="I11" s="29">
        <f t="shared" si="8"/>
        <v>11.500257953568358</v>
      </c>
      <c r="J11" s="29">
        <f t="shared" si="8"/>
        <v>10.060189165950129</v>
      </c>
      <c r="K11" s="29">
        <f t="shared" si="8"/>
        <v>10.060189165950129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8.7188306104901123</v>
      </c>
      <c r="D13" s="10">
        <v>8.0481513327601029</v>
      </c>
      <c r="E13" s="10">
        <v>8.0481513327601029</v>
      </c>
      <c r="F13" s="10">
        <v>8.0481513327601029</v>
      </c>
      <c r="G13" s="10">
        <v>10.060189165950129</v>
      </c>
      <c r="H13" s="10">
        <v>16.096302665520209</v>
      </c>
      <c r="I13" s="10">
        <v>10.060189165950129</v>
      </c>
      <c r="J13" s="10">
        <v>10.060189165950129</v>
      </c>
      <c r="K13" s="10">
        <v>10.060189165950129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1.440068787618229</v>
      </c>
      <c r="D16" s="10">
        <v>3.840068787618228</v>
      </c>
      <c r="E16" s="10">
        <v>2.8800515907136708</v>
      </c>
      <c r="F16" s="10">
        <v>0.960017196904557</v>
      </c>
      <c r="G16" s="10">
        <v>0.960017196904557</v>
      </c>
      <c r="H16" s="10">
        <v>2.4000859845227862</v>
      </c>
      <c r="I16" s="10">
        <v>1.440068787618229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8.5984522785898534E-2</v>
      </c>
      <c r="M17" s="37">
        <f t="shared" si="10"/>
        <v>0.36543422184006868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8.5984522785898534E-2</v>
      </c>
      <c r="M18" s="10">
        <v>0.36543422184006868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202.9999140154772</v>
      </c>
      <c r="D26" s="37">
        <f t="shared" si="14"/>
        <v>39.514703353396392</v>
      </c>
      <c r="E26" s="37">
        <f t="shared" si="14"/>
        <v>33.290369733447974</v>
      </c>
      <c r="F26" s="37">
        <f t="shared" si="14"/>
        <v>125.86938950988818</v>
      </c>
      <c r="G26" s="37">
        <f t="shared" si="14"/>
        <v>119.83138435081688</v>
      </c>
      <c r="H26" s="37">
        <f t="shared" si="14"/>
        <v>53.117368873602743</v>
      </c>
      <c r="I26" s="37">
        <f t="shared" si="14"/>
        <v>52.924075666380048</v>
      </c>
      <c r="J26" s="37">
        <f t="shared" si="14"/>
        <v>50.492433361994841</v>
      </c>
      <c r="K26" s="37">
        <f t="shared" si="14"/>
        <v>85.215907136715387</v>
      </c>
      <c r="L26" s="37">
        <f t="shared" si="14"/>
        <v>75.000257953568365</v>
      </c>
      <c r="M26" s="37">
        <f t="shared" si="14"/>
        <v>61.922098022355968</v>
      </c>
      <c r="N26" s="37">
        <f t="shared" si="14"/>
        <v>53.692519346517628</v>
      </c>
      <c r="O26" s="37">
        <f t="shared" si="14"/>
        <v>53.648409286328452</v>
      </c>
      <c r="P26" s="37">
        <f t="shared" si="14"/>
        <v>50.068701633705935</v>
      </c>
      <c r="Q26" s="37">
        <f t="shared" si="14"/>
        <v>47.631728288907986</v>
      </c>
      <c r="R26" s="37">
        <f t="shared" si="14"/>
        <v>44.333447979363712</v>
      </c>
      <c r="S26" s="37">
        <f t="shared" si="14"/>
        <v>43.019260533104038</v>
      </c>
      <c r="T26" s="37">
        <f t="shared" si="14"/>
        <v>41.788993981083408</v>
      </c>
      <c r="U26" s="37">
        <f t="shared" si="14"/>
        <v>40.86964746345658</v>
      </c>
      <c r="V26" s="37">
        <f t="shared" si="14"/>
        <v>38.635339638864998</v>
      </c>
      <c r="W26" s="37">
        <f t="shared" si="14"/>
        <v>41.67007738607051</v>
      </c>
      <c r="X26" s="37">
        <f t="shared" ref="X26" si="15">SUM(X27,X33)</f>
        <v>45.787188306104909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202.9999140154772</v>
      </c>
      <c r="D33" s="29">
        <f t="shared" si="18"/>
        <v>39.514703353396392</v>
      </c>
      <c r="E33" s="29">
        <f t="shared" si="18"/>
        <v>33.290369733447974</v>
      </c>
      <c r="F33" s="29">
        <f t="shared" si="18"/>
        <v>125.86938950988818</v>
      </c>
      <c r="G33" s="29">
        <f t="shared" si="18"/>
        <v>119.83138435081688</v>
      </c>
      <c r="H33" s="29">
        <f t="shared" si="18"/>
        <v>53.117368873602743</v>
      </c>
      <c r="I33" s="29">
        <f t="shared" si="18"/>
        <v>52.924075666380048</v>
      </c>
      <c r="J33" s="29">
        <f t="shared" si="18"/>
        <v>50.492433361994841</v>
      </c>
      <c r="K33" s="29">
        <f t="shared" si="18"/>
        <v>85.215907136715387</v>
      </c>
      <c r="L33" s="29">
        <f t="shared" si="18"/>
        <v>75.000257953568365</v>
      </c>
      <c r="M33" s="29">
        <f t="shared" si="18"/>
        <v>61.922098022355968</v>
      </c>
      <c r="N33" s="29">
        <f t="shared" si="18"/>
        <v>53.692519346517628</v>
      </c>
      <c r="O33" s="29">
        <f t="shared" si="18"/>
        <v>53.648409286328452</v>
      </c>
      <c r="P33" s="29">
        <f t="shared" si="18"/>
        <v>50.068701633705935</v>
      </c>
      <c r="Q33" s="29">
        <f t="shared" si="18"/>
        <v>47.631728288907986</v>
      </c>
      <c r="R33" s="29">
        <f t="shared" si="18"/>
        <v>44.333447979363712</v>
      </c>
      <c r="S33" s="29">
        <f t="shared" si="18"/>
        <v>43.019260533104038</v>
      </c>
      <c r="T33" s="29">
        <f t="shared" si="18"/>
        <v>41.788993981083408</v>
      </c>
      <c r="U33" s="29">
        <f t="shared" si="18"/>
        <v>40.86964746345658</v>
      </c>
      <c r="V33" s="29">
        <f t="shared" si="18"/>
        <v>38.635339638864998</v>
      </c>
      <c r="W33" s="29">
        <f t="shared" si="18"/>
        <v>41.67007738607051</v>
      </c>
      <c r="X33" s="29">
        <f t="shared" ref="X33" si="19">SUM(X34:X50)</f>
        <v>45.787188306104909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2.259501289767841</v>
      </c>
      <c r="D36" s="10">
        <v>2.259501289767841</v>
      </c>
      <c r="E36" s="10">
        <v>2.259501289767841</v>
      </c>
      <c r="F36" s="10">
        <v>1.129750644883921</v>
      </c>
      <c r="G36" s="10">
        <v>1.129750644883921</v>
      </c>
      <c r="H36" s="10">
        <v>15.79828030954428</v>
      </c>
      <c r="I36" s="10">
        <v>15.94858125537403</v>
      </c>
      <c r="J36" s="10">
        <v>15.304643164230439</v>
      </c>
      <c r="K36" s="10">
        <v>13.249613069647459</v>
      </c>
      <c r="L36" s="10">
        <v>13.167153912295779</v>
      </c>
      <c r="M36" s="10">
        <v>13.234909716251069</v>
      </c>
      <c r="N36" s="10">
        <v>10.82854686156492</v>
      </c>
      <c r="O36" s="10">
        <v>9.4096302665520195</v>
      </c>
      <c r="P36" s="10">
        <v>7.5455717970765246</v>
      </c>
      <c r="Q36" s="10">
        <v>7.6438521066208072</v>
      </c>
      <c r="R36" s="10">
        <v>7.3534823731728283</v>
      </c>
      <c r="S36" s="10">
        <v>8.1963026655202054</v>
      </c>
      <c r="T36" s="10">
        <v>8.285468615649183</v>
      </c>
      <c r="U36" s="10">
        <v>8.1502149613069648</v>
      </c>
      <c r="V36" s="10">
        <v>7.4727429062768698</v>
      </c>
      <c r="W36" s="10">
        <v>10.45081685296647</v>
      </c>
      <c r="X36" s="10">
        <v>11.04247635425623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0.37351676698194319</v>
      </c>
      <c r="I37" s="10">
        <v>3.4909716251074807E-2</v>
      </c>
      <c r="J37" s="10">
        <v>2.1152192605331039E-2</v>
      </c>
      <c r="K37" s="10">
        <v>1.7970765262252789E-2</v>
      </c>
      <c r="L37" s="10">
        <v>1.9088564058469471E-2</v>
      </c>
      <c r="M37" s="10">
        <v>0.29200343938091139</v>
      </c>
      <c r="N37" s="10">
        <v>0.2369733447979363</v>
      </c>
      <c r="O37" s="10">
        <v>0.23594153052450559</v>
      </c>
      <c r="P37" s="10">
        <v>0.18830610490111779</v>
      </c>
      <c r="Q37" s="10">
        <v>0.1026655202063628</v>
      </c>
      <c r="R37" s="10">
        <v>8.6758383490971605E-2</v>
      </c>
      <c r="S37" s="10">
        <v>0.15657781599312121</v>
      </c>
      <c r="T37" s="10">
        <v>0.15546001719690461</v>
      </c>
      <c r="U37" s="10">
        <v>0.18503869303525369</v>
      </c>
      <c r="V37" s="10">
        <v>0.22631126397248491</v>
      </c>
      <c r="W37" s="10">
        <v>0.51496130696474629</v>
      </c>
      <c r="X37" s="10">
        <v>0.41453138435081682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192.05597592433361</v>
      </c>
      <c r="D43" s="10">
        <v>25.67592433361995</v>
      </c>
      <c r="E43" s="10">
        <v>18.486672398968189</v>
      </c>
      <c r="F43" s="10">
        <v>116.0552020636285</v>
      </c>
      <c r="G43" s="10">
        <v>111.9470335339639</v>
      </c>
      <c r="H43" s="10">
        <v>32.284952708512463</v>
      </c>
      <c r="I43" s="10">
        <v>32.298280309544282</v>
      </c>
      <c r="J43" s="10">
        <v>30.07368873602751</v>
      </c>
      <c r="K43" s="10">
        <v>49.594582975064483</v>
      </c>
      <c r="L43" s="10">
        <v>46.185898538263118</v>
      </c>
      <c r="M43" s="10">
        <v>44.965778159931212</v>
      </c>
      <c r="N43" s="10">
        <v>39.895270851246778</v>
      </c>
      <c r="O43" s="10">
        <v>41.344453998280308</v>
      </c>
      <c r="P43" s="10">
        <v>38.589939810834053</v>
      </c>
      <c r="Q43" s="10">
        <v>36.936371453138428</v>
      </c>
      <c r="R43" s="10">
        <v>34.435511607910577</v>
      </c>
      <c r="S43" s="10">
        <v>33.018228718830613</v>
      </c>
      <c r="T43" s="10">
        <v>31.628030954428201</v>
      </c>
      <c r="U43" s="10">
        <v>30.937833190025799</v>
      </c>
      <c r="V43" s="10">
        <v>29.42631126397248</v>
      </c>
      <c r="W43" s="10">
        <v>29.274978503869299</v>
      </c>
      <c r="X43" s="10">
        <v>32.345399828030963</v>
      </c>
    </row>
    <row r="44" spans="1:24" ht="11.25" customHeight="1" x14ac:dyDescent="0.2">
      <c r="A44" s="41" t="s">
        <v>75</v>
      </c>
      <c r="B44" s="9" t="s">
        <v>76</v>
      </c>
      <c r="C44" s="10">
        <v>8.6844368013757514</v>
      </c>
      <c r="D44" s="10">
        <v>11.5792777300086</v>
      </c>
      <c r="E44" s="10">
        <v>12.544196044711949</v>
      </c>
      <c r="F44" s="10">
        <v>8.6844368013757514</v>
      </c>
      <c r="G44" s="10">
        <v>6.7546001719690452</v>
      </c>
      <c r="H44" s="10">
        <v>4.6606190885640588</v>
      </c>
      <c r="I44" s="10">
        <v>4.6423043852106618</v>
      </c>
      <c r="J44" s="10">
        <v>5.0929492691315561</v>
      </c>
      <c r="K44" s="10">
        <v>22.353740326741189</v>
      </c>
      <c r="L44" s="10">
        <v>15.62811693895099</v>
      </c>
      <c r="M44" s="10">
        <v>3.4294067067927769</v>
      </c>
      <c r="N44" s="10">
        <v>2.7317282889079961</v>
      </c>
      <c r="O44" s="10">
        <v>2.6583834909716249</v>
      </c>
      <c r="P44" s="10">
        <v>3.7448839208942379</v>
      </c>
      <c r="Q44" s="10">
        <v>2.94883920894239</v>
      </c>
      <c r="R44" s="10">
        <v>2.457695614789337</v>
      </c>
      <c r="S44" s="10">
        <v>1.6481513327601029</v>
      </c>
      <c r="T44" s="10">
        <v>1.720034393809114</v>
      </c>
      <c r="U44" s="10">
        <v>1.5965606190885639</v>
      </c>
      <c r="V44" s="10">
        <v>1.5099742046431639</v>
      </c>
      <c r="W44" s="10">
        <v>1.4293207222699911</v>
      </c>
      <c r="X44" s="10">
        <v>1.9847807394668959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8.1900257953568349</v>
      </c>
      <c r="D51" s="37">
        <v>11.457437661220981</v>
      </c>
      <c r="E51" s="37">
        <v>9.9527085124677548</v>
      </c>
      <c r="F51" s="37">
        <v>12.661220980223559</v>
      </c>
      <c r="G51" s="37">
        <v>15.36973344797936</v>
      </c>
      <c r="H51" s="37">
        <v>13.564058469475491</v>
      </c>
      <c r="I51" s="37">
        <v>13.564058469475491</v>
      </c>
      <c r="J51" s="37">
        <v>15.36973344797936</v>
      </c>
      <c r="K51" s="37">
        <v>15.86414445399828</v>
      </c>
      <c r="L51" s="37">
        <v>1.397248495270851</v>
      </c>
      <c r="M51" s="37">
        <v>21.130696474634561</v>
      </c>
      <c r="N51" s="37">
        <v>20.421324161650901</v>
      </c>
      <c r="O51" s="37">
        <v>20.550300945829751</v>
      </c>
      <c r="P51" s="37">
        <v>0</v>
      </c>
      <c r="Q51" s="37">
        <v>2.3860705073086841</v>
      </c>
      <c r="R51" s="37">
        <v>1.7411865864144449</v>
      </c>
      <c r="S51" s="37">
        <v>1.375752364574377</v>
      </c>
      <c r="T51" s="37">
        <v>5.0148753224419602</v>
      </c>
      <c r="U51" s="37">
        <v>5.3960447119518484</v>
      </c>
      <c r="V51" s="37">
        <v>5.0834049871023206</v>
      </c>
      <c r="W51" s="37">
        <v>4.0042992261392936</v>
      </c>
      <c r="X51" s="37">
        <v>2.451676698194325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26.034221840068788</v>
      </c>
      <c r="D52" s="37">
        <f t="shared" si="20"/>
        <v>23.02476354256234</v>
      </c>
      <c r="E52" s="37">
        <f t="shared" si="20"/>
        <v>30.02295786758383</v>
      </c>
      <c r="F52" s="37">
        <f t="shared" si="20"/>
        <v>36.877815993121239</v>
      </c>
      <c r="G52" s="37">
        <f t="shared" si="20"/>
        <v>38.024247635425617</v>
      </c>
      <c r="H52" s="37">
        <f t="shared" si="20"/>
        <v>25.940498710232152</v>
      </c>
      <c r="I52" s="37">
        <f t="shared" si="20"/>
        <v>31.057867583834909</v>
      </c>
      <c r="J52" s="37">
        <f t="shared" si="20"/>
        <v>29.037403267411857</v>
      </c>
      <c r="K52" s="37">
        <f t="shared" si="20"/>
        <v>13.33181427343078</v>
      </c>
      <c r="L52" s="37">
        <f t="shared" si="20"/>
        <v>15.403783319002574</v>
      </c>
      <c r="M52" s="37">
        <f t="shared" si="20"/>
        <v>28.350300945829744</v>
      </c>
      <c r="N52" s="37">
        <f t="shared" si="20"/>
        <v>26.052622527944962</v>
      </c>
      <c r="O52" s="37">
        <f t="shared" si="20"/>
        <v>20.916079105760961</v>
      </c>
      <c r="P52" s="37">
        <f t="shared" si="20"/>
        <v>20.974892519346515</v>
      </c>
      <c r="Q52" s="37">
        <f t="shared" si="20"/>
        <v>22.36629406706793</v>
      </c>
      <c r="R52" s="37">
        <f t="shared" si="20"/>
        <v>19.615477214101457</v>
      </c>
      <c r="S52" s="37">
        <f t="shared" si="20"/>
        <v>27.417282889079967</v>
      </c>
      <c r="T52" s="37">
        <f t="shared" si="20"/>
        <v>30.260963026655208</v>
      </c>
      <c r="U52" s="37">
        <f t="shared" si="20"/>
        <v>31.6493551160791</v>
      </c>
      <c r="V52" s="37">
        <f t="shared" si="20"/>
        <v>32.642304385210657</v>
      </c>
      <c r="W52" s="37">
        <f t="shared" si="20"/>
        <v>26.506792777300081</v>
      </c>
      <c r="X52" s="37">
        <f t="shared" ref="X52" si="21">SUM(X53:X70)</f>
        <v>70.528202923473771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26.034221840068788</v>
      </c>
      <c r="D59" s="10">
        <v>23.02476354256234</v>
      </c>
      <c r="E59" s="10">
        <v>30.02295786758383</v>
      </c>
      <c r="F59" s="10">
        <v>36.877815993121239</v>
      </c>
      <c r="G59" s="10">
        <v>38.024247635425617</v>
      </c>
      <c r="H59" s="10">
        <v>25.93869303525365</v>
      </c>
      <c r="I59" s="10">
        <v>31.049957007738609</v>
      </c>
      <c r="J59" s="10">
        <v>29.019776440240751</v>
      </c>
      <c r="K59" s="10">
        <v>12.99320722269991</v>
      </c>
      <c r="L59" s="10">
        <v>15.04729148753224</v>
      </c>
      <c r="M59" s="10">
        <v>27.992777300085979</v>
      </c>
      <c r="N59" s="10">
        <v>24.00404127257093</v>
      </c>
      <c r="O59" s="10">
        <v>18.98822012037833</v>
      </c>
      <c r="P59" s="10">
        <v>19.991401547721409</v>
      </c>
      <c r="Q59" s="10">
        <v>20.994582975064489</v>
      </c>
      <c r="R59" s="10">
        <v>18.008942390369729</v>
      </c>
      <c r="S59" s="10">
        <v>25.00713671539123</v>
      </c>
      <c r="T59" s="10">
        <v>26.98959587274291</v>
      </c>
      <c r="U59" s="10">
        <v>25.98641444539982</v>
      </c>
      <c r="V59" s="10">
        <v>27.992777300085979</v>
      </c>
      <c r="W59" s="10">
        <v>11.321324161650899</v>
      </c>
      <c r="X59" s="10">
        <v>41.224763542562343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1.6480653482373171</v>
      </c>
      <c r="O61" s="10">
        <v>1.265864144453998</v>
      </c>
      <c r="P61" s="10">
        <v>2.3903697334479789E-2</v>
      </c>
      <c r="Q61" s="10">
        <v>0</v>
      </c>
      <c r="R61" s="10">
        <v>0</v>
      </c>
      <c r="S61" s="10">
        <v>0</v>
      </c>
      <c r="T61" s="10">
        <v>0.31049011177987962</v>
      </c>
      <c r="U61" s="10">
        <v>2.36457437661221</v>
      </c>
      <c r="V61" s="10">
        <v>0.35829750644883918</v>
      </c>
      <c r="W61" s="10">
        <v>1.791315563198624</v>
      </c>
      <c r="X61" s="10">
        <v>5.2306964746345654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2.5795356835769559E-3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9.5442820292347373E-3</v>
      </c>
      <c r="W64" s="10">
        <v>2.725709372312984E-2</v>
      </c>
      <c r="X64" s="10">
        <v>2.6053310404127259E-2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8.5984522785898529E-4</v>
      </c>
      <c r="J65" s="10">
        <v>8.5984522785898529E-4</v>
      </c>
      <c r="K65" s="10">
        <v>9.888220120378332E-3</v>
      </c>
      <c r="L65" s="10">
        <v>2.063628546861565E-2</v>
      </c>
      <c r="M65" s="10">
        <v>2.7773000859845229E-2</v>
      </c>
      <c r="N65" s="10">
        <v>3.5855546001719689E-2</v>
      </c>
      <c r="O65" s="10">
        <v>7.0765262252794489E-2</v>
      </c>
      <c r="P65" s="10">
        <v>9.3207222699914022E-2</v>
      </c>
      <c r="Q65" s="10">
        <v>0.29836629406706788</v>
      </c>
      <c r="R65" s="10">
        <v>0.31900257953568362</v>
      </c>
      <c r="S65" s="10">
        <v>0.5294926913155632</v>
      </c>
      <c r="T65" s="10">
        <v>1.004385210662081</v>
      </c>
      <c r="U65" s="10">
        <v>1.004385210662081</v>
      </c>
      <c r="V65" s="10">
        <v>2.0087704213241619</v>
      </c>
      <c r="W65" s="10">
        <v>4.0174548581255367</v>
      </c>
      <c r="X65" s="10">
        <v>1.004385210662081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1.805674978503869E-3</v>
      </c>
      <c r="I66" s="10">
        <v>7.0507308684436797E-3</v>
      </c>
      <c r="J66" s="10">
        <v>1.6766981943250211E-2</v>
      </c>
      <c r="K66" s="10">
        <v>0.32871883061049012</v>
      </c>
      <c r="L66" s="10">
        <v>0.33585554600171968</v>
      </c>
      <c r="M66" s="10">
        <v>0.32975064488392092</v>
      </c>
      <c r="N66" s="10">
        <v>0.36466036113499573</v>
      </c>
      <c r="O66" s="10">
        <v>0.58865004299226131</v>
      </c>
      <c r="P66" s="10">
        <v>0.86638005159071363</v>
      </c>
      <c r="Q66" s="10">
        <v>1.0733447979363711</v>
      </c>
      <c r="R66" s="10">
        <v>1.2875322441960451</v>
      </c>
      <c r="S66" s="10">
        <v>1.8806534823731731</v>
      </c>
      <c r="T66" s="10">
        <v>1.956491831470335</v>
      </c>
      <c r="U66" s="10">
        <v>2.293981083404987</v>
      </c>
      <c r="V66" s="10">
        <v>2.2729148753224422</v>
      </c>
      <c r="W66" s="10">
        <v>5.7037833190025786</v>
      </c>
      <c r="X66" s="10">
        <v>6.6368873602751499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3.6456577815993119</v>
      </c>
      <c r="X69" s="10">
        <v>16.40541702493551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85.053052450558894</v>
      </c>
      <c r="X71" s="37">
        <f t="shared" ref="X71" si="23">SUM(X72:X73)</f>
        <v>81.661392949269128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85.053052450558894</v>
      </c>
      <c r="X72" s="10">
        <v>81.661392949269128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344.17695614789329</v>
      </c>
      <c r="D75" s="37">
        <v>384.85236457437662</v>
      </c>
      <c r="E75" s="37">
        <v>391.46844368013763</v>
      </c>
      <c r="F75" s="37">
        <v>381.15030094582983</v>
      </c>
      <c r="G75" s="37">
        <v>405.41702493551162</v>
      </c>
      <c r="H75" s="37">
        <v>379.62166809974201</v>
      </c>
      <c r="I75" s="37">
        <v>387.83800515907132</v>
      </c>
      <c r="J75" s="37">
        <v>382.53559759243342</v>
      </c>
      <c r="K75" s="37">
        <v>375.91951848667242</v>
      </c>
      <c r="L75" s="37">
        <v>382.20120378331899</v>
      </c>
      <c r="M75" s="37">
        <v>448.93473774720547</v>
      </c>
      <c r="N75" s="37">
        <v>379.78882201203783</v>
      </c>
      <c r="O75" s="37">
        <v>407.04118658641443</v>
      </c>
      <c r="P75" s="37">
        <v>458.20197764402411</v>
      </c>
      <c r="Q75" s="37">
        <v>445.39982803095438</v>
      </c>
      <c r="R75" s="37">
        <v>482.20601891659493</v>
      </c>
      <c r="S75" s="37">
        <v>501.28976784178838</v>
      </c>
      <c r="T75" s="37">
        <v>516.00266552020628</v>
      </c>
      <c r="U75" s="37">
        <v>521.06620808254513</v>
      </c>
      <c r="V75" s="37">
        <v>501.71969045571791</v>
      </c>
      <c r="W75" s="37">
        <v>75.499226139294919</v>
      </c>
      <c r="X75" s="37">
        <v>101.6527944969905</v>
      </c>
    </row>
    <row r="76" spans="1:24" ht="11.25" customHeight="1" x14ac:dyDescent="0.2">
      <c r="A76" s="38" t="s">
        <v>139</v>
      </c>
      <c r="B76" s="39" t="s">
        <v>140</v>
      </c>
      <c r="C76" s="40">
        <v>463.54256233877902</v>
      </c>
      <c r="D76" s="40">
        <v>559.41530524505583</v>
      </c>
      <c r="E76" s="40">
        <v>583.49097162510748</v>
      </c>
      <c r="F76" s="40">
        <v>458.1255374032674</v>
      </c>
      <c r="G76" s="40">
        <v>464.23043852106622</v>
      </c>
      <c r="H76" s="40">
        <v>480.39552880481511</v>
      </c>
      <c r="I76" s="40">
        <v>398.88220120378332</v>
      </c>
      <c r="J76" s="40">
        <v>416.76698194325019</v>
      </c>
      <c r="K76" s="40">
        <v>451.93465176268268</v>
      </c>
      <c r="L76" s="40">
        <v>501.89165950128972</v>
      </c>
      <c r="M76" s="40">
        <v>283.92089423903701</v>
      </c>
      <c r="N76" s="40">
        <v>211.86586414445401</v>
      </c>
      <c r="O76" s="40">
        <v>283.40498710232163</v>
      </c>
      <c r="P76" s="40">
        <v>225.02149613069639</v>
      </c>
      <c r="Q76" s="40">
        <v>152.34484906545543</v>
      </c>
      <c r="R76" s="40">
        <v>225.62338779019771</v>
      </c>
      <c r="S76" s="40">
        <v>222.4419604471195</v>
      </c>
      <c r="T76" s="40">
        <v>222.18400687876181</v>
      </c>
      <c r="U76" s="40">
        <v>230.26655202063631</v>
      </c>
      <c r="V76" s="40">
        <v>210.40412725709371</v>
      </c>
      <c r="W76" s="40">
        <v>195.78675838349099</v>
      </c>
      <c r="X76" s="40">
        <v>208.08254514187439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7452.61529843071</v>
      </c>
      <c r="D2" s="31">
        <f t="shared" si="0"/>
        <v>7413.2031729348728</v>
      </c>
      <c r="E2" s="31">
        <f t="shared" si="0"/>
        <v>7503.5362484991447</v>
      </c>
      <c r="F2" s="31">
        <f t="shared" si="0"/>
        <v>7628.5745769363057</v>
      </c>
      <c r="G2" s="31">
        <f t="shared" si="0"/>
        <v>7827.3183114824806</v>
      </c>
      <c r="H2" s="31">
        <f t="shared" si="0"/>
        <v>7474.973138581996</v>
      </c>
      <c r="I2" s="31">
        <f t="shared" si="0"/>
        <v>7563.4552874845485</v>
      </c>
      <c r="J2" s="31">
        <f t="shared" si="0"/>
        <v>7669.4700256719998</v>
      </c>
      <c r="K2" s="31">
        <f t="shared" si="0"/>
        <v>7534.4650764037169</v>
      </c>
      <c r="L2" s="31">
        <f t="shared" si="0"/>
        <v>7375.4122410824948</v>
      </c>
      <c r="M2" s="31">
        <f t="shared" si="0"/>
        <v>7502.7584013783053</v>
      </c>
      <c r="N2" s="31">
        <f t="shared" si="0"/>
        <v>7511.1678424826487</v>
      </c>
      <c r="O2" s="31">
        <f t="shared" si="0"/>
        <v>7232.8855787385482</v>
      </c>
      <c r="P2" s="31">
        <f t="shared" si="0"/>
        <v>7149.1257455420637</v>
      </c>
      <c r="Q2" s="31">
        <f t="shared" si="0"/>
        <v>7147.3101537125594</v>
      </c>
      <c r="R2" s="31">
        <f t="shared" si="0"/>
        <v>7298.422921485153</v>
      </c>
      <c r="S2" s="31">
        <f t="shared" si="0"/>
        <v>7230.0026049374455</v>
      </c>
      <c r="T2" s="31">
        <f t="shared" si="0"/>
        <v>7315.9441531714001</v>
      </c>
      <c r="U2" s="31">
        <f t="shared" si="0"/>
        <v>7140.3217910655067</v>
      </c>
      <c r="V2" s="31">
        <f t="shared" si="0"/>
        <v>7028.57331355725</v>
      </c>
      <c r="W2" s="31">
        <f t="shared" ref="W2:X2" si="1">SUM(W3,W17,W22,W25,W26,W51,W52,W71,W74,W75,W76)</f>
        <v>6618.6616273733052</v>
      </c>
      <c r="X2" s="31">
        <f t="shared" si="1"/>
        <v>6837.4422192630263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7167.524161650902</v>
      </c>
      <c r="D26" s="37">
        <f t="shared" si="14"/>
        <v>7141.6141874462573</v>
      </c>
      <c r="E26" s="37">
        <f t="shared" si="14"/>
        <v>7212.4176268271713</v>
      </c>
      <c r="F26" s="37">
        <f t="shared" si="14"/>
        <v>7300.0620808254516</v>
      </c>
      <c r="G26" s="37">
        <f t="shared" si="14"/>
        <v>7427.6009458297503</v>
      </c>
      <c r="H26" s="37">
        <f t="shared" si="14"/>
        <v>7072.2582115219247</v>
      </c>
      <c r="I26" s="37">
        <f t="shared" si="14"/>
        <v>7097.6453998280294</v>
      </c>
      <c r="J26" s="37">
        <f t="shared" si="14"/>
        <v>7138.6638865004279</v>
      </c>
      <c r="K26" s="37">
        <f t="shared" si="14"/>
        <v>6979.8144453998275</v>
      </c>
      <c r="L26" s="37">
        <f t="shared" si="14"/>
        <v>6806.6395528804815</v>
      </c>
      <c r="M26" s="37">
        <f t="shared" si="14"/>
        <v>6904.8755803955264</v>
      </c>
      <c r="N26" s="37">
        <f t="shared" si="14"/>
        <v>6787.2209802235593</v>
      </c>
      <c r="O26" s="37">
        <f t="shared" si="14"/>
        <v>6429.4191745485805</v>
      </c>
      <c r="P26" s="37">
        <f t="shared" si="14"/>
        <v>6257.3941530524498</v>
      </c>
      <c r="Q26" s="37">
        <f t="shared" si="14"/>
        <v>6094.277644024075</v>
      </c>
      <c r="R26" s="37">
        <f t="shared" si="14"/>
        <v>6120.4161650902824</v>
      </c>
      <c r="S26" s="37">
        <f t="shared" si="14"/>
        <v>5845.6351676698187</v>
      </c>
      <c r="T26" s="37">
        <f t="shared" si="14"/>
        <v>5705.9329320722263</v>
      </c>
      <c r="U26" s="37">
        <f t="shared" si="14"/>
        <v>5412.4284608770422</v>
      </c>
      <c r="V26" s="37">
        <f t="shared" si="14"/>
        <v>5386.3161650902839</v>
      </c>
      <c r="W26" s="37">
        <f t="shared" ref="W26:X26" si="15">SUM(W27,W33)</f>
        <v>4967.8915735167666</v>
      </c>
      <c r="X26" s="37">
        <f t="shared" si="15"/>
        <v>5083.1826311263967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7167.524161650902</v>
      </c>
      <c r="D33" s="29">
        <f t="shared" si="18"/>
        <v>7141.6141874462573</v>
      </c>
      <c r="E33" s="29">
        <f t="shared" si="18"/>
        <v>7212.4176268271713</v>
      </c>
      <c r="F33" s="29">
        <f t="shared" si="18"/>
        <v>7300.0620808254516</v>
      </c>
      <c r="G33" s="29">
        <f t="shared" si="18"/>
        <v>7427.6009458297503</v>
      </c>
      <c r="H33" s="29">
        <f t="shared" si="18"/>
        <v>7072.2582115219247</v>
      </c>
      <c r="I33" s="29">
        <f t="shared" si="18"/>
        <v>7097.6453998280294</v>
      </c>
      <c r="J33" s="29">
        <f t="shared" si="18"/>
        <v>7138.6638865004279</v>
      </c>
      <c r="K33" s="29">
        <f t="shared" si="18"/>
        <v>6979.8144453998275</v>
      </c>
      <c r="L33" s="29">
        <f t="shared" si="18"/>
        <v>6806.6395528804815</v>
      </c>
      <c r="M33" s="29">
        <f t="shared" si="18"/>
        <v>6904.8755803955264</v>
      </c>
      <c r="N33" s="29">
        <f t="shared" si="18"/>
        <v>6787.2209802235593</v>
      </c>
      <c r="O33" s="29">
        <f t="shared" si="18"/>
        <v>6429.4191745485805</v>
      </c>
      <c r="P33" s="29">
        <f t="shared" si="18"/>
        <v>6257.3941530524498</v>
      </c>
      <c r="Q33" s="29">
        <f t="shared" si="18"/>
        <v>6094.277644024075</v>
      </c>
      <c r="R33" s="29">
        <f t="shared" si="18"/>
        <v>6120.4161650902824</v>
      </c>
      <c r="S33" s="29">
        <f t="shared" si="18"/>
        <v>5845.6351676698187</v>
      </c>
      <c r="T33" s="29">
        <f t="shared" si="18"/>
        <v>5705.9329320722263</v>
      </c>
      <c r="U33" s="29">
        <f t="shared" si="18"/>
        <v>5412.4284608770422</v>
      </c>
      <c r="V33" s="29">
        <f t="shared" si="18"/>
        <v>5386.3161650902839</v>
      </c>
      <c r="W33" s="29">
        <f t="shared" ref="W33:X33" si="19">SUM(W34:W50)</f>
        <v>4967.8915735167666</v>
      </c>
      <c r="X33" s="29">
        <f t="shared" si="19"/>
        <v>5083.1826311263967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</v>
      </c>
      <c r="D36" s="10">
        <f>FC_TRA_RAIL_E!D36+FC_TRA_ROAD_E!D36+FC_TRA_DAVI_E!D36+FC_TRA_DNAVI_E!D36+FC_TRA_PIPE_E!D36</f>
        <v>0</v>
      </c>
      <c r="E36" s="10">
        <f>FC_TRA_RAIL_E!E36+FC_TRA_ROAD_E!E36+FC_TRA_DAVI_E!E36+FC_TRA_DNAVI_E!E36+FC_TRA_PIPE_E!E36</f>
        <v>0</v>
      </c>
      <c r="F36" s="10">
        <f>FC_TRA_RAIL_E!F36+FC_TRA_ROAD_E!F36+FC_TRA_DAVI_E!F36+FC_TRA_DNAVI_E!F36+FC_TRA_PIPE_E!F36</f>
        <v>0</v>
      </c>
      <c r="G36" s="10">
        <f>FC_TRA_RAIL_E!G36+FC_TRA_ROAD_E!G36+FC_TRA_DAVI_E!G36+FC_TRA_DNAVI_E!G36+FC_TRA_PIPE_E!G36</f>
        <v>0</v>
      </c>
      <c r="H36" s="10">
        <f>FC_TRA_RAIL_E!H36+FC_TRA_ROAD_E!H36+FC_TRA_DAVI_E!H36+FC_TRA_DNAVI_E!H36+FC_TRA_PIPE_E!H36</f>
        <v>0.82132416165090272</v>
      </c>
      <c r="I36" s="10">
        <f>FC_TRA_RAIL_E!I36+FC_TRA_ROAD_E!I36+FC_TRA_DAVI_E!I36+FC_TRA_DNAVI_E!I36+FC_TRA_PIPE_E!I36</f>
        <v>0.61117798796216671</v>
      </c>
      <c r="J36" s="10">
        <f>FC_TRA_RAIL_E!J36+FC_TRA_ROAD_E!J36+FC_TRA_DAVI_E!J36+FC_TRA_DNAVI_E!J36+FC_TRA_PIPE_E!J36</f>
        <v>1.313929492691315</v>
      </c>
      <c r="K36" s="10">
        <f>FC_TRA_RAIL_E!K36+FC_TRA_ROAD_E!K36+FC_TRA_DAVI_E!K36+FC_TRA_DNAVI_E!K36+FC_TRA_PIPE_E!K36</f>
        <v>0.84161650902837482</v>
      </c>
      <c r="L36" s="10">
        <f>FC_TRA_RAIL_E!L36+FC_TRA_ROAD_E!L36+FC_TRA_DAVI_E!L36+FC_TRA_DNAVI_E!L36+FC_TRA_PIPE_E!L36</f>
        <v>1.0393809114359409</v>
      </c>
      <c r="M36" s="10">
        <f>FC_TRA_RAIL_E!M36+FC_TRA_ROAD_E!M36+FC_TRA_DAVI_E!M36+FC_TRA_DNAVI_E!M36+FC_TRA_PIPE_E!M36</f>
        <v>1.096990541702493</v>
      </c>
      <c r="N36" s="10">
        <f>FC_TRA_RAIL_E!N36+FC_TRA_ROAD_E!N36+FC_TRA_DAVI_E!N36+FC_TRA_DNAVI_E!N36+FC_TRA_PIPE_E!N36</f>
        <v>1.0178847807394671</v>
      </c>
      <c r="O36" s="10">
        <f>FC_TRA_RAIL_E!O36+FC_TRA_ROAD_E!O36+FC_TRA_DAVI_E!O36+FC_TRA_DNAVI_E!O36+FC_TRA_PIPE_E!O36</f>
        <v>0.63379191745485808</v>
      </c>
      <c r="P36" s="10">
        <f>FC_TRA_RAIL_E!P36+FC_TRA_ROAD_E!P36+FC_TRA_DAVI_E!P36+FC_TRA_DNAVI_E!P36+FC_TRA_PIPE_E!P36</f>
        <v>0.33104041272570928</v>
      </c>
      <c r="Q36" s="10">
        <f>FC_TRA_RAIL_E!Q36+FC_TRA_ROAD_E!Q36+FC_TRA_DAVI_E!Q36+FC_TRA_DNAVI_E!Q36+FC_TRA_PIPE_E!Q36</f>
        <v>0.38865004299226141</v>
      </c>
      <c r="R36" s="10">
        <f>FC_TRA_RAIL_E!R36+FC_TRA_ROAD_E!R36+FC_TRA_DAVI_E!R36+FC_TRA_DNAVI_E!R36+FC_TRA_PIPE_E!R36</f>
        <v>2.1713671539122958</v>
      </c>
      <c r="S36" s="10">
        <f>FC_TRA_RAIL_E!S36+FC_TRA_ROAD_E!S36+FC_TRA_DAVI_E!S36+FC_TRA_DNAVI_E!S36+FC_TRA_PIPE_E!S36</f>
        <v>0.7625967325881341</v>
      </c>
      <c r="T36" s="10">
        <f>FC_TRA_RAIL_E!T36+FC_TRA_ROAD_E!T36+FC_TRA_DAVI_E!T36+FC_TRA_DNAVI_E!T36+FC_TRA_PIPE_E!T36</f>
        <v>0</v>
      </c>
      <c r="U36" s="10">
        <f>FC_TRA_RAIL_E!U36+FC_TRA_ROAD_E!U36+FC_TRA_DAVI_E!U36+FC_TRA_DNAVI_E!U36+FC_TRA_PIPE_E!U36</f>
        <v>0</v>
      </c>
      <c r="V36" s="10">
        <f>FC_TRA_RAIL_E!V36+FC_TRA_ROAD_E!V36+FC_TRA_DAVI_E!V36+FC_TRA_DNAVI_E!V36+FC_TRA_PIPE_E!V36</f>
        <v>0</v>
      </c>
      <c r="W36" s="10">
        <f>FC_TRA_RAIL_E!W36+FC_TRA_ROAD_E!W36+FC_TRA_DAVI_E!W36+FC_TRA_DNAVI_E!W36+FC_TRA_PIPE_E!W36</f>
        <v>0</v>
      </c>
      <c r="X36" s="10">
        <f>FC_TRA_RAIL_E!X36+FC_TRA_ROAD_E!X36+FC_TRA_DAVI_E!X36+FC_TRA_DNAVI_E!X36+FC_TRA_PIPE_E!X36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4208.0132416165088</v>
      </c>
      <c r="D37" s="10">
        <f>FC_TRA_RAIL_E!D37+FC_TRA_ROAD_E!D37+FC_TRA_DAVI_E!D37+FC_TRA_DNAVI_E!D37+FC_TRA_PIPE_E!D37</f>
        <v>4170.980223559759</v>
      </c>
      <c r="E37" s="10">
        <f>FC_TRA_RAIL_E!E37+FC_TRA_ROAD_E!E37+FC_TRA_DAVI_E!E37+FC_TRA_DNAVI_E!E37+FC_TRA_PIPE_E!E37</f>
        <v>4276.788993981083</v>
      </c>
      <c r="F37" s="10">
        <f>FC_TRA_RAIL_E!F37+FC_TRA_ROAD_E!F37+FC_TRA_DAVI_E!F37+FC_TRA_DNAVI_E!F37+FC_TRA_PIPE_E!F37</f>
        <v>4239.75588993981</v>
      </c>
      <c r="G37" s="10">
        <f>FC_TRA_RAIL_E!G37+FC_TRA_ROAD_E!G37+FC_TRA_DAVI_E!G37+FC_TRA_DNAVI_E!G37+FC_TRA_PIPE_E!G37</f>
        <v>4154.0508168529659</v>
      </c>
      <c r="H37" s="10">
        <f>FC_TRA_RAIL_E!H37+FC_TRA_ROAD_E!H37+FC_TRA_DAVI_E!H37+FC_TRA_DNAVI_E!H37+FC_TRA_PIPE_E!H37</f>
        <v>3941.0885640584688</v>
      </c>
      <c r="I37" s="10">
        <f>FC_TRA_RAIL_E!I37+FC_TRA_ROAD_E!I37+FC_TRA_DAVI_E!I37+FC_TRA_DNAVI_E!I37+FC_TRA_PIPE_E!I37</f>
        <v>3831.3161650902839</v>
      </c>
      <c r="J37" s="10">
        <f>FC_TRA_RAIL_E!J37+FC_TRA_ROAD_E!J37+FC_TRA_DAVI_E!J37+FC_TRA_DNAVI_E!J37+FC_TRA_PIPE_E!J37</f>
        <v>3746.2671539122948</v>
      </c>
      <c r="K37" s="10">
        <f>FC_TRA_RAIL_E!K37+FC_TRA_ROAD_E!K37+FC_TRA_DAVI_E!K37+FC_TRA_DNAVI_E!K37+FC_TRA_PIPE_E!K37</f>
        <v>3521.2775580395519</v>
      </c>
      <c r="L37" s="10">
        <f>FC_TRA_RAIL_E!L37+FC_TRA_ROAD_E!L37+FC_TRA_DAVI_E!L37+FC_TRA_DNAVI_E!L37+FC_TRA_PIPE_E!L37</f>
        <v>3446.9257953568363</v>
      </c>
      <c r="M37" s="10">
        <f>FC_TRA_RAIL_E!M37+FC_TRA_ROAD_E!M37+FC_TRA_DAVI_E!M37+FC_TRA_DNAVI_E!M37+FC_TRA_PIPE_E!M37</f>
        <v>3227.968357695614</v>
      </c>
      <c r="N37" s="10">
        <f>FC_TRA_RAIL_E!N37+FC_TRA_ROAD_E!N37+FC_TRA_DAVI_E!N37+FC_TRA_DNAVI_E!N37+FC_TRA_PIPE_E!N37</f>
        <v>2983.1798796216681</v>
      </c>
      <c r="O37" s="10">
        <f>FC_TRA_RAIL_E!O37+FC_TRA_ROAD_E!O37+FC_TRA_DAVI_E!O37+FC_TRA_DNAVI_E!O37+FC_TRA_PIPE_E!O37</f>
        <v>2722.5591573516772</v>
      </c>
      <c r="P37" s="10">
        <f>FC_TRA_RAIL_E!P37+FC_TRA_ROAD_E!P37+FC_TRA_DAVI_E!P37+FC_TRA_DNAVI_E!P37+FC_TRA_PIPE_E!P37</f>
        <v>2569.2011177987961</v>
      </c>
      <c r="Q37" s="10">
        <f>FC_TRA_RAIL_E!Q37+FC_TRA_ROAD_E!Q37+FC_TRA_DAVI_E!Q37+FC_TRA_DNAVI_E!Q37+FC_TRA_PIPE_E!Q37</f>
        <v>2462.9426483233019</v>
      </c>
      <c r="R37" s="10">
        <f>FC_TRA_RAIL_E!R37+FC_TRA_ROAD_E!R37+FC_TRA_DAVI_E!R37+FC_TRA_DNAVI_E!R37+FC_TRA_PIPE_E!R37</f>
        <v>2395.4451418744616</v>
      </c>
      <c r="S37" s="10">
        <f>FC_TRA_RAIL_E!S37+FC_TRA_ROAD_E!S37+FC_TRA_DAVI_E!S37+FC_TRA_DNAVI_E!S37+FC_TRA_PIPE_E!S37</f>
        <v>2289.4173688736018</v>
      </c>
      <c r="T37" s="10">
        <f>FC_TRA_RAIL_E!T37+FC_TRA_ROAD_E!T37+FC_TRA_DAVI_E!T37+FC_TRA_DNAVI_E!T37+FC_TRA_PIPE_E!T37</f>
        <v>2181.0630266552021</v>
      </c>
      <c r="U37" s="10">
        <f>FC_TRA_RAIL_E!U37+FC_TRA_ROAD_E!U37+FC_TRA_DAVI_E!U37+FC_TRA_DNAVI_E!U37+FC_TRA_PIPE_E!U37</f>
        <v>2039.413413585555</v>
      </c>
      <c r="V37" s="10">
        <f>FC_TRA_RAIL_E!V37+FC_TRA_ROAD_E!V37+FC_TRA_DAVI_E!V37+FC_TRA_DNAVI_E!V37+FC_TRA_PIPE_E!V37</f>
        <v>1990.431814273431</v>
      </c>
      <c r="W37" s="10">
        <f>FC_TRA_RAIL_E!W37+FC_TRA_ROAD_E!W37+FC_TRA_DAVI_E!W37+FC_TRA_DNAVI_E!W37+FC_TRA_PIPE_E!W37</f>
        <v>1817.7662940670675</v>
      </c>
      <c r="X37" s="10">
        <f>FC_TRA_RAIL_E!X37+FC_TRA_ROAD_E!X37+FC_TRA_DAVI_E!X37+FC_TRA_DNAVI_E!X37+FC_TRA_PIPE_E!X37</f>
        <v>1907.7306104901122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5.2904557179707652</v>
      </c>
      <c r="D38" s="10">
        <f>FC_TRA_RAIL_E!D38+FC_TRA_ROAD_E!D38+FC_TRA_DAVI_E!D38+FC_TRA_DNAVI_E!D38+FC_TRA_PIPE_E!D38</f>
        <v>4.232330180567498</v>
      </c>
      <c r="E38" s="10">
        <f>FC_TRA_RAIL_E!E38+FC_TRA_ROAD_E!E38+FC_TRA_DAVI_E!E38+FC_TRA_DNAVI_E!E38+FC_TRA_PIPE_E!E38</f>
        <v>4.232330180567498</v>
      </c>
      <c r="F38" s="10">
        <f>FC_TRA_RAIL_E!F38+FC_TRA_ROAD_E!F38+FC_TRA_DAVI_E!F38+FC_TRA_DNAVI_E!F38+FC_TRA_PIPE_E!F38</f>
        <v>4.232330180567498</v>
      </c>
      <c r="G38" s="10">
        <f>FC_TRA_RAIL_E!G38+FC_TRA_ROAD_E!G38+FC_TRA_DAVI_E!G38+FC_TRA_DNAVI_E!G38+FC_TRA_PIPE_E!G38</f>
        <v>4.232330180567498</v>
      </c>
      <c r="H38" s="10">
        <f>FC_TRA_RAIL_E!H38+FC_TRA_ROAD_E!H38+FC_TRA_DAVI_E!H38+FC_TRA_DNAVI_E!H38+FC_TRA_PIPE_E!H38</f>
        <v>3.4260533104041269</v>
      </c>
      <c r="I38" s="10">
        <f>FC_TRA_RAIL_E!I38+FC_TRA_ROAD_E!I38+FC_TRA_DAVI_E!I38+FC_TRA_DNAVI_E!I38+FC_TRA_PIPE_E!I38</f>
        <v>3.2525365434221838</v>
      </c>
      <c r="J38" s="10">
        <f>FC_TRA_RAIL_E!J38+FC_TRA_ROAD_E!J38+FC_TRA_DAVI_E!J38+FC_TRA_DNAVI_E!J38+FC_TRA_PIPE_E!J38</f>
        <v>3.0081685296646601</v>
      </c>
      <c r="K38" s="10">
        <f>FC_TRA_RAIL_E!K38+FC_TRA_ROAD_E!K38+FC_TRA_DAVI_E!K38+FC_TRA_DNAVI_E!K38+FC_TRA_PIPE_E!K38</f>
        <v>2.7521066208082541</v>
      </c>
      <c r="L38" s="10">
        <f>FC_TRA_RAIL_E!L38+FC_TRA_ROAD_E!L38+FC_TRA_DAVI_E!L38+FC_TRA_DNAVI_E!L38+FC_TRA_PIPE_E!L38</f>
        <v>2.8303525365434221</v>
      </c>
      <c r="M38" s="10">
        <f>FC_TRA_RAIL_E!M38+FC_TRA_ROAD_E!M38+FC_TRA_DAVI_E!M38+FC_TRA_DNAVI_E!M38+FC_TRA_PIPE_E!M38</f>
        <v>2.6949269131556322</v>
      </c>
      <c r="N38" s="10">
        <f>FC_TRA_RAIL_E!N38+FC_TRA_ROAD_E!N38+FC_TRA_DAVI_E!N38+FC_TRA_DNAVI_E!N38+FC_TRA_PIPE_E!N38</f>
        <v>2.7912295786758379</v>
      </c>
      <c r="O38" s="10">
        <f>FC_TRA_RAIL_E!O38+FC_TRA_ROAD_E!O38+FC_TRA_DAVI_E!O38+FC_TRA_DNAVI_E!O38+FC_TRA_PIPE_E!O38</f>
        <v>2.1955288048151331</v>
      </c>
      <c r="P38" s="10">
        <f>FC_TRA_RAIL_E!P38+FC_TRA_ROAD_E!P38+FC_TRA_DAVI_E!P38+FC_TRA_DNAVI_E!P38+FC_TRA_PIPE_E!P38</f>
        <v>2.3045571797076523</v>
      </c>
      <c r="Q38" s="10">
        <f>FC_TRA_RAIL_E!Q38+FC_TRA_ROAD_E!Q38+FC_TRA_DAVI_E!Q38+FC_TRA_DNAVI_E!Q38+FC_TRA_PIPE_E!Q38</f>
        <v>1.8061908856405848</v>
      </c>
      <c r="R38" s="10">
        <f>FC_TRA_RAIL_E!R38+FC_TRA_ROAD_E!R38+FC_TRA_DAVI_E!R38+FC_TRA_DNAVI_E!R38+FC_TRA_PIPE_E!R38</f>
        <v>1.5300085984522778</v>
      </c>
      <c r="S38" s="10">
        <f>FC_TRA_RAIL_E!S38+FC_TRA_ROAD_E!S38+FC_TRA_DAVI_E!S38+FC_TRA_DNAVI_E!S38+FC_TRA_PIPE_E!S38</f>
        <v>1.4305245055889941</v>
      </c>
      <c r="T38" s="10">
        <f>FC_TRA_RAIL_E!T38+FC_TRA_ROAD_E!T38+FC_TRA_DAVI_E!T38+FC_TRA_DNAVI_E!T38+FC_TRA_PIPE_E!T38</f>
        <v>1.4101461736887362</v>
      </c>
      <c r="U38" s="10">
        <f>FC_TRA_RAIL_E!U38+FC_TRA_ROAD_E!U38+FC_TRA_DAVI_E!U38+FC_TRA_DNAVI_E!U38+FC_TRA_PIPE_E!U38</f>
        <v>1.1329320722269991</v>
      </c>
      <c r="V38" s="10">
        <f>FC_TRA_RAIL_E!V38+FC_TRA_ROAD_E!V38+FC_TRA_DAVI_E!V38+FC_TRA_DNAVI_E!V38+FC_TRA_PIPE_E!V38</f>
        <v>0.88727429062768703</v>
      </c>
      <c r="W38" s="10">
        <f>FC_TRA_RAIL_E!W38+FC_TRA_ROAD_E!W38+FC_TRA_DAVI_E!W38+FC_TRA_DNAVI_E!W38+FC_TRA_PIPE_E!W38</f>
        <v>0.91031814273430778</v>
      </c>
      <c r="X38" s="10">
        <f>FC_TRA_RAIL_E!X38+FC_TRA_ROAD_E!X38+FC_TRA_DAVI_E!X38+FC_TRA_DNAVI_E!X38+FC_TRA_PIPE_E!X38</f>
        <v>1.6569217540842647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239.1014617368873</v>
      </c>
      <c r="D40" s="10">
        <f>FC_TRA_RAIL_E!D40+FC_TRA_ROAD_E!D40+FC_TRA_DAVI_E!D40+FC_TRA_DNAVI_E!D40+FC_TRA_PIPE_E!D40</f>
        <v>243.3147033533964</v>
      </c>
      <c r="E40" s="10">
        <f>FC_TRA_RAIL_E!E40+FC_TRA_ROAD_E!E40+FC_TRA_DAVI_E!E40+FC_TRA_DNAVI_E!E40+FC_TRA_PIPE_E!E40</f>
        <v>201.18228718830613</v>
      </c>
      <c r="F40" s="10">
        <f>FC_TRA_RAIL_E!F40+FC_TRA_ROAD_E!F40+FC_TRA_DAVI_E!F40+FC_TRA_DNAVI_E!F40+FC_TRA_PIPE_E!F40</f>
        <v>194.86242476354249</v>
      </c>
      <c r="G40" s="10">
        <f>FC_TRA_RAIL_E!G40+FC_TRA_ROAD_E!G40+FC_TRA_DAVI_E!G40+FC_TRA_DNAVI_E!G40+FC_TRA_PIPE_E!G40</f>
        <v>223.30180567497851</v>
      </c>
      <c r="H40" s="10">
        <f>FC_TRA_RAIL_E!H40+FC_TRA_ROAD_E!H40+FC_TRA_DAVI_E!H40+FC_TRA_DNAVI_E!H40+FC_TRA_PIPE_E!H40</f>
        <v>230.92880481513333</v>
      </c>
      <c r="I40" s="10">
        <f>FC_TRA_RAIL_E!I40+FC_TRA_ROAD_E!I40+FC_TRA_DAVI_E!I40+FC_TRA_DNAVI_E!I40+FC_TRA_PIPE_E!I40</f>
        <v>218.32493551160786</v>
      </c>
      <c r="J40" s="10">
        <f>FC_TRA_RAIL_E!J40+FC_TRA_ROAD_E!J40+FC_TRA_DAVI_E!J40+FC_TRA_DNAVI_E!J40+FC_TRA_PIPE_E!J40</f>
        <v>213.57239896818569</v>
      </c>
      <c r="K40" s="10">
        <f>FC_TRA_RAIL_E!K40+FC_TRA_ROAD_E!K40+FC_TRA_DAVI_E!K40+FC_TRA_DNAVI_E!K40+FC_TRA_PIPE_E!K40</f>
        <v>200.06895958727432</v>
      </c>
      <c r="L40" s="10">
        <f>FC_TRA_RAIL_E!L40+FC_TRA_ROAD_E!L40+FC_TRA_DAVI_E!L40+FC_TRA_DNAVI_E!L40+FC_TRA_PIPE_E!L40</f>
        <v>174.86638005159071</v>
      </c>
      <c r="M40" s="10">
        <f>FC_TRA_RAIL_E!M40+FC_TRA_ROAD_E!M40+FC_TRA_DAVI_E!M40+FC_TRA_DNAVI_E!M40+FC_TRA_PIPE_E!M40</f>
        <v>164.3122098022356</v>
      </c>
      <c r="N40" s="10">
        <f>FC_TRA_RAIL_E!N40+FC_TRA_ROAD_E!N40+FC_TRA_DAVI_E!N40+FC_TRA_DNAVI_E!N40+FC_TRA_PIPE_E!N40</f>
        <v>180.71014617368871</v>
      </c>
      <c r="O40" s="10">
        <f>FC_TRA_RAIL_E!O40+FC_TRA_ROAD_E!O40+FC_TRA_DAVI_E!O40+FC_TRA_DNAVI_E!O40+FC_TRA_PIPE_E!O40</f>
        <v>178.11797076526221</v>
      </c>
      <c r="P40" s="10">
        <f>FC_TRA_RAIL_E!P40+FC_TRA_ROAD_E!P40+FC_TRA_DAVI_E!P40+FC_TRA_DNAVI_E!P40+FC_TRA_PIPE_E!P40</f>
        <v>179.2165950128977</v>
      </c>
      <c r="Q40" s="10">
        <f>FC_TRA_RAIL_E!Q40+FC_TRA_ROAD_E!Q40+FC_TRA_DAVI_E!Q40+FC_TRA_DNAVI_E!Q40+FC_TRA_PIPE_E!Q40</f>
        <v>178.71203783319001</v>
      </c>
      <c r="R40" s="10">
        <f>FC_TRA_RAIL_E!R40+FC_TRA_ROAD_E!R40+FC_TRA_DAVI_E!R40+FC_TRA_DNAVI_E!R40+FC_TRA_PIPE_E!R40</f>
        <v>176.83078245915729</v>
      </c>
      <c r="S40" s="10">
        <f>FC_TRA_RAIL_E!S40+FC_TRA_ROAD_E!S40+FC_TRA_DAVI_E!S40+FC_TRA_DNAVI_E!S40+FC_TRA_PIPE_E!S40</f>
        <v>188.53207222699913</v>
      </c>
      <c r="T40" s="10">
        <f>FC_TRA_RAIL_E!T40+FC_TRA_ROAD_E!T40+FC_TRA_DAVI_E!T40+FC_TRA_DNAVI_E!T40+FC_TRA_PIPE_E!T40</f>
        <v>186.96887360275153</v>
      </c>
      <c r="U40" s="10">
        <f>FC_TRA_RAIL_E!U40+FC_TRA_ROAD_E!U40+FC_TRA_DAVI_E!U40+FC_TRA_DNAVI_E!U40+FC_TRA_PIPE_E!U40</f>
        <v>176.64557179707649</v>
      </c>
      <c r="V40" s="10">
        <f>FC_TRA_RAIL_E!V40+FC_TRA_ROAD_E!V40+FC_TRA_DAVI_E!V40+FC_TRA_DNAVI_E!V40+FC_TRA_PIPE_E!V40</f>
        <v>158.90352536543421</v>
      </c>
      <c r="W40" s="10">
        <f>FC_TRA_RAIL_E!W40+FC_TRA_ROAD_E!W40+FC_TRA_DAVI_E!W40+FC_TRA_DNAVI_E!W40+FC_TRA_PIPE_E!W40</f>
        <v>60.874978503869301</v>
      </c>
      <c r="X40" s="10">
        <f>FC_TRA_RAIL_E!X40+FC_TRA_ROAD_E!X40+FC_TRA_DAVI_E!X40+FC_TRA_DNAVI_E!X40+FC_TRA_PIPE_E!X40</f>
        <v>69.018056749785032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2677.4864144453995</v>
      </c>
      <c r="D43" s="10">
        <f>FC_TRA_RAIL_E!D43+FC_TRA_ROAD_E!D43+FC_TRA_DAVI_E!D43+FC_TRA_DNAVI_E!D43+FC_TRA_PIPE_E!D43</f>
        <v>2681.5945829750631</v>
      </c>
      <c r="E43" s="10">
        <f>FC_TRA_RAIL_E!E43+FC_TRA_ROAD_E!E43+FC_TRA_DAVI_E!E43+FC_TRA_DNAVI_E!E43+FC_TRA_PIPE_E!E43</f>
        <v>2687.7567497850391</v>
      </c>
      <c r="F43" s="10">
        <f>FC_TRA_RAIL_E!F43+FC_TRA_ROAD_E!F43+FC_TRA_DAVI_E!F43+FC_TRA_DNAVI_E!F43+FC_TRA_PIPE_E!F43</f>
        <v>2795.5957007738612</v>
      </c>
      <c r="G43" s="10">
        <f>FC_TRA_RAIL_E!G43+FC_TRA_ROAD_E!G43+FC_TRA_DAVI_E!G43+FC_TRA_DNAVI_E!G43+FC_TRA_PIPE_E!G43</f>
        <v>2979.4353396388651</v>
      </c>
      <c r="H43" s="10">
        <f>FC_TRA_RAIL_E!H43+FC_TRA_ROAD_E!H43+FC_TRA_DAVI_E!H43+FC_TRA_DNAVI_E!H43+FC_TRA_PIPE_E!H43</f>
        <v>2798.8020636285469</v>
      </c>
      <c r="I43" s="10">
        <f>FC_TRA_RAIL_E!I43+FC_TRA_ROAD_E!I43+FC_TRA_DAVI_E!I43+FC_TRA_DNAVI_E!I43+FC_TRA_PIPE_E!I43</f>
        <v>2947.5879621668091</v>
      </c>
      <c r="J43" s="10">
        <f>FC_TRA_RAIL_E!J43+FC_TRA_ROAD_E!J43+FC_TRA_DAVI_E!J43+FC_TRA_DNAVI_E!J43+FC_TRA_PIPE_E!J43</f>
        <v>3080.0213241616507</v>
      </c>
      <c r="K43" s="10">
        <f>FC_TRA_RAIL_E!K43+FC_TRA_ROAD_E!K43+FC_TRA_DAVI_E!K43+FC_TRA_DNAVI_E!K43+FC_TRA_PIPE_E!K43</f>
        <v>3162.0231298366298</v>
      </c>
      <c r="L43" s="10">
        <f>FC_TRA_RAIL_E!L43+FC_TRA_ROAD_E!L43+FC_TRA_DAVI_E!L43+FC_TRA_DNAVI_E!L43+FC_TRA_PIPE_E!L43</f>
        <v>3085.1082545141867</v>
      </c>
      <c r="M43" s="10">
        <f>FC_TRA_RAIL_E!M43+FC_TRA_ROAD_E!M43+FC_TRA_DAVI_E!M43+FC_TRA_DNAVI_E!M43+FC_TRA_PIPE_E!M43</f>
        <v>3408.1166809974202</v>
      </c>
      <c r="N43" s="10">
        <f>FC_TRA_RAIL_E!N43+FC_TRA_ROAD_E!N43+FC_TRA_DAVI_E!N43+FC_TRA_DNAVI_E!N43+FC_TRA_PIPE_E!N43</f>
        <v>3515.6752364574368</v>
      </c>
      <c r="O43" s="10">
        <f>FC_TRA_RAIL_E!O43+FC_TRA_ROAD_E!O43+FC_TRA_DAVI_E!O43+FC_TRA_DNAVI_E!O43+FC_TRA_PIPE_E!O43</f>
        <v>3429.5222699914011</v>
      </c>
      <c r="P43" s="10">
        <f>FC_TRA_RAIL_E!P43+FC_TRA_ROAD_E!P43+FC_TRA_DAVI_E!P43+FC_TRA_DNAVI_E!P43+FC_TRA_PIPE_E!P43</f>
        <v>3404.5148753224416</v>
      </c>
      <c r="Q43" s="10">
        <f>FC_TRA_RAIL_E!Q43+FC_TRA_ROAD_E!Q43+FC_TRA_DAVI_E!Q43+FC_TRA_DNAVI_E!Q43+FC_TRA_PIPE_E!Q43</f>
        <v>3353.2184006878756</v>
      </c>
      <c r="R43" s="10">
        <f>FC_TRA_RAIL_E!R43+FC_TRA_ROAD_E!R43+FC_TRA_DAVI_E!R43+FC_TRA_DNAVI_E!R43+FC_TRA_PIPE_E!R43</f>
        <v>3491.3036113499566</v>
      </c>
      <c r="S43" s="10">
        <f>FC_TRA_RAIL_E!S43+FC_TRA_ROAD_E!S43+FC_TRA_DAVI_E!S43+FC_TRA_DNAVI_E!S43+FC_TRA_PIPE_E!S43</f>
        <v>3308.9356835769563</v>
      </c>
      <c r="T43" s="10">
        <f>FC_TRA_RAIL_E!T43+FC_TRA_ROAD_E!T43+FC_TRA_DAVI_E!T43+FC_TRA_DNAVI_E!T43+FC_TRA_PIPE_E!T43</f>
        <v>3278.213155631986</v>
      </c>
      <c r="U43" s="10">
        <f>FC_TRA_RAIL_E!U43+FC_TRA_ROAD_E!U43+FC_TRA_DAVI_E!U43+FC_TRA_DNAVI_E!U43+FC_TRA_PIPE_E!U43</f>
        <v>3098.4092863284609</v>
      </c>
      <c r="V43" s="10">
        <f>FC_TRA_RAIL_E!V43+FC_TRA_ROAD_E!V43+FC_TRA_DAVI_E!V43+FC_TRA_DNAVI_E!V43+FC_TRA_PIPE_E!V43</f>
        <v>3155.4699054170251</v>
      </c>
      <c r="W43" s="10">
        <f>FC_TRA_RAIL_E!W43+FC_TRA_ROAD_E!W43+FC_TRA_DAVI_E!W43+FC_TRA_DNAVI_E!W43+FC_TRA_PIPE_E!W43</f>
        <v>3023.1932932072232</v>
      </c>
      <c r="X43" s="10">
        <f>FC_TRA_RAIL_E!X43+FC_TRA_ROAD_E!X43+FC_TRA_DAVI_E!X43+FC_TRA_DNAVI_E!X43+FC_TRA_PIPE_E!X43</f>
        <v>3052.4167669819421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37.632588134135851</v>
      </c>
      <c r="D44" s="10">
        <f>FC_TRA_RAIL_E!D44+FC_TRA_ROAD_E!D44+FC_TRA_DAVI_E!D44+FC_TRA_DNAVI_E!D44+FC_TRA_PIPE_E!D44</f>
        <v>41.492347377472051</v>
      </c>
      <c r="E44" s="10">
        <f>FC_TRA_RAIL_E!E44+FC_TRA_ROAD_E!E44+FC_TRA_DAVI_E!E44+FC_TRA_DNAVI_E!E44+FC_TRA_PIPE_E!E44</f>
        <v>42.457265692175397</v>
      </c>
      <c r="F44" s="10">
        <f>FC_TRA_RAIL_E!F44+FC_TRA_ROAD_E!F44+FC_TRA_DAVI_E!F44+FC_TRA_DNAVI_E!F44+FC_TRA_PIPE_E!F44</f>
        <v>65.615735167669811</v>
      </c>
      <c r="G44" s="10">
        <f>FC_TRA_RAIL_E!G44+FC_TRA_ROAD_E!G44+FC_TRA_DAVI_E!G44+FC_TRA_DNAVI_E!G44+FC_TRA_PIPE_E!G44</f>
        <v>66.580653482373165</v>
      </c>
      <c r="H44" s="10">
        <f>FC_TRA_RAIL_E!H44+FC_TRA_ROAD_E!H44+FC_TRA_DAVI_E!H44+FC_TRA_DNAVI_E!H44+FC_TRA_PIPE_E!H44</f>
        <v>97.191401547721398</v>
      </c>
      <c r="I44" s="10">
        <f>FC_TRA_RAIL_E!I44+FC_TRA_ROAD_E!I44+FC_TRA_DAVI_E!I44+FC_TRA_DNAVI_E!I44+FC_TRA_PIPE_E!I44</f>
        <v>96.552622527944962</v>
      </c>
      <c r="J44" s="10">
        <f>FC_TRA_RAIL_E!J44+FC_TRA_ROAD_E!J44+FC_TRA_DAVI_E!J44+FC_TRA_DNAVI_E!J44+FC_TRA_PIPE_E!J44</f>
        <v>94.480911435941536</v>
      </c>
      <c r="K44" s="10">
        <f>FC_TRA_RAIL_E!K44+FC_TRA_ROAD_E!K44+FC_TRA_DAVI_E!K44+FC_TRA_DNAVI_E!K44+FC_TRA_PIPE_E!K44</f>
        <v>92.851074806534825</v>
      </c>
      <c r="L44" s="10">
        <f>FC_TRA_RAIL_E!L44+FC_TRA_ROAD_E!L44+FC_TRA_DAVI_E!L44+FC_TRA_DNAVI_E!L44+FC_TRA_PIPE_E!L44</f>
        <v>95.869389509888194</v>
      </c>
      <c r="M44" s="10">
        <f>FC_TRA_RAIL_E!M44+FC_TRA_ROAD_E!M44+FC_TRA_DAVI_E!M44+FC_TRA_DNAVI_E!M44+FC_TRA_PIPE_E!M44</f>
        <v>100.68641444539981</v>
      </c>
      <c r="N44" s="10">
        <f>FC_TRA_RAIL_E!N44+FC_TRA_ROAD_E!N44+FC_TRA_DAVI_E!N44+FC_TRA_DNAVI_E!N44+FC_TRA_PIPE_E!N44</f>
        <v>103.84660361135001</v>
      </c>
      <c r="O44" s="10">
        <f>FC_TRA_RAIL_E!O44+FC_TRA_ROAD_E!O44+FC_TRA_DAVI_E!O44+FC_TRA_DNAVI_E!O44+FC_TRA_PIPE_E!O44</f>
        <v>96.390455717970752</v>
      </c>
      <c r="P44" s="10">
        <f>FC_TRA_RAIL_E!P44+FC_TRA_ROAD_E!P44+FC_TRA_DAVI_E!P44+FC_TRA_DNAVI_E!P44+FC_TRA_PIPE_E!P44</f>
        <v>101.82596732588129</v>
      </c>
      <c r="Q44" s="10">
        <f>FC_TRA_RAIL_E!Q44+FC_TRA_ROAD_E!Q44+FC_TRA_DAVI_E!Q44+FC_TRA_DNAVI_E!Q44+FC_TRA_PIPE_E!Q44</f>
        <v>97.209716251074795</v>
      </c>
      <c r="R44" s="10">
        <f>FC_TRA_RAIL_E!R44+FC_TRA_ROAD_E!R44+FC_TRA_DAVI_E!R44+FC_TRA_DNAVI_E!R44+FC_TRA_PIPE_E!R44</f>
        <v>53.135253654342208</v>
      </c>
      <c r="S44" s="10">
        <f>FC_TRA_RAIL_E!S44+FC_TRA_ROAD_E!S44+FC_TRA_DAVI_E!S44+FC_TRA_DNAVI_E!S44+FC_TRA_PIPE_E!S44</f>
        <v>56.556921754084257</v>
      </c>
      <c r="T44" s="10">
        <f>FC_TRA_RAIL_E!T44+FC_TRA_ROAD_E!T44+FC_TRA_DAVI_E!T44+FC_TRA_DNAVI_E!T44+FC_TRA_PIPE_E!T44</f>
        <v>58.277730008598446</v>
      </c>
      <c r="U44" s="10">
        <f>FC_TRA_RAIL_E!U44+FC_TRA_ROAD_E!U44+FC_TRA_DAVI_E!U44+FC_TRA_DNAVI_E!U44+FC_TRA_PIPE_E!U44</f>
        <v>96.827257093723134</v>
      </c>
      <c r="V44" s="10">
        <f>FC_TRA_RAIL_E!V44+FC_TRA_ROAD_E!V44+FC_TRA_DAVI_E!V44+FC_TRA_DNAVI_E!V44+FC_TRA_PIPE_E!V44</f>
        <v>80.623645743766119</v>
      </c>
      <c r="W44" s="10">
        <f>FC_TRA_RAIL_E!W44+FC_TRA_ROAD_E!W44+FC_TRA_DAVI_E!W44+FC_TRA_DNAVI_E!W44+FC_TRA_PIPE_E!W44</f>
        <v>65.146689595872729</v>
      </c>
      <c r="X44" s="10">
        <f>FC_TRA_RAIL_E!X44+FC_TRA_ROAD_E!X44+FC_TRA_DAVI_E!X44+FC_TRA_DNAVI_E!X44+FC_TRA_PIPE_E!X44</f>
        <v>52.360275150472923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10.146173688736029</v>
      </c>
      <c r="D51" s="37">
        <f>FC_TRA_RAIL_E!D51+FC_TRA_ROAD_E!D51+FC_TRA_DAVI_E!D51+FC_TRA_DNAVI_E!D51+FC_TRA_PIPE_E!D51</f>
        <v>10.29664660361135</v>
      </c>
      <c r="E51" s="37">
        <f>FC_TRA_RAIL_E!E51+FC_TRA_ROAD_E!E51+FC_TRA_DAVI_E!E51+FC_TRA_DNAVI_E!E51+FC_TRA_PIPE_E!E51</f>
        <v>12.0378331900258</v>
      </c>
      <c r="F51" s="37">
        <f>FC_TRA_RAIL_E!F51+FC_TRA_ROAD_E!F51+FC_TRA_DAVI_E!F51+FC_TRA_DNAVI_E!F51+FC_TRA_PIPE_E!F51</f>
        <v>17.476354256233879</v>
      </c>
      <c r="G51" s="37">
        <f>FC_TRA_RAIL_E!G51+FC_TRA_ROAD_E!G51+FC_TRA_DAVI_E!G51+FC_TRA_DNAVI_E!G51+FC_TRA_PIPE_E!G51</f>
        <v>15.412725709372312</v>
      </c>
      <c r="H51" s="37">
        <f>FC_TRA_RAIL_E!H51+FC_TRA_ROAD_E!H51+FC_TRA_DAVI_E!H51+FC_TRA_DNAVI_E!H51+FC_TRA_PIPE_E!H51</f>
        <v>15.36973344797936</v>
      </c>
      <c r="I51" s="37">
        <f>FC_TRA_RAIL_E!I51+FC_TRA_ROAD_E!I51+FC_TRA_DAVI_E!I51+FC_TRA_DNAVI_E!I51+FC_TRA_PIPE_E!I51</f>
        <v>22.592433361994839</v>
      </c>
      <c r="J51" s="37">
        <f>FC_TRA_RAIL_E!J51+FC_TRA_ROAD_E!J51+FC_TRA_DAVI_E!J51+FC_TRA_DNAVI_E!J51+FC_TRA_PIPE_E!J51</f>
        <v>23.32330180567498</v>
      </c>
      <c r="K51" s="37">
        <f>FC_TRA_RAIL_E!K51+FC_TRA_ROAD_E!K51+FC_TRA_DAVI_E!K51+FC_TRA_DNAVI_E!K51+FC_TRA_PIPE_E!K51</f>
        <v>24.05417024935511</v>
      </c>
      <c r="L51" s="37">
        <f>FC_TRA_RAIL_E!L51+FC_TRA_ROAD_E!L51+FC_TRA_DAVI_E!L51+FC_TRA_DNAVI_E!L51+FC_TRA_PIPE_E!L51</f>
        <v>20.786758383490973</v>
      </c>
      <c r="M51" s="37">
        <f>FC_TRA_RAIL_E!M51+FC_TRA_ROAD_E!M51+FC_TRA_DAVI_E!M51+FC_TRA_DNAVI_E!M51+FC_TRA_PIPE_E!M51</f>
        <v>31.728288907996561</v>
      </c>
      <c r="N51" s="37">
        <f>FC_TRA_RAIL_E!N51+FC_TRA_ROAD_E!N51+FC_TRA_DAVI_E!N51+FC_TRA_DNAVI_E!N51+FC_TRA_PIPE_E!N51</f>
        <v>42.798796216680998</v>
      </c>
      <c r="O51" s="37">
        <f>FC_TRA_RAIL_E!O51+FC_TRA_ROAD_E!O51+FC_TRA_DAVI_E!O51+FC_TRA_DNAVI_E!O51+FC_TRA_PIPE_E!O51</f>
        <v>52.966466036113488</v>
      </c>
      <c r="P51" s="37">
        <f>FC_TRA_RAIL_E!P51+FC_TRA_ROAD_E!P51+FC_TRA_DAVI_E!P51+FC_TRA_DNAVI_E!P51+FC_TRA_PIPE_E!P51</f>
        <v>52.687016337059333</v>
      </c>
      <c r="Q51" s="37">
        <f>FC_TRA_RAIL_E!Q51+FC_TRA_ROAD_E!Q51+FC_TRA_DAVI_E!Q51+FC_TRA_DNAVI_E!Q51+FC_TRA_PIPE_E!Q51</f>
        <v>50.623387790197761</v>
      </c>
      <c r="R51" s="37">
        <f>FC_TRA_RAIL_E!R51+FC_TRA_ROAD_E!R51+FC_TRA_DAVI_E!R51+FC_TRA_DNAVI_E!R51+FC_TRA_PIPE_E!R51</f>
        <v>34.43680137575236</v>
      </c>
      <c r="S51" s="37">
        <f>FC_TRA_RAIL_E!S51+FC_TRA_ROAD_E!S51+FC_TRA_DAVI_E!S51+FC_TRA_DNAVI_E!S51+FC_TRA_PIPE_E!S51</f>
        <v>36.457437661220979</v>
      </c>
      <c r="T51" s="37">
        <f>FC_TRA_RAIL_E!T51+FC_TRA_ROAD_E!T51+FC_TRA_DAVI_E!T51+FC_TRA_DNAVI_E!T51+FC_TRA_PIPE_E!T51</f>
        <v>13.316165090283748</v>
      </c>
      <c r="U51" s="37">
        <f>FC_TRA_RAIL_E!U51+FC_TRA_ROAD_E!U51+FC_TRA_DAVI_E!U51+FC_TRA_DNAVI_E!U51+FC_TRA_PIPE_E!U51</f>
        <v>11.414445399828033</v>
      </c>
      <c r="V51" s="37">
        <f>FC_TRA_RAIL_E!V51+FC_TRA_ROAD_E!V51+FC_TRA_DAVI_E!V51+FC_TRA_DNAVI_E!V51+FC_TRA_PIPE_E!V51</f>
        <v>8.6087704213241629</v>
      </c>
      <c r="W51" s="37">
        <f>FC_TRA_RAIL_E!W51+FC_TRA_ROAD_E!W51+FC_TRA_DAVI_E!W51+FC_TRA_DNAVI_E!W51+FC_TRA_PIPE_E!W51</f>
        <v>8.6147893379191736</v>
      </c>
      <c r="X51" s="37">
        <f>FC_TRA_RAIL_E!X51+FC_TRA_ROAD_E!X51+FC_TRA_DAVI_E!X51+FC_TRA_DNAVI_E!X51+FC_TRA_PIPE_E!X51</f>
        <v>9.6147033533963882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14.903955288048149</v>
      </c>
      <c r="E52" s="37">
        <f t="shared" si="20"/>
        <v>32.315821152192605</v>
      </c>
      <c r="F52" s="37">
        <f t="shared" si="20"/>
        <v>66.733533963886501</v>
      </c>
      <c r="G52" s="37">
        <f t="shared" si="20"/>
        <v>127.01822871883064</v>
      </c>
      <c r="H52" s="37">
        <f t="shared" si="20"/>
        <v>144.81556319862423</v>
      </c>
      <c r="I52" s="37">
        <f t="shared" si="20"/>
        <v>194.91908856405848</v>
      </c>
      <c r="J52" s="37">
        <f t="shared" si="20"/>
        <v>255.43740326741187</v>
      </c>
      <c r="K52" s="37">
        <f t="shared" si="20"/>
        <v>326.42708512467755</v>
      </c>
      <c r="L52" s="37">
        <f t="shared" si="20"/>
        <v>338.13043852106614</v>
      </c>
      <c r="M52" s="37">
        <f t="shared" si="20"/>
        <v>359.27987962166799</v>
      </c>
      <c r="N52" s="37">
        <f t="shared" si="20"/>
        <v>453.91100601891662</v>
      </c>
      <c r="O52" s="37">
        <f t="shared" si="20"/>
        <v>519.21857265692165</v>
      </c>
      <c r="P52" s="37">
        <f t="shared" si="20"/>
        <v>601.96354256233872</v>
      </c>
      <c r="Q52" s="37">
        <f t="shared" si="20"/>
        <v>776.16921754084274</v>
      </c>
      <c r="R52" s="37">
        <f t="shared" si="20"/>
        <v>917.51711092003438</v>
      </c>
      <c r="S52" s="37">
        <f t="shared" si="20"/>
        <v>1113.6765262252793</v>
      </c>
      <c r="T52" s="37">
        <f t="shared" si="20"/>
        <v>1375.7140154772142</v>
      </c>
      <c r="U52" s="37">
        <f t="shared" si="20"/>
        <v>1482.3481513327602</v>
      </c>
      <c r="V52" s="37">
        <f t="shared" si="20"/>
        <v>1397.9302665520206</v>
      </c>
      <c r="W52" s="37">
        <f t="shared" ref="W52:X52" si="21">SUM(W53:W70)</f>
        <v>1406.150042992261</v>
      </c>
      <c r="X52" s="37">
        <f t="shared" si="21"/>
        <v>1451.4444539982796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18.72553740326741</v>
      </c>
      <c r="L61" s="10">
        <f>FC_TRA_RAIL_E!L61+FC_TRA_ROAD_E!L61+FC_TRA_DAVI_E!L61+FC_TRA_DNAVI_E!L61+FC_TRA_PIPE_E!L61</f>
        <v>21.137833190025791</v>
      </c>
      <c r="M61" s="10">
        <f>FC_TRA_RAIL_E!M61+FC_TRA_ROAD_E!M61+FC_TRA_DAVI_E!M61+FC_TRA_DNAVI_E!M61+FC_TRA_PIPE_E!M61</f>
        <v>21.137833190025791</v>
      </c>
      <c r="N61" s="10">
        <f>FC_TRA_RAIL_E!N61+FC_TRA_ROAD_E!N61+FC_TRA_DAVI_E!N61+FC_TRA_DNAVI_E!N61+FC_TRA_PIPE_E!N61</f>
        <v>62.649269131556323</v>
      </c>
      <c r="O61" s="10">
        <f>FC_TRA_RAIL_E!O61+FC_TRA_ROAD_E!O61+FC_TRA_DAVI_E!O61+FC_TRA_DNAVI_E!O61+FC_TRA_PIPE_E!O61</f>
        <v>69.504127257093714</v>
      </c>
      <c r="P61" s="10">
        <f>FC_TRA_RAIL_E!P61+FC_TRA_ROAD_E!P61+FC_TRA_DAVI_E!P61+FC_TRA_DNAVI_E!P61+FC_TRA_PIPE_E!P61</f>
        <v>74.94987102321582</v>
      </c>
      <c r="Q61" s="10">
        <f>FC_TRA_RAIL_E!Q61+FC_TRA_ROAD_E!Q61+FC_TRA_DAVI_E!Q61+FC_TRA_DNAVI_E!Q61+FC_TRA_PIPE_E!Q61</f>
        <v>83.548323301805667</v>
      </c>
      <c r="R61" s="10">
        <f>FC_TRA_RAIL_E!R61+FC_TRA_ROAD_E!R61+FC_TRA_DAVI_E!R61+FC_TRA_DNAVI_E!R61+FC_TRA_PIPE_E!R61</f>
        <v>97.019174548581262</v>
      </c>
      <c r="S61" s="10">
        <f>FC_TRA_RAIL_E!S61+FC_TRA_ROAD_E!S61+FC_TRA_DAVI_E!S61+FC_TRA_DNAVI_E!S61+FC_TRA_PIPE_E!S61</f>
        <v>98.88220120378331</v>
      </c>
      <c r="T61" s="10">
        <f>FC_TRA_RAIL_E!T61+FC_TRA_ROAD_E!T61+FC_TRA_DAVI_E!T61+FC_TRA_DNAVI_E!T61+FC_TRA_PIPE_E!T61</f>
        <v>111.11109200343938</v>
      </c>
      <c r="U61" s="10">
        <f>FC_TRA_RAIL_E!U61+FC_TRA_ROAD_E!U61+FC_TRA_DAVI_E!U61+FC_TRA_DNAVI_E!U61+FC_TRA_PIPE_E!U61</f>
        <v>118.46758383490969</v>
      </c>
      <c r="V61" s="10">
        <f>FC_TRA_RAIL_E!V61+FC_TRA_ROAD_E!V61+FC_TRA_DAVI_E!V61+FC_TRA_DNAVI_E!V61+FC_TRA_PIPE_E!V61</f>
        <v>96.756491831470328</v>
      </c>
      <c r="W61" s="10">
        <f>FC_TRA_RAIL_E!W61+FC_TRA_ROAD_E!W61+FC_TRA_DAVI_E!W61+FC_TRA_DNAVI_E!W61+FC_TRA_PIPE_E!W61</f>
        <v>88.277472055030088</v>
      </c>
      <c r="X61" s="10">
        <f>FC_TRA_RAIL_E!X61+FC_TRA_ROAD_E!X61+FC_TRA_DAVI_E!X61+FC_TRA_DNAVI_E!X61+FC_TRA_PIPE_E!X61</f>
        <v>79.153568357695619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7.9242476354256217</v>
      </c>
      <c r="I63" s="10">
        <f>FC_TRA_RAIL_E!I63+FC_TRA_ROAD_E!I63+FC_TRA_DAVI_E!I63+FC_TRA_DNAVI_E!I63+FC_TRA_PIPE_E!I63</f>
        <v>9.1719690455717942</v>
      </c>
      <c r="J63" s="10">
        <f>FC_TRA_RAIL_E!J63+FC_TRA_ROAD_E!J63+FC_TRA_DAVI_E!J63+FC_TRA_DNAVI_E!J63+FC_TRA_PIPE_E!J63</f>
        <v>11.126741186586409</v>
      </c>
      <c r="K63" s="10">
        <f>FC_TRA_RAIL_E!K63+FC_TRA_ROAD_E!K63+FC_TRA_DAVI_E!K63+FC_TRA_DNAVI_E!K63+FC_TRA_PIPE_E!K63</f>
        <v>11.75030094582975</v>
      </c>
      <c r="L63" s="10">
        <f>FC_TRA_RAIL_E!L63+FC_TRA_ROAD_E!L63+FC_TRA_DAVI_E!L63+FC_TRA_DNAVI_E!L63+FC_TRA_PIPE_E!L63</f>
        <v>11.693723129836627</v>
      </c>
      <c r="M63" s="10">
        <f>FC_TRA_RAIL_E!M63+FC_TRA_ROAD_E!M63+FC_TRA_DAVI_E!M63+FC_TRA_DNAVI_E!M63+FC_TRA_PIPE_E!M63</f>
        <v>13.241358555460021</v>
      </c>
      <c r="N63" s="10">
        <f>FC_TRA_RAIL_E!N63+FC_TRA_ROAD_E!N63+FC_TRA_DAVI_E!N63+FC_TRA_DNAVI_E!N63+FC_TRA_PIPE_E!N63</f>
        <v>17.672312983662941</v>
      </c>
      <c r="O63" s="10">
        <f>FC_TRA_RAIL_E!O63+FC_TRA_ROAD_E!O63+FC_TRA_DAVI_E!O63+FC_TRA_DNAVI_E!O63+FC_TRA_PIPE_E!O63</f>
        <v>18.306706792777302</v>
      </c>
      <c r="P63" s="10">
        <f>FC_TRA_RAIL_E!P63+FC_TRA_ROAD_E!P63+FC_TRA_DAVI_E!P63+FC_TRA_DNAVI_E!P63+FC_TRA_PIPE_E!P63</f>
        <v>18.145571797076521</v>
      </c>
      <c r="Q63" s="10">
        <f>FC_TRA_RAIL_E!Q63+FC_TRA_ROAD_E!Q63+FC_TRA_DAVI_E!Q63+FC_TRA_DNAVI_E!Q63+FC_TRA_PIPE_E!Q63</f>
        <v>16.579965606190878</v>
      </c>
      <c r="R63" s="10">
        <f>FC_TRA_RAIL_E!R63+FC_TRA_ROAD_E!R63+FC_TRA_DAVI_E!R63+FC_TRA_DNAVI_E!R63+FC_TRA_PIPE_E!R63</f>
        <v>17.148237317282895</v>
      </c>
      <c r="S63" s="10">
        <f>FC_TRA_RAIL_E!S63+FC_TRA_ROAD_E!S63+FC_TRA_DAVI_E!S63+FC_TRA_DNAVI_E!S63+FC_TRA_PIPE_E!S63</f>
        <v>10.632244196044709</v>
      </c>
      <c r="T63" s="10">
        <f>FC_TRA_RAIL_E!T63+FC_TRA_ROAD_E!T63+FC_TRA_DAVI_E!T63+FC_TRA_DNAVI_E!T63+FC_TRA_PIPE_E!T63</f>
        <v>7.6145313843508156</v>
      </c>
      <c r="U63" s="10">
        <f>FC_TRA_RAIL_E!U63+FC_TRA_ROAD_E!U63+FC_TRA_DAVI_E!U63+FC_TRA_DNAVI_E!U63+FC_TRA_PIPE_E!U63</f>
        <v>5.7109200343938085</v>
      </c>
      <c r="V63" s="10">
        <f>FC_TRA_RAIL_E!V63+FC_TRA_ROAD_E!V63+FC_TRA_DAVI_E!V63+FC_TRA_DNAVI_E!V63+FC_TRA_PIPE_E!V63</f>
        <v>3.1727429062768695</v>
      </c>
      <c r="W63" s="10">
        <f>FC_TRA_RAIL_E!W63+FC_TRA_ROAD_E!W63+FC_TRA_DAVI_E!W63+FC_TRA_DNAVI_E!W63+FC_TRA_PIPE_E!W63</f>
        <v>3.1727429062768699</v>
      </c>
      <c r="X63" s="10">
        <f>FC_TRA_RAIL_E!X63+FC_TRA_ROAD_E!X63+FC_TRA_DAVI_E!X63+FC_TRA_DNAVI_E!X63+FC_TRA_PIPE_E!X63</f>
        <v>2.538177128116939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12.252794496990539</v>
      </c>
      <c r="E64" s="10">
        <f>FC_TRA_RAIL_E!E64+FC_TRA_ROAD_E!E64+FC_TRA_DAVI_E!E64+FC_TRA_DNAVI_E!E64+FC_TRA_PIPE_E!E64</f>
        <v>29.664660361134999</v>
      </c>
      <c r="F64" s="10">
        <f>FC_TRA_RAIL_E!F64+FC_TRA_ROAD_E!F64+FC_TRA_DAVI_E!F64+FC_TRA_DNAVI_E!F64+FC_TRA_PIPE_E!F64</f>
        <v>63.198624247635422</v>
      </c>
      <c r="G64" s="10">
        <f>FC_TRA_RAIL_E!G64+FC_TRA_ROAD_E!G64+FC_TRA_DAVI_E!G64+FC_TRA_DNAVI_E!G64+FC_TRA_PIPE_E!G64</f>
        <v>119.9484092863285</v>
      </c>
      <c r="H64" s="10">
        <f>FC_TRA_RAIL_E!H64+FC_TRA_ROAD_E!H64+FC_TRA_DAVI_E!H64+FC_TRA_DNAVI_E!H64+FC_TRA_PIPE_E!H64</f>
        <v>130.39621668099741</v>
      </c>
      <c r="I64" s="10">
        <f>FC_TRA_RAIL_E!I64+FC_TRA_ROAD_E!I64+FC_TRA_DAVI_E!I64+FC_TRA_DNAVI_E!I64+FC_TRA_PIPE_E!I64</f>
        <v>145.35881341358558</v>
      </c>
      <c r="J64" s="10">
        <f>FC_TRA_RAIL_E!J64+FC_TRA_ROAD_E!J64+FC_TRA_DAVI_E!J64+FC_TRA_DNAVI_E!J64+FC_TRA_PIPE_E!J64</f>
        <v>161.96259673258814</v>
      </c>
      <c r="K64" s="10">
        <f>FC_TRA_RAIL_E!K64+FC_TRA_ROAD_E!K64+FC_TRA_DAVI_E!K64+FC_TRA_DNAVI_E!K64+FC_TRA_PIPE_E!K64</f>
        <v>192.04514187446259</v>
      </c>
      <c r="L64" s="10">
        <f>FC_TRA_RAIL_E!L64+FC_TRA_ROAD_E!L64+FC_TRA_DAVI_E!L64+FC_TRA_DNAVI_E!L64+FC_TRA_PIPE_E!L64</f>
        <v>175.78185726569217</v>
      </c>
      <c r="M64" s="10">
        <f>FC_TRA_RAIL_E!M64+FC_TRA_ROAD_E!M64+FC_TRA_DAVI_E!M64+FC_TRA_DNAVI_E!M64+FC_TRA_PIPE_E!M64</f>
        <v>178.4508168529664</v>
      </c>
      <c r="N64" s="10">
        <f>FC_TRA_RAIL_E!N64+FC_TRA_ROAD_E!N64+FC_TRA_DAVI_E!N64+FC_TRA_DNAVI_E!N64+FC_TRA_PIPE_E!N64</f>
        <v>182.98314703353401</v>
      </c>
      <c r="O64" s="10">
        <f>FC_TRA_RAIL_E!O64+FC_TRA_ROAD_E!O64+FC_TRA_DAVI_E!O64+FC_TRA_DNAVI_E!O64+FC_TRA_PIPE_E!O64</f>
        <v>175.39475494410999</v>
      </c>
      <c r="P64" s="10">
        <f>FC_TRA_RAIL_E!P64+FC_TRA_ROAD_E!P64+FC_TRA_DAVI_E!P64+FC_TRA_DNAVI_E!P64+FC_TRA_PIPE_E!P64</f>
        <v>150.79999999999995</v>
      </c>
      <c r="Q64" s="10">
        <f>FC_TRA_RAIL_E!Q64+FC_TRA_ROAD_E!Q64+FC_TRA_DAVI_E!Q64+FC_TRA_DNAVI_E!Q64+FC_TRA_PIPE_E!Q64</f>
        <v>138.43516766981941</v>
      </c>
      <c r="R64" s="10">
        <f>FC_TRA_RAIL_E!R64+FC_TRA_ROAD_E!R64+FC_TRA_DAVI_E!R64+FC_TRA_DNAVI_E!R64+FC_TRA_PIPE_E!R64</f>
        <v>112.26448839208943</v>
      </c>
      <c r="S64" s="10">
        <f>FC_TRA_RAIL_E!S64+FC_TRA_ROAD_E!S64+FC_TRA_DAVI_E!S64+FC_TRA_DNAVI_E!S64+FC_TRA_PIPE_E!S64</f>
        <v>90.210748065348241</v>
      </c>
      <c r="T64" s="10">
        <f>FC_TRA_RAIL_E!T64+FC_TRA_ROAD_E!T64+FC_TRA_DAVI_E!T64+FC_TRA_DNAVI_E!T64+FC_TRA_PIPE_E!T64</f>
        <v>87.061049011177985</v>
      </c>
      <c r="U64" s="10">
        <f>FC_TRA_RAIL_E!U64+FC_TRA_ROAD_E!U64+FC_TRA_DAVI_E!U64+FC_TRA_DNAVI_E!U64+FC_TRA_PIPE_E!U64</f>
        <v>112.95666380051587</v>
      </c>
      <c r="V64" s="10">
        <f>FC_TRA_RAIL_E!V64+FC_TRA_ROAD_E!V64+FC_TRA_DAVI_E!V64+FC_TRA_DNAVI_E!V64+FC_TRA_PIPE_E!V64</f>
        <v>90.016079105760937</v>
      </c>
      <c r="W64" s="10">
        <f>FC_TRA_RAIL_E!W64+FC_TRA_ROAD_E!W64+FC_TRA_DAVI_E!W64+FC_TRA_DNAVI_E!W64+FC_TRA_PIPE_E!W64</f>
        <v>94.203439380911433</v>
      </c>
      <c r="X64" s="10">
        <f>FC_TRA_RAIL_E!X64+FC_TRA_ROAD_E!X64+FC_TRA_DAVI_E!X64+FC_TRA_DNAVI_E!X64+FC_TRA_PIPE_E!X64</f>
        <v>114.77721410146169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1.0133276010318142</v>
      </c>
      <c r="I65" s="10">
        <f>FC_TRA_RAIL_E!I65+FC_TRA_ROAD_E!I65+FC_TRA_DAVI_E!I65+FC_TRA_DNAVI_E!I65+FC_TRA_PIPE_E!I65</f>
        <v>5.8857265692175407</v>
      </c>
      <c r="J65" s="10">
        <f>FC_TRA_RAIL_E!J65+FC_TRA_ROAD_E!J65+FC_TRA_DAVI_E!J65+FC_TRA_DNAVI_E!J65+FC_TRA_PIPE_E!J65</f>
        <v>3.2559759243336206</v>
      </c>
      <c r="K65" s="10">
        <f>FC_TRA_RAIL_E!K65+FC_TRA_ROAD_E!K65+FC_TRA_DAVI_E!K65+FC_TRA_DNAVI_E!K65+FC_TRA_PIPE_E!K65</f>
        <v>3.084006878761822</v>
      </c>
      <c r="L65" s="10">
        <f>FC_TRA_RAIL_E!L65+FC_TRA_ROAD_E!L65+FC_TRA_DAVI_E!L65+FC_TRA_DNAVI_E!L65+FC_TRA_PIPE_E!L65</f>
        <v>7.7726569217540824</v>
      </c>
      <c r="M65" s="10">
        <f>FC_TRA_RAIL_E!M65+FC_TRA_ROAD_E!M65+FC_TRA_DAVI_E!M65+FC_TRA_DNAVI_E!M65+FC_TRA_PIPE_E!M65</f>
        <v>11.651074806534819</v>
      </c>
      <c r="N65" s="10">
        <f>FC_TRA_RAIL_E!N65+FC_TRA_ROAD_E!N65+FC_TRA_DAVI_E!N65+FC_TRA_DNAVI_E!N65+FC_TRA_PIPE_E!N65</f>
        <v>17.255288048151328</v>
      </c>
      <c r="O65" s="10">
        <f>FC_TRA_RAIL_E!O65+FC_TRA_ROAD_E!O65+FC_TRA_DAVI_E!O65+FC_TRA_DNAVI_E!O65+FC_TRA_PIPE_E!O65</f>
        <v>27.849957007738595</v>
      </c>
      <c r="P65" s="10">
        <f>FC_TRA_RAIL_E!P65+FC_TRA_ROAD_E!P65+FC_TRA_DAVI_E!P65+FC_TRA_DNAVI_E!P65+FC_TRA_PIPE_E!P65</f>
        <v>34.985382631126392</v>
      </c>
      <c r="Q65" s="10">
        <f>FC_TRA_RAIL_E!Q65+FC_TRA_ROAD_E!Q65+FC_TRA_DAVI_E!Q65+FC_TRA_DNAVI_E!Q65+FC_TRA_PIPE_E!Q65</f>
        <v>117.16096302665521</v>
      </c>
      <c r="R65" s="10">
        <f>FC_TRA_RAIL_E!R65+FC_TRA_ROAD_E!R65+FC_TRA_DAVI_E!R65+FC_TRA_DNAVI_E!R65+FC_TRA_PIPE_E!R65</f>
        <v>138.07618228718832</v>
      </c>
      <c r="S65" s="10">
        <f>FC_TRA_RAIL_E!S65+FC_TRA_ROAD_E!S65+FC_TRA_DAVI_E!S65+FC_TRA_DNAVI_E!S65+FC_TRA_PIPE_E!S65</f>
        <v>200.42055030094582</v>
      </c>
      <c r="T65" s="10">
        <f>FC_TRA_RAIL_E!T65+FC_TRA_ROAD_E!T65+FC_TRA_DAVI_E!T65+FC_TRA_DNAVI_E!T65+FC_TRA_PIPE_E!T65</f>
        <v>413.80077386070502</v>
      </c>
      <c r="U65" s="10">
        <f>FC_TRA_RAIL_E!U65+FC_TRA_ROAD_E!U65+FC_TRA_DAVI_E!U65+FC_TRA_DNAVI_E!U65+FC_TRA_PIPE_E!U65</f>
        <v>362.57790197764405</v>
      </c>
      <c r="V65" s="10">
        <f>FC_TRA_RAIL_E!V65+FC_TRA_ROAD_E!V65+FC_TRA_DAVI_E!V65+FC_TRA_DNAVI_E!V65+FC_TRA_PIPE_E!V65</f>
        <v>281.22381771281169</v>
      </c>
      <c r="W65" s="10">
        <f>FC_TRA_RAIL_E!W65+FC_TRA_ROAD_E!W65+FC_TRA_DAVI_E!W65+FC_TRA_DNAVI_E!W65+FC_TRA_PIPE_E!W65</f>
        <v>294.28065348237305</v>
      </c>
      <c r="X65" s="10">
        <f>FC_TRA_RAIL_E!X65+FC_TRA_ROAD_E!X65+FC_TRA_DAVI_E!X65+FC_TRA_DNAVI_E!X65+FC_TRA_PIPE_E!X65</f>
        <v>238.0359415305245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2.6511607910576096</v>
      </c>
      <c r="E66" s="10">
        <f>FC_TRA_RAIL_E!E66+FC_TRA_ROAD_E!E66+FC_TRA_DAVI_E!E66+FC_TRA_DNAVI_E!E66+FC_TRA_PIPE_E!E66</f>
        <v>2.6511607910576092</v>
      </c>
      <c r="F66" s="10">
        <f>FC_TRA_RAIL_E!F66+FC_TRA_ROAD_E!F66+FC_TRA_DAVI_E!F66+FC_TRA_DNAVI_E!F66+FC_TRA_PIPE_E!F66</f>
        <v>3.5349097162510739</v>
      </c>
      <c r="G66" s="10">
        <f>FC_TRA_RAIL_E!G66+FC_TRA_ROAD_E!G66+FC_TRA_DAVI_E!G66+FC_TRA_DNAVI_E!G66+FC_TRA_PIPE_E!G66</f>
        <v>7.0698194325021486</v>
      </c>
      <c r="H66" s="10">
        <f>FC_TRA_RAIL_E!H66+FC_TRA_ROAD_E!H66+FC_TRA_DAVI_E!H66+FC_TRA_DNAVI_E!H66+FC_TRA_PIPE_E!H66</f>
        <v>5.4817712811693902</v>
      </c>
      <c r="I66" s="10">
        <f>FC_TRA_RAIL_E!I66+FC_TRA_ROAD_E!I66+FC_TRA_DAVI_E!I66+FC_TRA_DNAVI_E!I66+FC_TRA_PIPE_E!I66</f>
        <v>34.502579535683573</v>
      </c>
      <c r="J66" s="10">
        <f>FC_TRA_RAIL_E!J66+FC_TRA_ROAD_E!J66+FC_TRA_DAVI_E!J66+FC_TRA_DNAVI_E!J66+FC_TRA_PIPE_E!J66</f>
        <v>79.092089423903701</v>
      </c>
      <c r="K66" s="10">
        <f>FC_TRA_RAIL_E!K66+FC_TRA_ROAD_E!K66+FC_TRA_DAVI_E!K66+FC_TRA_DNAVI_E!K66+FC_TRA_PIPE_E!K66</f>
        <v>100.82209802235599</v>
      </c>
      <c r="L66" s="10">
        <f>FC_TRA_RAIL_E!L66+FC_TRA_ROAD_E!L66+FC_TRA_DAVI_E!L66+FC_TRA_DNAVI_E!L66+FC_TRA_PIPE_E!L66</f>
        <v>121.74436801375748</v>
      </c>
      <c r="M66" s="10">
        <f>FC_TRA_RAIL_E!M66+FC_TRA_ROAD_E!M66+FC_TRA_DAVI_E!M66+FC_TRA_DNAVI_E!M66+FC_TRA_PIPE_E!M66</f>
        <v>134.79879621668098</v>
      </c>
      <c r="N66" s="10">
        <f>FC_TRA_RAIL_E!N66+FC_TRA_ROAD_E!N66+FC_TRA_DAVI_E!N66+FC_TRA_DNAVI_E!N66+FC_TRA_PIPE_E!N66</f>
        <v>173.350988822012</v>
      </c>
      <c r="O66" s="10">
        <f>FC_TRA_RAIL_E!O66+FC_TRA_ROAD_E!O66+FC_TRA_DAVI_E!O66+FC_TRA_DNAVI_E!O66+FC_TRA_PIPE_E!O66</f>
        <v>228.16302665520206</v>
      </c>
      <c r="P66" s="10">
        <f>FC_TRA_RAIL_E!P66+FC_TRA_ROAD_E!P66+FC_TRA_DAVI_E!P66+FC_TRA_DNAVI_E!P66+FC_TRA_PIPE_E!P66</f>
        <v>323.08271711091999</v>
      </c>
      <c r="Q66" s="10">
        <f>FC_TRA_RAIL_E!Q66+FC_TRA_ROAD_E!Q66+FC_TRA_DAVI_E!Q66+FC_TRA_DNAVI_E!Q66+FC_TRA_PIPE_E!Q66</f>
        <v>420.44479793637151</v>
      </c>
      <c r="R66" s="10">
        <f>FC_TRA_RAIL_E!R66+FC_TRA_ROAD_E!R66+FC_TRA_DAVI_E!R66+FC_TRA_DNAVI_E!R66+FC_TRA_PIPE_E!R66</f>
        <v>553.00902837489252</v>
      </c>
      <c r="S66" s="10">
        <f>FC_TRA_RAIL_E!S66+FC_TRA_ROAD_E!S66+FC_TRA_DAVI_E!S66+FC_TRA_DNAVI_E!S66+FC_TRA_PIPE_E!S66</f>
        <v>713.53078245915731</v>
      </c>
      <c r="T66" s="10">
        <f>FC_TRA_RAIL_E!T66+FC_TRA_ROAD_E!T66+FC_TRA_DAVI_E!T66+FC_TRA_DNAVI_E!T66+FC_TRA_PIPE_E!T66</f>
        <v>756.1265692175408</v>
      </c>
      <c r="U66" s="10">
        <f>FC_TRA_RAIL_E!U66+FC_TRA_ROAD_E!U66+FC_TRA_DAVI_E!U66+FC_TRA_DNAVI_E!U66+FC_TRA_PIPE_E!U66</f>
        <v>882.63508168529688</v>
      </c>
      <c r="V66" s="10">
        <f>FC_TRA_RAIL_E!V66+FC_TRA_ROAD_E!V66+FC_TRA_DAVI_E!V66+FC_TRA_DNAVI_E!V66+FC_TRA_PIPE_E!V66</f>
        <v>926.76113499570079</v>
      </c>
      <c r="W66" s="10">
        <f>FC_TRA_RAIL_E!W66+FC_TRA_ROAD_E!W66+FC_TRA_DAVI_E!W66+FC_TRA_DNAVI_E!W66+FC_TRA_PIPE_E!W66</f>
        <v>926.21573516766955</v>
      </c>
      <c r="X66" s="10">
        <f>FC_TRA_RAIL_E!X66+FC_TRA_ROAD_E!X66+FC_TRA_DAVI_E!X66+FC_TRA_DNAVI_E!X66+FC_TRA_PIPE_E!X66</f>
        <v>1016.939552880481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274.94496309107222</v>
      </c>
      <c r="D76" s="40">
        <f>FC_TRA_RAIL_E!D76+FC_TRA_ROAD_E!D76+FC_TRA_DAVI_E!D76+FC_TRA_DNAVI_E!D76+FC_TRA_PIPE_E!D76</f>
        <v>246.38838359695546</v>
      </c>
      <c r="E76" s="40">
        <f>FC_TRA_RAIL_E!E76+FC_TRA_ROAD_E!E76+FC_TRA_DAVI_E!E76+FC_TRA_DNAVI_E!E76+FC_TRA_PIPE_E!E76</f>
        <v>246.76496732975545</v>
      </c>
      <c r="F76" s="40">
        <f>FC_TRA_RAIL_E!F76+FC_TRA_ROAD_E!F76+FC_TRA_DAVI_E!F76+FC_TRA_DNAVI_E!F76+FC_TRA_PIPE_E!F76</f>
        <v>244.30260789073361</v>
      </c>
      <c r="G76" s="40">
        <f>FC_TRA_RAIL_E!G76+FC_TRA_ROAD_E!G76+FC_TRA_DAVI_E!G76+FC_TRA_DNAVI_E!G76+FC_TRA_PIPE_E!G76</f>
        <v>257.2864112245266</v>
      </c>
      <c r="H76" s="40">
        <f>FC_TRA_RAIL_E!H76+FC_TRA_ROAD_E!H76+FC_TRA_DAVI_E!H76+FC_TRA_DNAVI_E!H76+FC_TRA_PIPE_E!H76</f>
        <v>242.52963041346712</v>
      </c>
      <c r="I76" s="40">
        <f>FC_TRA_RAIL_E!I76+FC_TRA_ROAD_E!I76+FC_TRA_DAVI_E!I76+FC_TRA_DNAVI_E!I76+FC_TRA_PIPE_E!I76</f>
        <v>248.29836573046566</v>
      </c>
      <c r="J76" s="40">
        <f>FC_TRA_RAIL_E!J76+FC_TRA_ROAD_E!J76+FC_TRA_DAVI_E!J76+FC_TRA_DNAVI_E!J76+FC_TRA_PIPE_E!J76</f>
        <v>252.04543409848446</v>
      </c>
      <c r="K76" s="40">
        <f>FC_TRA_RAIL_E!K76+FC_TRA_ROAD_E!K76+FC_TRA_DAVI_E!K76+FC_TRA_DNAVI_E!K76+FC_TRA_PIPE_E!K76</f>
        <v>204.16937562985748</v>
      </c>
      <c r="L76" s="40">
        <f>FC_TRA_RAIL_E!L76+FC_TRA_ROAD_E!L76+FC_TRA_DAVI_E!L76+FC_TRA_DNAVI_E!L76+FC_TRA_PIPE_E!L76</f>
        <v>209.85549129745556</v>
      </c>
      <c r="M76" s="40">
        <f>FC_TRA_RAIL_E!M76+FC_TRA_ROAD_E!M76+FC_TRA_DAVI_E!M76+FC_TRA_DNAVI_E!M76+FC_TRA_PIPE_E!M76</f>
        <v>206.87465245311404</v>
      </c>
      <c r="N76" s="40">
        <f>FC_TRA_RAIL_E!N76+FC_TRA_ROAD_E!N76+FC_TRA_DAVI_E!N76+FC_TRA_DNAVI_E!N76+FC_TRA_PIPE_E!N76</f>
        <v>227.23706002349212</v>
      </c>
      <c r="O76" s="40">
        <f>FC_TRA_RAIL_E!O76+FC_TRA_ROAD_E!O76+FC_TRA_DAVI_E!O76+FC_TRA_DNAVI_E!O76+FC_TRA_PIPE_E!O76</f>
        <v>231.28136549693335</v>
      </c>
      <c r="P76" s="40">
        <f>FC_TRA_RAIL_E!P76+FC_TRA_ROAD_E!P76+FC_TRA_DAVI_E!P76+FC_TRA_DNAVI_E!P76+FC_TRA_PIPE_E!P76</f>
        <v>237.0810335902153</v>
      </c>
      <c r="Q76" s="40">
        <f>FC_TRA_RAIL_E!Q76+FC_TRA_ROAD_E!Q76+FC_TRA_DAVI_E!Q76+FC_TRA_DNAVI_E!Q76+FC_TRA_PIPE_E!Q76</f>
        <v>226.23990435744435</v>
      </c>
      <c r="R76" s="40">
        <f>FC_TRA_RAIL_E!R76+FC_TRA_ROAD_E!R76+FC_TRA_DAVI_E!R76+FC_TRA_DNAVI_E!R76+FC_TRA_PIPE_E!R76</f>
        <v>226.05284409908384</v>
      </c>
      <c r="S76" s="40">
        <f>FC_TRA_RAIL_E!S76+FC_TRA_ROAD_E!S76+FC_TRA_DAVI_E!S76+FC_TRA_DNAVI_E!S76+FC_TRA_PIPE_E!S76</f>
        <v>234.23347338112708</v>
      </c>
      <c r="T76" s="40">
        <f>FC_TRA_RAIL_E!T76+FC_TRA_ROAD_E!T76+FC_TRA_DAVI_E!T76+FC_TRA_DNAVI_E!T76+FC_TRA_PIPE_E!T76</f>
        <v>220.9810405316758</v>
      </c>
      <c r="U76" s="40">
        <f>FC_TRA_RAIL_E!U76+FC_TRA_ROAD_E!U76+FC_TRA_DAVI_E!U76+FC_TRA_DNAVI_E!U76+FC_TRA_PIPE_E!U76</f>
        <v>234.13073345587574</v>
      </c>
      <c r="V76" s="40">
        <f>FC_TRA_RAIL_E!V76+FC_TRA_ROAD_E!V76+FC_TRA_DAVI_E!V76+FC_TRA_DNAVI_E!V76+FC_TRA_PIPE_E!V76</f>
        <v>235.71811149362068</v>
      </c>
      <c r="W76" s="40">
        <f>FC_TRA_RAIL_E!W76+FC_TRA_ROAD_E!W76+FC_TRA_DAVI_E!W76+FC_TRA_DNAVI_E!W76+FC_TRA_PIPE_E!W76</f>
        <v>236.00522152635864</v>
      </c>
      <c r="X76" s="40">
        <f>FC_TRA_RAIL_E!X76+FC_TRA_ROAD_E!X76+FC_TRA_DAVI_E!X76+FC_TRA_DNAVI_E!X76+FC_TRA_PIPE_E!X76</f>
        <v>293.20043078495382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299.28349097162516</v>
      </c>
      <c r="D2" s="31">
        <f t="shared" ref="D2:W2" si="1">SUM(D3,D17,D22,D25,D26,D51,D52,D71,D74,D75,D76)</f>
        <v>270.73662940670675</v>
      </c>
      <c r="E2" s="31">
        <f t="shared" si="1"/>
        <v>274.2476354256234</v>
      </c>
      <c r="F2" s="31">
        <f t="shared" si="1"/>
        <v>269.7</v>
      </c>
      <c r="G2" s="31">
        <f t="shared" si="1"/>
        <v>278.57549441100599</v>
      </c>
      <c r="H2" s="31">
        <f t="shared" si="1"/>
        <v>263.47059329320723</v>
      </c>
      <c r="I2" s="31">
        <f t="shared" si="1"/>
        <v>270.49484092863287</v>
      </c>
      <c r="J2" s="31">
        <f t="shared" si="1"/>
        <v>273.3804815133276</v>
      </c>
      <c r="K2" s="31">
        <f t="shared" si="1"/>
        <v>226.87669819432497</v>
      </c>
      <c r="L2" s="31">
        <f t="shared" si="1"/>
        <v>230.1022355975924</v>
      </c>
      <c r="M2" s="31">
        <f t="shared" si="1"/>
        <v>226.50808254514189</v>
      </c>
      <c r="N2" s="31">
        <f t="shared" si="1"/>
        <v>246.46973344797937</v>
      </c>
      <c r="O2" s="31">
        <f t="shared" si="1"/>
        <v>250.17678417884784</v>
      </c>
      <c r="P2" s="31">
        <f t="shared" si="1"/>
        <v>253.68701633705933</v>
      </c>
      <c r="Q2" s="31">
        <f t="shared" si="1"/>
        <v>240.22321582115219</v>
      </c>
      <c r="R2" s="31">
        <f t="shared" si="1"/>
        <v>238.13078245915733</v>
      </c>
      <c r="S2" s="31">
        <f t="shared" si="1"/>
        <v>243.52553740326744</v>
      </c>
      <c r="T2" s="31">
        <f t="shared" si="1"/>
        <v>226.25012897678423</v>
      </c>
      <c r="U2" s="31">
        <f t="shared" si="1"/>
        <v>235.50782459157344</v>
      </c>
      <c r="V2" s="31">
        <f t="shared" si="1"/>
        <v>227.73697334479795</v>
      </c>
      <c r="W2" s="31">
        <f t="shared" si="1"/>
        <v>208.41349957007739</v>
      </c>
      <c r="X2" s="31">
        <f t="shared" ref="X2" si="2">SUM(X3,X17,X22,X25,X26,X51,X52,X71,X74,X75,X76)</f>
        <v>231.42734307824585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24.648925193465171</v>
      </c>
      <c r="D26" s="37">
        <f t="shared" ref="D26:W26" si="22">SUM(D27,D33)</f>
        <v>24.648925193465171</v>
      </c>
      <c r="E26" s="37">
        <f t="shared" si="22"/>
        <v>27.73000859845228</v>
      </c>
      <c r="F26" s="37">
        <f t="shared" si="22"/>
        <v>25.675924333619953</v>
      </c>
      <c r="G26" s="37">
        <f t="shared" si="22"/>
        <v>21.56775580395529</v>
      </c>
      <c r="H26" s="37">
        <f t="shared" si="22"/>
        <v>21.16620808254514</v>
      </c>
      <c r="I26" s="37">
        <f t="shared" si="22"/>
        <v>22.429492691315556</v>
      </c>
      <c r="J26" s="37">
        <f t="shared" si="22"/>
        <v>21.531814273430779</v>
      </c>
      <c r="K26" s="37">
        <f t="shared" si="22"/>
        <v>22.921410146173692</v>
      </c>
      <c r="L26" s="37">
        <f t="shared" si="22"/>
        <v>20.4719690455718</v>
      </c>
      <c r="M26" s="37">
        <f t="shared" si="22"/>
        <v>19.801289767841787</v>
      </c>
      <c r="N26" s="37">
        <f t="shared" si="22"/>
        <v>19.470593293207219</v>
      </c>
      <c r="O26" s="37">
        <f t="shared" si="22"/>
        <v>19.30834049871023</v>
      </c>
      <c r="P26" s="37">
        <f t="shared" si="22"/>
        <v>17.229578675838351</v>
      </c>
      <c r="Q26" s="37">
        <f t="shared" si="22"/>
        <v>15.373688736027511</v>
      </c>
      <c r="R26" s="37">
        <f t="shared" si="22"/>
        <v>15.00094582975064</v>
      </c>
      <c r="S26" s="37">
        <f t="shared" si="22"/>
        <v>14.462768701633699</v>
      </c>
      <c r="T26" s="37">
        <f t="shared" si="22"/>
        <v>13.352450558899399</v>
      </c>
      <c r="U26" s="37">
        <f t="shared" si="22"/>
        <v>14.269647463456581</v>
      </c>
      <c r="V26" s="37">
        <f t="shared" si="22"/>
        <v>14.23740326741186</v>
      </c>
      <c r="W26" s="37">
        <f t="shared" si="22"/>
        <v>13.91650902837489</v>
      </c>
      <c r="X26" s="37">
        <f t="shared" ref="X26" si="23">SUM(X27,X33)</f>
        <v>11.392949269131559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24.648925193465171</v>
      </c>
      <c r="D33" s="29">
        <f t="shared" ref="D33:W33" si="28">SUM(D34:D50)</f>
        <v>24.648925193465171</v>
      </c>
      <c r="E33" s="29">
        <f t="shared" si="28"/>
        <v>27.73000859845228</v>
      </c>
      <c r="F33" s="29">
        <f t="shared" si="28"/>
        <v>25.675924333619953</v>
      </c>
      <c r="G33" s="29">
        <f t="shared" si="28"/>
        <v>21.56775580395529</v>
      </c>
      <c r="H33" s="29">
        <f t="shared" si="28"/>
        <v>21.16620808254514</v>
      </c>
      <c r="I33" s="29">
        <f t="shared" si="28"/>
        <v>22.429492691315556</v>
      </c>
      <c r="J33" s="29">
        <f t="shared" si="28"/>
        <v>21.531814273430779</v>
      </c>
      <c r="K33" s="29">
        <f t="shared" si="28"/>
        <v>22.921410146173692</v>
      </c>
      <c r="L33" s="29">
        <f t="shared" si="28"/>
        <v>20.4719690455718</v>
      </c>
      <c r="M33" s="29">
        <f t="shared" si="28"/>
        <v>19.801289767841787</v>
      </c>
      <c r="N33" s="29">
        <f t="shared" si="28"/>
        <v>19.470593293207219</v>
      </c>
      <c r="O33" s="29">
        <f t="shared" si="28"/>
        <v>19.30834049871023</v>
      </c>
      <c r="P33" s="29">
        <f t="shared" si="28"/>
        <v>17.229578675838351</v>
      </c>
      <c r="Q33" s="29">
        <f t="shared" si="28"/>
        <v>15.373688736027511</v>
      </c>
      <c r="R33" s="29">
        <f t="shared" si="28"/>
        <v>15.00094582975064</v>
      </c>
      <c r="S33" s="29">
        <f t="shared" si="28"/>
        <v>14.462768701633699</v>
      </c>
      <c r="T33" s="29">
        <f t="shared" si="28"/>
        <v>13.352450558899399</v>
      </c>
      <c r="U33" s="29">
        <f t="shared" si="28"/>
        <v>14.269647463456581</v>
      </c>
      <c r="V33" s="29">
        <f t="shared" si="28"/>
        <v>14.23740326741186</v>
      </c>
      <c r="W33" s="29">
        <f t="shared" si="28"/>
        <v>13.91650902837489</v>
      </c>
      <c r="X33" s="29">
        <f t="shared" ref="X33" si="29">SUM(X34:X50)</f>
        <v>11.392949269131559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24.648925193465171</v>
      </c>
      <c r="D43" s="10">
        <f>FC_TRA_RAIL_MTU_E!D43+FC_TRA_RAIL_CPT_E!D43+FC_TRA_RAIL_HST_E!D43+FC_TRA_RAIL_FRT_E!D43</f>
        <v>24.648925193465171</v>
      </c>
      <c r="E43" s="10">
        <f>FC_TRA_RAIL_MTU_E!E43+FC_TRA_RAIL_CPT_E!E43+FC_TRA_RAIL_HST_E!E43+FC_TRA_RAIL_FRT_E!E43</f>
        <v>27.73000859845228</v>
      </c>
      <c r="F43" s="10">
        <f>FC_TRA_RAIL_MTU_E!F43+FC_TRA_RAIL_CPT_E!F43+FC_TRA_RAIL_HST_E!F43+FC_TRA_RAIL_FRT_E!F43</f>
        <v>25.675924333619953</v>
      </c>
      <c r="G43" s="10">
        <f>FC_TRA_RAIL_MTU_E!G43+FC_TRA_RAIL_CPT_E!G43+FC_TRA_RAIL_HST_E!G43+FC_TRA_RAIL_FRT_E!G43</f>
        <v>21.56775580395529</v>
      </c>
      <c r="H43" s="10">
        <f>FC_TRA_RAIL_MTU_E!H43+FC_TRA_RAIL_CPT_E!H43+FC_TRA_RAIL_HST_E!H43+FC_TRA_RAIL_FRT_E!H43</f>
        <v>21.16620808254514</v>
      </c>
      <c r="I43" s="10">
        <f>FC_TRA_RAIL_MTU_E!I43+FC_TRA_RAIL_CPT_E!I43+FC_TRA_RAIL_HST_E!I43+FC_TRA_RAIL_FRT_E!I43</f>
        <v>22.429492691315556</v>
      </c>
      <c r="J43" s="10">
        <f>FC_TRA_RAIL_MTU_E!J43+FC_TRA_RAIL_CPT_E!J43+FC_TRA_RAIL_HST_E!J43+FC_TRA_RAIL_FRT_E!J43</f>
        <v>21.531814273430779</v>
      </c>
      <c r="K43" s="10">
        <f>FC_TRA_RAIL_MTU_E!K43+FC_TRA_RAIL_CPT_E!K43+FC_TRA_RAIL_HST_E!K43+FC_TRA_RAIL_FRT_E!K43</f>
        <v>22.921410146173692</v>
      </c>
      <c r="L43" s="10">
        <f>FC_TRA_RAIL_MTU_E!L43+FC_TRA_RAIL_CPT_E!L43+FC_TRA_RAIL_HST_E!L43+FC_TRA_RAIL_FRT_E!L43</f>
        <v>20.4719690455718</v>
      </c>
      <c r="M43" s="10">
        <f>FC_TRA_RAIL_MTU_E!M43+FC_TRA_RAIL_CPT_E!M43+FC_TRA_RAIL_HST_E!M43+FC_TRA_RAIL_FRT_E!M43</f>
        <v>19.801289767841787</v>
      </c>
      <c r="N43" s="10">
        <f>FC_TRA_RAIL_MTU_E!N43+FC_TRA_RAIL_CPT_E!N43+FC_TRA_RAIL_HST_E!N43+FC_TRA_RAIL_FRT_E!N43</f>
        <v>19.470593293207219</v>
      </c>
      <c r="O43" s="10">
        <f>FC_TRA_RAIL_MTU_E!O43+FC_TRA_RAIL_CPT_E!O43+FC_TRA_RAIL_HST_E!O43+FC_TRA_RAIL_FRT_E!O43</f>
        <v>19.30834049871023</v>
      </c>
      <c r="P43" s="10">
        <f>FC_TRA_RAIL_MTU_E!P43+FC_TRA_RAIL_CPT_E!P43+FC_TRA_RAIL_HST_E!P43+FC_TRA_RAIL_FRT_E!P43</f>
        <v>17.229578675838351</v>
      </c>
      <c r="Q43" s="10">
        <f>FC_TRA_RAIL_MTU_E!Q43+FC_TRA_RAIL_CPT_E!Q43+FC_TRA_RAIL_HST_E!Q43+FC_TRA_RAIL_FRT_E!Q43</f>
        <v>15.373688736027511</v>
      </c>
      <c r="R43" s="10">
        <f>FC_TRA_RAIL_MTU_E!R43+FC_TRA_RAIL_CPT_E!R43+FC_TRA_RAIL_HST_E!R43+FC_TRA_RAIL_FRT_E!R43</f>
        <v>15.00094582975064</v>
      </c>
      <c r="S43" s="10">
        <f>FC_TRA_RAIL_MTU_E!S43+FC_TRA_RAIL_CPT_E!S43+FC_TRA_RAIL_HST_E!S43+FC_TRA_RAIL_FRT_E!S43</f>
        <v>14.462768701633699</v>
      </c>
      <c r="T43" s="10">
        <f>FC_TRA_RAIL_MTU_E!T43+FC_TRA_RAIL_CPT_E!T43+FC_TRA_RAIL_HST_E!T43+FC_TRA_RAIL_FRT_E!T43</f>
        <v>13.352450558899399</v>
      </c>
      <c r="U43" s="10">
        <f>FC_TRA_RAIL_MTU_E!U43+FC_TRA_RAIL_CPT_E!U43+FC_TRA_RAIL_HST_E!U43+FC_TRA_RAIL_FRT_E!U43</f>
        <v>14.269647463456581</v>
      </c>
      <c r="V43" s="10">
        <f>FC_TRA_RAIL_MTU_E!V43+FC_TRA_RAIL_CPT_E!V43+FC_TRA_RAIL_HST_E!V43+FC_TRA_RAIL_FRT_E!V43</f>
        <v>14.23740326741186</v>
      </c>
      <c r="W43" s="10">
        <f>FC_TRA_RAIL_MTU_E!W43+FC_TRA_RAIL_CPT_E!W43+FC_TRA_RAIL_HST_E!W43+FC_TRA_RAIL_FRT_E!W43</f>
        <v>13.91650902837489</v>
      </c>
      <c r="X43" s="10">
        <f>FC_TRA_RAIL_MTU_E!X43+FC_TRA_RAIL_CPT_E!X43+FC_TRA_RAIL_HST_E!X43+FC_TRA_RAIL_FRT_E!X43</f>
        <v>11.392949269131559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274.63456577815998</v>
      </c>
      <c r="D76" s="40">
        <f>FC_TRA_RAIL_MTU_E!D76+FC_TRA_RAIL_CPT_E!D76+FC_TRA_RAIL_HST_E!D76+FC_TRA_RAIL_FRT_E!D76</f>
        <v>246.08770421324161</v>
      </c>
      <c r="E76" s="40">
        <f>FC_TRA_RAIL_MTU_E!E76+FC_TRA_RAIL_CPT_E!E76+FC_TRA_RAIL_HST_E!E76+FC_TRA_RAIL_FRT_E!E76</f>
        <v>246.51762682717111</v>
      </c>
      <c r="F76" s="40">
        <f>FC_TRA_RAIL_MTU_E!F76+FC_TRA_RAIL_CPT_E!F76+FC_TRA_RAIL_HST_E!F76+FC_TRA_RAIL_FRT_E!F76</f>
        <v>244.02407566638001</v>
      </c>
      <c r="G76" s="40">
        <f>FC_TRA_RAIL_MTU_E!G76+FC_TRA_RAIL_CPT_E!G76+FC_TRA_RAIL_HST_E!G76+FC_TRA_RAIL_FRT_E!G76</f>
        <v>257.00773860705073</v>
      </c>
      <c r="H76" s="40">
        <f>FC_TRA_RAIL_MTU_E!H76+FC_TRA_RAIL_CPT_E!H76+FC_TRA_RAIL_HST_E!H76+FC_TRA_RAIL_FRT_E!H76</f>
        <v>242.3043852106621</v>
      </c>
      <c r="I76" s="40">
        <f>FC_TRA_RAIL_MTU_E!I76+FC_TRA_RAIL_CPT_E!I76+FC_TRA_RAIL_HST_E!I76+FC_TRA_RAIL_FRT_E!I76</f>
        <v>248.06534823731729</v>
      </c>
      <c r="J76" s="40">
        <f>FC_TRA_RAIL_MTU_E!J76+FC_TRA_RAIL_CPT_E!J76+FC_TRA_RAIL_HST_E!J76+FC_TRA_RAIL_FRT_E!J76</f>
        <v>251.84866723989683</v>
      </c>
      <c r="K76" s="40">
        <f>FC_TRA_RAIL_MTU_E!K76+FC_TRA_RAIL_CPT_E!K76+FC_TRA_RAIL_HST_E!K76+FC_TRA_RAIL_FRT_E!K76</f>
        <v>203.95528804815129</v>
      </c>
      <c r="L76" s="40">
        <f>FC_TRA_RAIL_MTU_E!L76+FC_TRA_RAIL_CPT_E!L76+FC_TRA_RAIL_HST_E!L76+FC_TRA_RAIL_FRT_E!L76</f>
        <v>209.6302665520206</v>
      </c>
      <c r="M76" s="40">
        <f>FC_TRA_RAIL_MTU_E!M76+FC_TRA_RAIL_CPT_E!M76+FC_TRA_RAIL_HST_E!M76+FC_TRA_RAIL_FRT_E!M76</f>
        <v>206.70679277730011</v>
      </c>
      <c r="N76" s="40">
        <f>FC_TRA_RAIL_MTU_E!N76+FC_TRA_RAIL_CPT_E!N76+FC_TRA_RAIL_HST_E!N76+FC_TRA_RAIL_FRT_E!N76</f>
        <v>226.99914015477214</v>
      </c>
      <c r="O76" s="40">
        <f>FC_TRA_RAIL_MTU_E!O76+FC_TRA_RAIL_CPT_E!O76+FC_TRA_RAIL_HST_E!O76+FC_TRA_RAIL_FRT_E!O76</f>
        <v>230.8684436801376</v>
      </c>
      <c r="P76" s="40">
        <f>FC_TRA_RAIL_MTU_E!P76+FC_TRA_RAIL_CPT_E!P76+FC_TRA_RAIL_HST_E!P76+FC_TRA_RAIL_FRT_E!P76</f>
        <v>236.45743766122098</v>
      </c>
      <c r="Q76" s="40">
        <f>FC_TRA_RAIL_MTU_E!Q76+FC_TRA_RAIL_CPT_E!Q76+FC_TRA_RAIL_HST_E!Q76+FC_TRA_RAIL_FRT_E!Q76</f>
        <v>224.84952708512469</v>
      </c>
      <c r="R76" s="40">
        <f>FC_TRA_RAIL_MTU_E!R76+FC_TRA_RAIL_CPT_E!R76+FC_TRA_RAIL_HST_E!R76+FC_TRA_RAIL_FRT_E!R76</f>
        <v>223.1298366294067</v>
      </c>
      <c r="S76" s="40">
        <f>FC_TRA_RAIL_MTU_E!S76+FC_TRA_RAIL_CPT_E!S76+FC_TRA_RAIL_HST_E!S76+FC_TRA_RAIL_FRT_E!S76</f>
        <v>229.06276870163373</v>
      </c>
      <c r="T76" s="40">
        <f>FC_TRA_RAIL_MTU_E!T76+FC_TRA_RAIL_CPT_E!T76+FC_TRA_RAIL_HST_E!T76+FC_TRA_RAIL_FRT_E!T76</f>
        <v>212.89767841788483</v>
      </c>
      <c r="U76" s="40">
        <f>FC_TRA_RAIL_MTU_E!U76+FC_TRA_RAIL_CPT_E!U76+FC_TRA_RAIL_HST_E!U76+FC_TRA_RAIL_FRT_E!U76</f>
        <v>221.23817712811686</v>
      </c>
      <c r="V76" s="40">
        <f>FC_TRA_RAIL_MTU_E!V76+FC_TRA_RAIL_CPT_E!V76+FC_TRA_RAIL_HST_E!V76+FC_TRA_RAIL_FRT_E!V76</f>
        <v>213.4995700773861</v>
      </c>
      <c r="W76" s="40">
        <f>FC_TRA_RAIL_MTU_E!W76+FC_TRA_RAIL_CPT_E!W76+FC_TRA_RAIL_HST_E!W76+FC_TRA_RAIL_FRT_E!W76</f>
        <v>194.4969905417025</v>
      </c>
      <c r="X76" s="40">
        <f>FC_TRA_RAIL_MTU_E!X76+FC_TRA_RAIL_CPT_E!X76+FC_TRA_RAIL_HST_E!X76+FC_TRA_RAIL_FRT_E!X76</f>
        <v>220.03439380911431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13.159133621069508</v>
      </c>
      <c r="D2" s="31">
        <f t="shared" ref="D2:W2" si="1">SUM(D3,D17,D22,D25,D26,D51,D52,D71,D74,D75,D76)</f>
        <v>13.060838119795735</v>
      </c>
      <c r="E2" s="31">
        <f t="shared" si="1"/>
        <v>12.061395205247324</v>
      </c>
      <c r="F2" s="31">
        <f t="shared" si="1"/>
        <v>11.956159866324967</v>
      </c>
      <c r="G2" s="31">
        <f t="shared" si="1"/>
        <v>11.880759165510957</v>
      </c>
      <c r="H2" s="31">
        <f t="shared" si="1"/>
        <v>11.500950285146017</v>
      </c>
      <c r="I2" s="31">
        <f t="shared" si="1"/>
        <v>12.073210807926676</v>
      </c>
      <c r="J2" s="31">
        <f t="shared" si="1"/>
        <v>12.487855243274488</v>
      </c>
      <c r="K2" s="31">
        <f t="shared" si="1"/>
        <v>12.326539414169222</v>
      </c>
      <c r="L2" s="31">
        <f t="shared" si="1"/>
        <v>12.254763308428476</v>
      </c>
      <c r="M2" s="31">
        <f t="shared" si="1"/>
        <v>12.377476769679815</v>
      </c>
      <c r="N2" s="31">
        <f t="shared" si="1"/>
        <v>12.646943657447071</v>
      </c>
      <c r="O2" s="31">
        <f t="shared" si="1"/>
        <v>12.761261139306418</v>
      </c>
      <c r="P2" s="31">
        <f t="shared" si="1"/>
        <v>13.074526339320876</v>
      </c>
      <c r="Q2" s="31">
        <f t="shared" si="1"/>
        <v>12.859609085255608</v>
      </c>
      <c r="R2" s="31">
        <f t="shared" si="1"/>
        <v>13.075352244082447</v>
      </c>
      <c r="S2" s="31">
        <f t="shared" si="1"/>
        <v>13.546857326081748</v>
      </c>
      <c r="T2" s="31">
        <f t="shared" si="1"/>
        <v>13.609687246394479</v>
      </c>
      <c r="U2" s="31">
        <f t="shared" si="1"/>
        <v>13.298114716520246</v>
      </c>
      <c r="V2" s="31">
        <f t="shared" si="1"/>
        <v>13.075066677093064</v>
      </c>
      <c r="W2" s="31">
        <f t="shared" si="1"/>
        <v>12.991403951958192</v>
      </c>
      <c r="X2" s="31">
        <f t="shared" ref="X2" si="2">SUM(X3,X17,X22,X25,X26,X51,X52,X71,X74,X75,X76)</f>
        <v>13.02799191411091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13.159133621069508</v>
      </c>
      <c r="D76" s="40">
        <v>13.060838119795735</v>
      </c>
      <c r="E76" s="40">
        <v>12.061395205247324</v>
      </c>
      <c r="F76" s="40">
        <v>11.956159866324967</v>
      </c>
      <c r="G76" s="40">
        <v>11.880759165510957</v>
      </c>
      <c r="H76" s="40">
        <v>11.500950285146017</v>
      </c>
      <c r="I76" s="40">
        <v>12.073210807926676</v>
      </c>
      <c r="J76" s="40">
        <v>12.487855243274488</v>
      </c>
      <c r="K76" s="40">
        <v>12.326539414169222</v>
      </c>
      <c r="L76" s="40">
        <v>12.254763308428476</v>
      </c>
      <c r="M76" s="40">
        <v>12.377476769679815</v>
      </c>
      <c r="N76" s="40">
        <v>12.646943657447071</v>
      </c>
      <c r="O76" s="40">
        <v>12.761261139306418</v>
      </c>
      <c r="P76" s="40">
        <v>13.074526339320876</v>
      </c>
      <c r="Q76" s="40">
        <v>12.859609085255608</v>
      </c>
      <c r="R76" s="40">
        <v>13.075352244082447</v>
      </c>
      <c r="S76" s="40">
        <v>13.546857326081748</v>
      </c>
      <c r="T76" s="40">
        <v>13.609687246394479</v>
      </c>
      <c r="U76" s="40">
        <v>13.298114716520246</v>
      </c>
      <c r="V76" s="40">
        <v>13.075066677093064</v>
      </c>
      <c r="W76" s="40">
        <v>12.991403951958192</v>
      </c>
      <c r="X76" s="40">
        <v>13.02799191411091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136.40813675975343</v>
      </c>
      <c r="D2" s="31">
        <f t="shared" si="0"/>
        <v>125.62672829263209</v>
      </c>
      <c r="E2" s="31">
        <f t="shared" si="0"/>
        <v>128.02549618147046</v>
      </c>
      <c r="F2" s="31">
        <f t="shared" si="0"/>
        <v>126.1178673878287</v>
      </c>
      <c r="G2" s="31">
        <f t="shared" si="0"/>
        <v>127.90298973408284</v>
      </c>
      <c r="H2" s="31">
        <f t="shared" si="0"/>
        <v>116.95578138827294</v>
      </c>
      <c r="I2" s="31">
        <f t="shared" si="0"/>
        <v>122.41187642760896</v>
      </c>
      <c r="J2" s="31">
        <f t="shared" si="0"/>
        <v>122.03165154522459</v>
      </c>
      <c r="K2" s="31">
        <f t="shared" si="0"/>
        <v>103.66454637438703</v>
      </c>
      <c r="L2" s="31">
        <f t="shared" si="0"/>
        <v>114.70767237077079</v>
      </c>
      <c r="M2" s="31">
        <f t="shared" si="0"/>
        <v>109.20365583889358</v>
      </c>
      <c r="N2" s="31">
        <f t="shared" si="0"/>
        <v>123.07033726662617</v>
      </c>
      <c r="O2" s="31">
        <f t="shared" si="0"/>
        <v>131.60258486972634</v>
      </c>
      <c r="P2" s="31">
        <f t="shared" si="0"/>
        <v>136.70453323160919</v>
      </c>
      <c r="Q2" s="31">
        <f t="shared" si="0"/>
        <v>128.27979982845633</v>
      </c>
      <c r="R2" s="31">
        <f t="shared" si="0"/>
        <v>130.6924872828705</v>
      </c>
      <c r="S2" s="31">
        <f t="shared" si="0"/>
        <v>135.35950614377327</v>
      </c>
      <c r="T2" s="31">
        <f t="shared" si="0"/>
        <v>115.74276775247688</v>
      </c>
      <c r="U2" s="31">
        <f t="shared" si="0"/>
        <v>130.67123755686626</v>
      </c>
      <c r="V2" s="31">
        <f t="shared" si="0"/>
        <v>123.19332791325306</v>
      </c>
      <c r="W2" s="31">
        <f t="shared" si="0"/>
        <v>113.80894713033038</v>
      </c>
      <c r="X2" s="31">
        <f t="shared" ref="X2" si="1">SUM(X3,X17,X22,X25,X26,X51,X52,X71,X74,X75,X76)</f>
        <v>131.77794962423368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9.3834067972037456</v>
      </c>
      <c r="D26" s="37">
        <f t="shared" si="14"/>
        <v>10.614999351554172</v>
      </c>
      <c r="E26" s="37">
        <f t="shared" si="14"/>
        <v>14.731957378248129</v>
      </c>
      <c r="F26" s="37">
        <f t="shared" si="14"/>
        <v>11.724693604154956</v>
      </c>
      <c r="G26" s="37">
        <f t="shared" si="14"/>
        <v>6.3887342487498424</v>
      </c>
      <c r="H26" s="37">
        <f t="shared" si="14"/>
        <v>5.1393579416405419</v>
      </c>
      <c r="I26" s="37">
        <f t="shared" si="14"/>
        <v>7.3713605853152906</v>
      </c>
      <c r="J26" s="37">
        <f t="shared" si="14"/>
        <v>6.9493689279829587</v>
      </c>
      <c r="K26" s="37">
        <f t="shared" si="14"/>
        <v>8.7799964819241136</v>
      </c>
      <c r="L26" s="37">
        <f t="shared" si="14"/>
        <v>8.7288894867361098</v>
      </c>
      <c r="M26" s="37">
        <f t="shared" si="14"/>
        <v>7.5665425323123117</v>
      </c>
      <c r="N26" s="37">
        <f t="shared" si="14"/>
        <v>5.9398542956855227</v>
      </c>
      <c r="O26" s="37">
        <f t="shared" si="14"/>
        <v>8.1359970554460013</v>
      </c>
      <c r="P26" s="37">
        <f t="shared" si="14"/>
        <v>6.054601417898601</v>
      </c>
      <c r="Q26" s="37">
        <f t="shared" si="14"/>
        <v>6.4020158303992902</v>
      </c>
      <c r="R26" s="37">
        <f t="shared" si="14"/>
        <v>5.8226942587612847</v>
      </c>
      <c r="S26" s="37">
        <f t="shared" si="14"/>
        <v>5.6871607128019681</v>
      </c>
      <c r="T26" s="37">
        <f t="shared" si="14"/>
        <v>6.1778007568219415</v>
      </c>
      <c r="U26" s="37">
        <f t="shared" si="14"/>
        <v>6.2670319745778595</v>
      </c>
      <c r="V26" s="37">
        <f t="shared" si="14"/>
        <v>7.1326622388622205</v>
      </c>
      <c r="W26" s="37">
        <f t="shared" si="14"/>
        <v>6.9343778508463991</v>
      </c>
      <c r="X26" s="37">
        <f t="shared" ref="X26" si="15">SUM(X27,X33)</f>
        <v>6.2112916609428215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9.3834067972037456</v>
      </c>
      <c r="D33" s="29">
        <f t="shared" si="18"/>
        <v>10.614999351554172</v>
      </c>
      <c r="E33" s="29">
        <f t="shared" si="18"/>
        <v>14.731957378248129</v>
      </c>
      <c r="F33" s="29">
        <f t="shared" si="18"/>
        <v>11.724693604154956</v>
      </c>
      <c r="G33" s="29">
        <f t="shared" si="18"/>
        <v>6.3887342487498424</v>
      </c>
      <c r="H33" s="29">
        <f t="shared" si="18"/>
        <v>5.1393579416405419</v>
      </c>
      <c r="I33" s="29">
        <f t="shared" si="18"/>
        <v>7.3713605853152906</v>
      </c>
      <c r="J33" s="29">
        <f t="shared" si="18"/>
        <v>6.9493689279829587</v>
      </c>
      <c r="K33" s="29">
        <f t="shared" si="18"/>
        <v>8.7799964819241136</v>
      </c>
      <c r="L33" s="29">
        <f t="shared" si="18"/>
        <v>8.7288894867361098</v>
      </c>
      <c r="M33" s="29">
        <f t="shared" si="18"/>
        <v>7.5665425323123117</v>
      </c>
      <c r="N33" s="29">
        <f t="shared" si="18"/>
        <v>5.9398542956855227</v>
      </c>
      <c r="O33" s="29">
        <f t="shared" si="18"/>
        <v>8.1359970554460013</v>
      </c>
      <c r="P33" s="29">
        <f t="shared" si="18"/>
        <v>6.054601417898601</v>
      </c>
      <c r="Q33" s="29">
        <f t="shared" si="18"/>
        <v>6.4020158303992902</v>
      </c>
      <c r="R33" s="29">
        <f t="shared" si="18"/>
        <v>5.8226942587612847</v>
      </c>
      <c r="S33" s="29">
        <f t="shared" si="18"/>
        <v>5.6871607128019681</v>
      </c>
      <c r="T33" s="29">
        <f t="shared" si="18"/>
        <v>6.1778007568219415</v>
      </c>
      <c r="U33" s="29">
        <f t="shared" si="18"/>
        <v>6.2670319745778595</v>
      </c>
      <c r="V33" s="29">
        <f t="shared" si="18"/>
        <v>7.1326622388622205</v>
      </c>
      <c r="W33" s="29">
        <f t="shared" si="18"/>
        <v>6.9343778508463991</v>
      </c>
      <c r="X33" s="29">
        <f t="shared" ref="X33" si="19">SUM(X34:X50)</f>
        <v>6.2112916609428215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9.3834067972037456</v>
      </c>
      <c r="D43" s="10">
        <v>10.614999351554172</v>
      </c>
      <c r="E43" s="10">
        <v>14.731957378248129</v>
      </c>
      <c r="F43" s="10">
        <v>11.724693604154956</v>
      </c>
      <c r="G43" s="10">
        <v>6.3887342487498424</v>
      </c>
      <c r="H43" s="10">
        <v>5.1393579416405419</v>
      </c>
      <c r="I43" s="10">
        <v>7.3713605853152906</v>
      </c>
      <c r="J43" s="10">
        <v>6.9493689279829587</v>
      </c>
      <c r="K43" s="10">
        <v>8.7799964819241136</v>
      </c>
      <c r="L43" s="10">
        <v>8.7288894867361098</v>
      </c>
      <c r="M43" s="10">
        <v>7.5665425323123117</v>
      </c>
      <c r="N43" s="10">
        <v>5.9398542956855227</v>
      </c>
      <c r="O43" s="10">
        <v>8.1359970554460013</v>
      </c>
      <c r="P43" s="10">
        <v>6.054601417898601</v>
      </c>
      <c r="Q43" s="10">
        <v>6.4020158303992902</v>
      </c>
      <c r="R43" s="10">
        <v>5.8226942587612847</v>
      </c>
      <c r="S43" s="10">
        <v>5.6871607128019681</v>
      </c>
      <c r="T43" s="10">
        <v>6.1778007568219415</v>
      </c>
      <c r="U43" s="10">
        <v>6.2670319745778595</v>
      </c>
      <c r="V43" s="10">
        <v>7.1326622388622205</v>
      </c>
      <c r="W43" s="10">
        <v>6.9343778508463991</v>
      </c>
      <c r="X43" s="10">
        <v>6.2112916609428215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127.02472996254969</v>
      </c>
      <c r="D76" s="40">
        <v>115.01172894107792</v>
      </c>
      <c r="E76" s="40">
        <v>113.29353880322232</v>
      </c>
      <c r="F76" s="40">
        <v>114.39317378367375</v>
      </c>
      <c r="G76" s="40">
        <v>121.514255485333</v>
      </c>
      <c r="H76" s="40">
        <v>111.8164234466324</v>
      </c>
      <c r="I76" s="40">
        <v>115.04051584229367</v>
      </c>
      <c r="J76" s="40">
        <v>115.08228261724163</v>
      </c>
      <c r="K76" s="40">
        <v>94.884549892462914</v>
      </c>
      <c r="L76" s="40">
        <v>105.97878288403469</v>
      </c>
      <c r="M76" s="40">
        <v>101.63711330658127</v>
      </c>
      <c r="N76" s="40">
        <v>117.13048297094065</v>
      </c>
      <c r="O76" s="40">
        <v>123.46658781428033</v>
      </c>
      <c r="P76" s="40">
        <v>130.64993181371059</v>
      </c>
      <c r="Q76" s="40">
        <v>121.87778399805705</v>
      </c>
      <c r="R76" s="40">
        <v>124.86979302410921</v>
      </c>
      <c r="S76" s="40">
        <v>129.67234543097132</v>
      </c>
      <c r="T76" s="40">
        <v>109.56496699565494</v>
      </c>
      <c r="U76" s="40">
        <v>124.40420558228841</v>
      </c>
      <c r="V76" s="40">
        <v>116.06066567439083</v>
      </c>
      <c r="W76" s="40">
        <v>106.87456927948398</v>
      </c>
      <c r="X76" s="40">
        <v>125.56665796329085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30.046010778576221</v>
      </c>
      <c r="D2" s="31">
        <f t="shared" si="0"/>
        <v>31.804337559382969</v>
      </c>
      <c r="E2" s="31">
        <f t="shared" si="0"/>
        <v>33.375488543838173</v>
      </c>
      <c r="F2" s="31">
        <f t="shared" si="0"/>
        <v>33.031380776688081</v>
      </c>
      <c r="G2" s="31">
        <f t="shared" si="0"/>
        <v>32.756502959891314</v>
      </c>
      <c r="H2" s="31">
        <f t="shared" si="0"/>
        <v>30.970528010679278</v>
      </c>
      <c r="I2" s="31">
        <f t="shared" si="0"/>
        <v>28.736596514190499</v>
      </c>
      <c r="J2" s="31">
        <f t="shared" si="0"/>
        <v>28.386975500649765</v>
      </c>
      <c r="K2" s="31">
        <f t="shared" si="0"/>
        <v>28.899017526189329</v>
      </c>
      <c r="L2" s="31">
        <f t="shared" si="0"/>
        <v>29.494328218889827</v>
      </c>
      <c r="M2" s="31">
        <f t="shared" si="0"/>
        <v>28.314924478561011</v>
      </c>
      <c r="N2" s="31">
        <f t="shared" si="0"/>
        <v>28.856883828125444</v>
      </c>
      <c r="O2" s="31">
        <f t="shared" si="0"/>
        <v>28.927107521284654</v>
      </c>
      <c r="P2" s="31">
        <f t="shared" si="0"/>
        <v>30.566930934671696</v>
      </c>
      <c r="Q2" s="31">
        <f t="shared" si="0"/>
        <v>33.944551300827733</v>
      </c>
      <c r="R2" s="31">
        <f t="shared" si="0"/>
        <v>32.049000709016894</v>
      </c>
      <c r="S2" s="31">
        <f t="shared" si="0"/>
        <v>32.990356654534224</v>
      </c>
      <c r="T2" s="31">
        <f t="shared" si="0"/>
        <v>34.974328458083448</v>
      </c>
      <c r="U2" s="31">
        <f t="shared" si="0"/>
        <v>33.22783374679581</v>
      </c>
      <c r="V2" s="31">
        <f t="shared" si="0"/>
        <v>36.348650580165113</v>
      </c>
      <c r="W2" s="31">
        <f t="shared" si="0"/>
        <v>29.065456382622376</v>
      </c>
      <c r="X2" s="31">
        <f t="shared" ref="X2" si="1">SUM(X3,X17,X22,X25,X26,X51,X52,X71,X74,X75,X76)</f>
        <v>29.653110974780638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30.046010778576221</v>
      </c>
      <c r="D76" s="40">
        <v>31.804337559382969</v>
      </c>
      <c r="E76" s="40">
        <v>33.375488543838173</v>
      </c>
      <c r="F76" s="40">
        <v>33.031380776688081</v>
      </c>
      <c r="G76" s="40">
        <v>32.756502959891314</v>
      </c>
      <c r="H76" s="40">
        <v>30.970528010679278</v>
      </c>
      <c r="I76" s="40">
        <v>28.736596514190499</v>
      </c>
      <c r="J76" s="40">
        <v>28.386975500649765</v>
      </c>
      <c r="K76" s="40">
        <v>28.899017526189329</v>
      </c>
      <c r="L76" s="40">
        <v>29.494328218889827</v>
      </c>
      <c r="M76" s="40">
        <v>28.314924478561011</v>
      </c>
      <c r="N76" s="40">
        <v>28.856883828125444</v>
      </c>
      <c r="O76" s="40">
        <v>28.927107521284654</v>
      </c>
      <c r="P76" s="40">
        <v>30.566930934671696</v>
      </c>
      <c r="Q76" s="40">
        <v>33.944551300827733</v>
      </c>
      <c r="R76" s="40">
        <v>32.049000709016894</v>
      </c>
      <c r="S76" s="40">
        <v>32.990356654534224</v>
      </c>
      <c r="T76" s="40">
        <v>34.974328458083448</v>
      </c>
      <c r="U76" s="40">
        <v>33.22783374679581</v>
      </c>
      <c r="V76" s="40">
        <v>36.348650580165113</v>
      </c>
      <c r="W76" s="40">
        <v>29.065456382622376</v>
      </c>
      <c r="X76" s="40">
        <v>29.653110974780638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119.67020981222595</v>
      </c>
      <c r="D2" s="31">
        <f t="shared" si="0"/>
        <v>100.24472543489598</v>
      </c>
      <c r="E2" s="31">
        <f t="shared" si="0"/>
        <v>100.78525549506746</v>
      </c>
      <c r="F2" s="31">
        <f t="shared" si="0"/>
        <v>98.59459196915823</v>
      </c>
      <c r="G2" s="31">
        <f t="shared" si="0"/>
        <v>106.03524255152088</v>
      </c>
      <c r="H2" s="31">
        <f t="shared" si="0"/>
        <v>104.043333609109</v>
      </c>
      <c r="I2" s="31">
        <f t="shared" si="0"/>
        <v>107.27315717890673</v>
      </c>
      <c r="J2" s="31">
        <f t="shared" si="0"/>
        <v>110.47399922417875</v>
      </c>
      <c r="K2" s="31">
        <f t="shared" si="0"/>
        <v>81.9865948795794</v>
      </c>
      <c r="L2" s="31">
        <f t="shared" si="0"/>
        <v>73.645471699503318</v>
      </c>
      <c r="M2" s="31">
        <f t="shared" si="0"/>
        <v>76.612025458007494</v>
      </c>
      <c r="N2" s="31">
        <f t="shared" si="0"/>
        <v>81.895568695780668</v>
      </c>
      <c r="O2" s="31">
        <f t="shared" si="0"/>
        <v>76.885830648530444</v>
      </c>
      <c r="P2" s="31">
        <f t="shared" si="0"/>
        <v>73.341025831457571</v>
      </c>
      <c r="Q2" s="31">
        <f t="shared" si="0"/>
        <v>65.139255606612537</v>
      </c>
      <c r="R2" s="31">
        <f t="shared" si="0"/>
        <v>62.313942223187503</v>
      </c>
      <c r="S2" s="31">
        <f t="shared" si="0"/>
        <v>61.628817278878167</v>
      </c>
      <c r="T2" s="31">
        <f t="shared" si="0"/>
        <v>61.923345519829411</v>
      </c>
      <c r="U2" s="31">
        <f t="shared" si="0"/>
        <v>58.310638571391124</v>
      </c>
      <c r="V2" s="31">
        <f t="shared" si="0"/>
        <v>55.119928174286734</v>
      </c>
      <c r="W2" s="31">
        <f t="shared" si="0"/>
        <v>52.547692105166462</v>
      </c>
      <c r="X2" s="31">
        <f t="shared" ref="X2" si="1">SUM(X3,X17,X22,X25,X26,X51,X52,X71,X74,X75,X76)</f>
        <v>56.968290565120633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15.265518396261426</v>
      </c>
      <c r="D26" s="37">
        <f t="shared" si="14"/>
        <v>14.033925841911</v>
      </c>
      <c r="E26" s="37">
        <f t="shared" si="14"/>
        <v>12.998051220204152</v>
      </c>
      <c r="F26" s="37">
        <f t="shared" si="14"/>
        <v>13.951230729464996</v>
      </c>
      <c r="G26" s="37">
        <f t="shared" si="14"/>
        <v>15.179021555205448</v>
      </c>
      <c r="H26" s="37">
        <f t="shared" si="14"/>
        <v>16.026850140904596</v>
      </c>
      <c r="I26" s="37">
        <f t="shared" si="14"/>
        <v>15.058132106000265</v>
      </c>
      <c r="J26" s="37">
        <f t="shared" si="14"/>
        <v>14.582445345447821</v>
      </c>
      <c r="K26" s="37">
        <f t="shared" si="14"/>
        <v>14.141413664249576</v>
      </c>
      <c r="L26" s="37">
        <f t="shared" si="14"/>
        <v>11.74307955883569</v>
      </c>
      <c r="M26" s="37">
        <f t="shared" si="14"/>
        <v>12.234747235529477</v>
      </c>
      <c r="N26" s="37">
        <f t="shared" si="14"/>
        <v>13.530738997521697</v>
      </c>
      <c r="O26" s="37">
        <f t="shared" si="14"/>
        <v>11.172343443264227</v>
      </c>
      <c r="P26" s="37">
        <f t="shared" si="14"/>
        <v>11.17497725793975</v>
      </c>
      <c r="Q26" s="37">
        <f t="shared" si="14"/>
        <v>8.9716729056282194</v>
      </c>
      <c r="R26" s="37">
        <f t="shared" si="14"/>
        <v>9.1782515709893548</v>
      </c>
      <c r="S26" s="37">
        <f t="shared" si="14"/>
        <v>8.775607988831732</v>
      </c>
      <c r="T26" s="37">
        <f t="shared" si="14"/>
        <v>7.1746498020774583</v>
      </c>
      <c r="U26" s="37">
        <f t="shared" si="14"/>
        <v>8.0026154888787211</v>
      </c>
      <c r="V26" s="37">
        <f t="shared" si="14"/>
        <v>7.1047410285496406</v>
      </c>
      <c r="W26" s="37">
        <f t="shared" si="14"/>
        <v>6.9821311775284904</v>
      </c>
      <c r="X26" s="37">
        <f t="shared" ref="X26" si="15">SUM(X27,X33)</f>
        <v>5.1816576081887371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15.265518396261426</v>
      </c>
      <c r="D33" s="29">
        <f t="shared" si="18"/>
        <v>14.033925841911</v>
      </c>
      <c r="E33" s="29">
        <f t="shared" si="18"/>
        <v>12.998051220204152</v>
      </c>
      <c r="F33" s="29">
        <f t="shared" si="18"/>
        <v>13.951230729464996</v>
      </c>
      <c r="G33" s="29">
        <f t="shared" si="18"/>
        <v>15.179021555205448</v>
      </c>
      <c r="H33" s="29">
        <f t="shared" si="18"/>
        <v>16.026850140904596</v>
      </c>
      <c r="I33" s="29">
        <f t="shared" si="18"/>
        <v>15.058132106000265</v>
      </c>
      <c r="J33" s="29">
        <f t="shared" si="18"/>
        <v>14.582445345447821</v>
      </c>
      <c r="K33" s="29">
        <f t="shared" si="18"/>
        <v>14.141413664249576</v>
      </c>
      <c r="L33" s="29">
        <f t="shared" si="18"/>
        <v>11.74307955883569</v>
      </c>
      <c r="M33" s="29">
        <f t="shared" si="18"/>
        <v>12.234747235529477</v>
      </c>
      <c r="N33" s="29">
        <f t="shared" si="18"/>
        <v>13.530738997521697</v>
      </c>
      <c r="O33" s="29">
        <f t="shared" si="18"/>
        <v>11.172343443264227</v>
      </c>
      <c r="P33" s="29">
        <f t="shared" si="18"/>
        <v>11.17497725793975</v>
      </c>
      <c r="Q33" s="29">
        <f t="shared" si="18"/>
        <v>8.9716729056282194</v>
      </c>
      <c r="R33" s="29">
        <f t="shared" si="18"/>
        <v>9.1782515709893548</v>
      </c>
      <c r="S33" s="29">
        <f t="shared" si="18"/>
        <v>8.775607988831732</v>
      </c>
      <c r="T33" s="29">
        <f t="shared" si="18"/>
        <v>7.1746498020774583</v>
      </c>
      <c r="U33" s="29">
        <f t="shared" si="18"/>
        <v>8.0026154888787211</v>
      </c>
      <c r="V33" s="29">
        <f t="shared" si="18"/>
        <v>7.1047410285496406</v>
      </c>
      <c r="W33" s="29">
        <f t="shared" si="18"/>
        <v>6.9821311775284904</v>
      </c>
      <c r="X33" s="29">
        <f t="shared" ref="X33" si="19">SUM(X34:X50)</f>
        <v>5.1816576081887371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15.265518396261426</v>
      </c>
      <c r="D43" s="10">
        <v>14.033925841911</v>
      </c>
      <c r="E43" s="10">
        <v>12.998051220204152</v>
      </c>
      <c r="F43" s="10">
        <v>13.951230729464996</v>
      </c>
      <c r="G43" s="10">
        <v>15.179021555205448</v>
      </c>
      <c r="H43" s="10">
        <v>16.026850140904596</v>
      </c>
      <c r="I43" s="10">
        <v>15.058132106000265</v>
      </c>
      <c r="J43" s="10">
        <v>14.582445345447821</v>
      </c>
      <c r="K43" s="10">
        <v>14.141413664249576</v>
      </c>
      <c r="L43" s="10">
        <v>11.74307955883569</v>
      </c>
      <c r="M43" s="10">
        <v>12.234747235529477</v>
      </c>
      <c r="N43" s="10">
        <v>13.530738997521697</v>
      </c>
      <c r="O43" s="10">
        <v>11.172343443264227</v>
      </c>
      <c r="P43" s="10">
        <v>11.17497725793975</v>
      </c>
      <c r="Q43" s="10">
        <v>8.9716729056282194</v>
      </c>
      <c r="R43" s="10">
        <v>9.1782515709893548</v>
      </c>
      <c r="S43" s="10">
        <v>8.775607988831732</v>
      </c>
      <c r="T43" s="10">
        <v>7.1746498020774583</v>
      </c>
      <c r="U43" s="10">
        <v>8.0026154888787211</v>
      </c>
      <c r="V43" s="10">
        <v>7.1047410285496406</v>
      </c>
      <c r="W43" s="10">
        <v>6.9821311775284904</v>
      </c>
      <c r="X43" s="10">
        <v>5.1816576081887371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104.40469141596452</v>
      </c>
      <c r="D76" s="40">
        <v>86.210799592984984</v>
      </c>
      <c r="E76" s="40">
        <v>87.787204274863313</v>
      </c>
      <c r="F76" s="40">
        <v>84.643361239693235</v>
      </c>
      <c r="G76" s="40">
        <v>90.856220996315429</v>
      </c>
      <c r="H76" s="40">
        <v>88.016483468204399</v>
      </c>
      <c r="I76" s="40">
        <v>92.215025072906457</v>
      </c>
      <c r="J76" s="40">
        <v>95.891553878730932</v>
      </c>
      <c r="K76" s="40">
        <v>67.845181215329831</v>
      </c>
      <c r="L76" s="40">
        <v>61.902392140667629</v>
      </c>
      <c r="M76" s="40">
        <v>64.377278222478012</v>
      </c>
      <c r="N76" s="40">
        <v>68.364829698258973</v>
      </c>
      <c r="O76" s="40">
        <v>65.713487205266219</v>
      </c>
      <c r="P76" s="40">
        <v>62.166048573517827</v>
      </c>
      <c r="Q76" s="40">
        <v>56.167582700984312</v>
      </c>
      <c r="R76" s="40">
        <v>53.13569065219815</v>
      </c>
      <c r="S76" s="40">
        <v>52.853209290046436</v>
      </c>
      <c r="T76" s="40">
        <v>54.74869571775195</v>
      </c>
      <c r="U76" s="40">
        <v>50.308023082512399</v>
      </c>
      <c r="V76" s="40">
        <v>48.015187145737094</v>
      </c>
      <c r="W76" s="40">
        <v>45.565560927637968</v>
      </c>
      <c r="X76" s="40">
        <v>51.786632956931896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6752.1709304169526</v>
      </c>
      <c r="D2" s="31">
        <f t="shared" si="0"/>
        <v>6738.398959693257</v>
      </c>
      <c r="E2" s="31">
        <f t="shared" si="0"/>
        <v>6875.6318632884822</v>
      </c>
      <c r="F2" s="31">
        <f t="shared" si="0"/>
        <v>6985.2981366955491</v>
      </c>
      <c r="G2" s="31">
        <f t="shared" si="0"/>
        <v>7172.4650010783525</v>
      </c>
      <c r="H2" s="31">
        <f t="shared" si="0"/>
        <v>6839.086380198506</v>
      </c>
      <c r="I2" s="31">
        <f t="shared" si="0"/>
        <v>6932.3921748448247</v>
      </c>
      <c r="J2" s="31">
        <f t="shared" si="0"/>
        <v>7043.5603954054486</v>
      </c>
      <c r="K2" s="31">
        <f t="shared" si="0"/>
        <v>6970.6149474269323</v>
      </c>
      <c r="L2" s="31">
        <f t="shared" si="0"/>
        <v>6830.7989994659856</v>
      </c>
      <c r="M2" s="31">
        <f t="shared" si="0"/>
        <v>6961.0665699079709</v>
      </c>
      <c r="N2" s="31">
        <f t="shared" si="0"/>
        <v>6929.7654349160111</v>
      </c>
      <c r="O2" s="31">
        <f t="shared" si="0"/>
        <v>6663.0140396155912</v>
      </c>
      <c r="P2" s="31">
        <f t="shared" si="0"/>
        <v>6567.6270353099053</v>
      </c>
      <c r="Q2" s="31">
        <f t="shared" si="0"/>
        <v>6584.8461812276073</v>
      </c>
      <c r="R2" s="31">
        <f t="shared" si="0"/>
        <v>6743.0066704103465</v>
      </c>
      <c r="S2" s="31">
        <f t="shared" si="0"/>
        <v>6649.9572051094146</v>
      </c>
      <c r="T2" s="31">
        <f t="shared" si="0"/>
        <v>6756.4686587603937</v>
      </c>
      <c r="U2" s="31">
        <f t="shared" si="0"/>
        <v>6581.0089793716106</v>
      </c>
      <c r="V2" s="31">
        <f t="shared" si="0"/>
        <v>6496.1361682434062</v>
      </c>
      <c r="W2" s="31">
        <f t="shared" si="0"/>
        <v>6232.3726333922214</v>
      </c>
      <c r="X2" s="31">
        <f t="shared" ref="X2" si="1">SUM(X3,X17,X22,X25,X26,X51,X52,X71,X74,X75,X76)</f>
        <v>6425.3754952733443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6741.7143594153049</v>
      </c>
      <c r="D26" s="37">
        <f t="shared" ref="D26:W26" si="20">SUM(D27,D33)</f>
        <v>6712.8976784178831</v>
      </c>
      <c r="E26" s="37">
        <f t="shared" si="20"/>
        <v>6831.0308684436804</v>
      </c>
      <c r="F26" s="37">
        <f t="shared" si="20"/>
        <v>6900.8097162510749</v>
      </c>
      <c r="G26" s="37">
        <f t="shared" si="20"/>
        <v>7029.7553740326739</v>
      </c>
      <c r="H26" s="37">
        <f t="shared" si="20"/>
        <v>6678.6758383490969</v>
      </c>
      <c r="I26" s="37">
        <f t="shared" si="20"/>
        <v>6714.6476354256229</v>
      </c>
      <c r="J26" s="37">
        <f t="shared" si="20"/>
        <v>6764.6029234737734</v>
      </c>
      <c r="K26" s="37">
        <f t="shared" si="20"/>
        <v>6619.9196044711944</v>
      </c>
      <c r="L26" s="37">
        <f t="shared" si="20"/>
        <v>6471.6565778159929</v>
      </c>
      <c r="M26" s="37">
        <f t="shared" si="20"/>
        <v>6569.8905417024926</v>
      </c>
      <c r="N26" s="37">
        <f t="shared" si="20"/>
        <v>6432.8177128116931</v>
      </c>
      <c r="O26" s="37">
        <f t="shared" si="20"/>
        <v>6090.4160791057611</v>
      </c>
      <c r="P26" s="37">
        <f t="shared" si="20"/>
        <v>5912.3528804815123</v>
      </c>
      <c r="Q26" s="37">
        <f t="shared" si="20"/>
        <v>5756.6631986242473</v>
      </c>
      <c r="R26" s="37">
        <f t="shared" si="20"/>
        <v>5788.1297506448827</v>
      </c>
      <c r="S26" s="37">
        <f t="shared" si="20"/>
        <v>5494.6525365434209</v>
      </c>
      <c r="T26" s="37">
        <f t="shared" si="20"/>
        <v>5359.3551160791048</v>
      </c>
      <c r="U26" s="37">
        <f t="shared" si="20"/>
        <v>5074.3538263112641</v>
      </c>
      <c r="V26" s="37">
        <f t="shared" si="20"/>
        <v>5071.3960447119516</v>
      </c>
      <c r="W26" s="37">
        <f t="shared" si="20"/>
        <v>4783.1301805674975</v>
      </c>
      <c r="X26" s="37">
        <f t="shared" ref="X26" si="21">SUM(X27,X33)</f>
        <v>4898.1809114359412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6741.7143594153049</v>
      </c>
      <c r="D33" s="29">
        <f t="shared" ref="D33:W33" si="26">SUM(D34:D50)</f>
        <v>6712.8976784178831</v>
      </c>
      <c r="E33" s="29">
        <f t="shared" si="26"/>
        <v>6831.0308684436804</v>
      </c>
      <c r="F33" s="29">
        <f t="shared" si="26"/>
        <v>6900.8097162510749</v>
      </c>
      <c r="G33" s="29">
        <f t="shared" si="26"/>
        <v>7029.7553740326739</v>
      </c>
      <c r="H33" s="29">
        <f t="shared" si="26"/>
        <v>6678.6758383490969</v>
      </c>
      <c r="I33" s="29">
        <f t="shared" si="26"/>
        <v>6714.6476354256229</v>
      </c>
      <c r="J33" s="29">
        <f t="shared" si="26"/>
        <v>6764.6029234737734</v>
      </c>
      <c r="K33" s="29">
        <f t="shared" si="26"/>
        <v>6619.9196044711944</v>
      </c>
      <c r="L33" s="29">
        <f t="shared" si="26"/>
        <v>6471.6565778159929</v>
      </c>
      <c r="M33" s="29">
        <f t="shared" si="26"/>
        <v>6569.8905417024926</v>
      </c>
      <c r="N33" s="29">
        <f t="shared" si="26"/>
        <v>6432.8177128116931</v>
      </c>
      <c r="O33" s="29">
        <f t="shared" si="26"/>
        <v>6090.4160791057611</v>
      </c>
      <c r="P33" s="29">
        <f t="shared" si="26"/>
        <v>5912.3528804815123</v>
      </c>
      <c r="Q33" s="29">
        <f t="shared" si="26"/>
        <v>5756.6631986242473</v>
      </c>
      <c r="R33" s="29">
        <f t="shared" si="26"/>
        <v>5788.1297506448827</v>
      </c>
      <c r="S33" s="29">
        <f t="shared" si="26"/>
        <v>5494.6525365434209</v>
      </c>
      <c r="T33" s="29">
        <f t="shared" si="26"/>
        <v>5359.3551160791048</v>
      </c>
      <c r="U33" s="29">
        <f t="shared" si="26"/>
        <v>5074.3538263112641</v>
      </c>
      <c r="V33" s="29">
        <f t="shared" si="26"/>
        <v>5071.3960447119516</v>
      </c>
      <c r="W33" s="29">
        <f t="shared" si="26"/>
        <v>4783.1301805674975</v>
      </c>
      <c r="X33" s="29">
        <f t="shared" ref="X33" si="27">SUM(X34:X50)</f>
        <v>4898.1809114359412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</v>
      </c>
      <c r="D36" s="10">
        <f>FC_TRA_ROAD_P2W_E!D36+FC_TRA_ROAD_CAR_E!D36+FC_TRA_ROAD_BUS_E!D36+FC_TRA_ROAD_LCV_E!D36+FC_TRA_ROAD_HGV_E!D36</f>
        <v>0</v>
      </c>
      <c r="E36" s="10">
        <f>FC_TRA_ROAD_P2W_E!E36+FC_TRA_ROAD_CAR_E!E36+FC_TRA_ROAD_BUS_E!E36+FC_TRA_ROAD_LCV_E!E36+FC_TRA_ROAD_HGV_E!E36</f>
        <v>0</v>
      </c>
      <c r="F36" s="10">
        <f>FC_TRA_ROAD_P2W_E!F36+FC_TRA_ROAD_CAR_E!F36+FC_TRA_ROAD_BUS_E!F36+FC_TRA_ROAD_LCV_E!F36+FC_TRA_ROAD_HGV_E!F36</f>
        <v>0</v>
      </c>
      <c r="G36" s="10">
        <f>FC_TRA_ROAD_P2W_E!G36+FC_TRA_ROAD_CAR_E!G36+FC_TRA_ROAD_BUS_E!G36+FC_TRA_ROAD_LCV_E!G36+FC_TRA_ROAD_HGV_E!G36</f>
        <v>0</v>
      </c>
      <c r="H36" s="10">
        <f>FC_TRA_ROAD_P2W_E!H36+FC_TRA_ROAD_CAR_E!H36+FC_TRA_ROAD_BUS_E!H36+FC_TRA_ROAD_LCV_E!H36+FC_TRA_ROAD_HGV_E!H36</f>
        <v>0.82132416165090272</v>
      </c>
      <c r="I36" s="10">
        <f>FC_TRA_ROAD_P2W_E!I36+FC_TRA_ROAD_CAR_E!I36+FC_TRA_ROAD_BUS_E!I36+FC_TRA_ROAD_LCV_E!I36+FC_TRA_ROAD_HGV_E!I36</f>
        <v>0.61117798796216671</v>
      </c>
      <c r="J36" s="10">
        <f>FC_TRA_ROAD_P2W_E!J36+FC_TRA_ROAD_CAR_E!J36+FC_TRA_ROAD_BUS_E!J36+FC_TRA_ROAD_LCV_E!J36+FC_TRA_ROAD_HGV_E!J36</f>
        <v>1.313929492691315</v>
      </c>
      <c r="K36" s="10">
        <f>FC_TRA_ROAD_P2W_E!K36+FC_TRA_ROAD_CAR_E!K36+FC_TRA_ROAD_BUS_E!K36+FC_TRA_ROAD_LCV_E!K36+FC_TRA_ROAD_HGV_E!K36</f>
        <v>0.84161650902837482</v>
      </c>
      <c r="L36" s="10">
        <f>FC_TRA_ROAD_P2W_E!L36+FC_TRA_ROAD_CAR_E!L36+FC_TRA_ROAD_BUS_E!L36+FC_TRA_ROAD_LCV_E!L36+FC_TRA_ROAD_HGV_E!L36</f>
        <v>1.0393809114359409</v>
      </c>
      <c r="M36" s="10">
        <f>FC_TRA_ROAD_P2W_E!M36+FC_TRA_ROAD_CAR_E!M36+FC_TRA_ROAD_BUS_E!M36+FC_TRA_ROAD_LCV_E!M36+FC_TRA_ROAD_HGV_E!M36</f>
        <v>1.096990541702493</v>
      </c>
      <c r="N36" s="10">
        <f>FC_TRA_ROAD_P2W_E!N36+FC_TRA_ROAD_CAR_E!N36+FC_TRA_ROAD_BUS_E!N36+FC_TRA_ROAD_LCV_E!N36+FC_TRA_ROAD_HGV_E!N36</f>
        <v>1.0178847807394671</v>
      </c>
      <c r="O36" s="10">
        <f>FC_TRA_ROAD_P2W_E!O36+FC_TRA_ROAD_CAR_E!O36+FC_TRA_ROAD_BUS_E!O36+FC_TRA_ROAD_LCV_E!O36+FC_TRA_ROAD_HGV_E!O36</f>
        <v>0.63379191745485808</v>
      </c>
      <c r="P36" s="10">
        <f>FC_TRA_ROAD_P2W_E!P36+FC_TRA_ROAD_CAR_E!P36+FC_TRA_ROAD_BUS_E!P36+FC_TRA_ROAD_LCV_E!P36+FC_TRA_ROAD_HGV_E!P36</f>
        <v>0.33104041272570928</v>
      </c>
      <c r="Q36" s="10">
        <f>FC_TRA_ROAD_P2W_E!Q36+FC_TRA_ROAD_CAR_E!Q36+FC_TRA_ROAD_BUS_E!Q36+FC_TRA_ROAD_LCV_E!Q36+FC_TRA_ROAD_HGV_E!Q36</f>
        <v>0.38865004299226141</v>
      </c>
      <c r="R36" s="10">
        <f>FC_TRA_ROAD_P2W_E!R36+FC_TRA_ROAD_CAR_E!R36+FC_TRA_ROAD_BUS_E!R36+FC_TRA_ROAD_LCV_E!R36+FC_TRA_ROAD_HGV_E!R36</f>
        <v>2.1713671539122958</v>
      </c>
      <c r="S36" s="10">
        <f>FC_TRA_ROAD_P2W_E!S36+FC_TRA_ROAD_CAR_E!S36+FC_TRA_ROAD_BUS_E!S36+FC_TRA_ROAD_LCV_E!S36+FC_TRA_ROAD_HGV_E!S36</f>
        <v>0.7625967325881341</v>
      </c>
      <c r="T36" s="10">
        <f>FC_TRA_ROAD_P2W_E!T36+FC_TRA_ROAD_CAR_E!T36+FC_TRA_ROAD_BUS_E!T36+FC_TRA_ROAD_LCV_E!T36+FC_TRA_ROAD_HGV_E!T36</f>
        <v>0</v>
      </c>
      <c r="U36" s="10">
        <f>FC_TRA_ROAD_P2W_E!U36+FC_TRA_ROAD_CAR_E!U36+FC_TRA_ROAD_BUS_E!U36+FC_TRA_ROAD_LCV_E!U36+FC_TRA_ROAD_HGV_E!U36</f>
        <v>0</v>
      </c>
      <c r="V36" s="10">
        <f>FC_TRA_ROAD_P2W_E!V36+FC_TRA_ROAD_CAR_E!V36+FC_TRA_ROAD_BUS_E!V36+FC_TRA_ROAD_LCV_E!V36+FC_TRA_ROAD_HGV_E!V36</f>
        <v>0</v>
      </c>
      <c r="W36" s="10">
        <f>FC_TRA_ROAD_P2W_E!W36+FC_TRA_ROAD_CAR_E!W36+FC_TRA_ROAD_BUS_E!W36+FC_TRA_ROAD_LCV_E!W36+FC_TRA_ROAD_HGV_E!W36</f>
        <v>0</v>
      </c>
      <c r="X36" s="10">
        <f>FC_TRA_ROAD_P2W_E!X36+FC_TRA_ROAD_CAR_E!X36+FC_TRA_ROAD_BUS_E!X36+FC_TRA_ROAD_LCV_E!X36+FC_TRA_ROAD_HGV_E!X36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4208.0132416165088</v>
      </c>
      <c r="D37" s="10">
        <f>FC_TRA_ROAD_P2W_E!D37+FC_TRA_ROAD_CAR_E!D37+FC_TRA_ROAD_BUS_E!D37+FC_TRA_ROAD_LCV_E!D37+FC_TRA_ROAD_HGV_E!D37</f>
        <v>4170.980223559759</v>
      </c>
      <c r="E37" s="10">
        <f>FC_TRA_ROAD_P2W_E!E37+FC_TRA_ROAD_CAR_E!E37+FC_TRA_ROAD_BUS_E!E37+FC_TRA_ROAD_LCV_E!E37+FC_TRA_ROAD_HGV_E!E37</f>
        <v>4276.788993981083</v>
      </c>
      <c r="F37" s="10">
        <f>FC_TRA_ROAD_P2W_E!F37+FC_TRA_ROAD_CAR_E!F37+FC_TRA_ROAD_BUS_E!F37+FC_TRA_ROAD_LCV_E!F37+FC_TRA_ROAD_HGV_E!F37</f>
        <v>4239.75588993981</v>
      </c>
      <c r="G37" s="10">
        <f>FC_TRA_ROAD_P2W_E!G37+FC_TRA_ROAD_CAR_E!G37+FC_TRA_ROAD_BUS_E!G37+FC_TRA_ROAD_LCV_E!G37+FC_TRA_ROAD_HGV_E!G37</f>
        <v>4154.0508168529659</v>
      </c>
      <c r="H37" s="10">
        <f>FC_TRA_ROAD_P2W_E!H37+FC_TRA_ROAD_CAR_E!H37+FC_TRA_ROAD_BUS_E!H37+FC_TRA_ROAD_LCV_E!H37+FC_TRA_ROAD_HGV_E!H37</f>
        <v>3941.0885640584688</v>
      </c>
      <c r="I37" s="10">
        <f>FC_TRA_ROAD_P2W_E!I37+FC_TRA_ROAD_CAR_E!I37+FC_TRA_ROAD_BUS_E!I37+FC_TRA_ROAD_LCV_E!I37+FC_TRA_ROAD_HGV_E!I37</f>
        <v>3831.3161650902839</v>
      </c>
      <c r="J37" s="10">
        <f>FC_TRA_ROAD_P2W_E!J37+FC_TRA_ROAD_CAR_E!J37+FC_TRA_ROAD_BUS_E!J37+FC_TRA_ROAD_LCV_E!J37+FC_TRA_ROAD_HGV_E!J37</f>
        <v>3746.2671539122948</v>
      </c>
      <c r="K37" s="10">
        <f>FC_TRA_ROAD_P2W_E!K37+FC_TRA_ROAD_CAR_E!K37+FC_TRA_ROAD_BUS_E!K37+FC_TRA_ROAD_LCV_E!K37+FC_TRA_ROAD_HGV_E!K37</f>
        <v>3521.2775580395519</v>
      </c>
      <c r="L37" s="10">
        <f>FC_TRA_ROAD_P2W_E!L37+FC_TRA_ROAD_CAR_E!L37+FC_TRA_ROAD_BUS_E!L37+FC_TRA_ROAD_LCV_E!L37+FC_TRA_ROAD_HGV_E!L37</f>
        <v>3446.9257953568363</v>
      </c>
      <c r="M37" s="10">
        <f>FC_TRA_ROAD_P2W_E!M37+FC_TRA_ROAD_CAR_E!M37+FC_TRA_ROAD_BUS_E!M37+FC_TRA_ROAD_LCV_E!M37+FC_TRA_ROAD_HGV_E!M37</f>
        <v>3227.968357695614</v>
      </c>
      <c r="N37" s="10">
        <f>FC_TRA_ROAD_P2W_E!N37+FC_TRA_ROAD_CAR_E!N37+FC_TRA_ROAD_BUS_E!N37+FC_TRA_ROAD_LCV_E!N37+FC_TRA_ROAD_HGV_E!N37</f>
        <v>2983.1798796216681</v>
      </c>
      <c r="O37" s="10">
        <f>FC_TRA_ROAD_P2W_E!O37+FC_TRA_ROAD_CAR_E!O37+FC_TRA_ROAD_BUS_E!O37+FC_TRA_ROAD_LCV_E!O37+FC_TRA_ROAD_HGV_E!O37</f>
        <v>2722.5591573516772</v>
      </c>
      <c r="P37" s="10">
        <f>FC_TRA_ROAD_P2W_E!P37+FC_TRA_ROAD_CAR_E!P37+FC_TRA_ROAD_BUS_E!P37+FC_TRA_ROAD_LCV_E!P37+FC_TRA_ROAD_HGV_E!P37</f>
        <v>2569.2011177987961</v>
      </c>
      <c r="Q37" s="10">
        <f>FC_TRA_ROAD_P2W_E!Q37+FC_TRA_ROAD_CAR_E!Q37+FC_TRA_ROAD_BUS_E!Q37+FC_TRA_ROAD_LCV_E!Q37+FC_TRA_ROAD_HGV_E!Q37</f>
        <v>2462.9426483233019</v>
      </c>
      <c r="R37" s="10">
        <f>FC_TRA_ROAD_P2W_E!R37+FC_TRA_ROAD_CAR_E!R37+FC_TRA_ROAD_BUS_E!R37+FC_TRA_ROAD_LCV_E!R37+FC_TRA_ROAD_HGV_E!R37</f>
        <v>2395.4451418744616</v>
      </c>
      <c r="S37" s="10">
        <f>FC_TRA_ROAD_P2W_E!S37+FC_TRA_ROAD_CAR_E!S37+FC_TRA_ROAD_BUS_E!S37+FC_TRA_ROAD_LCV_E!S37+FC_TRA_ROAD_HGV_E!S37</f>
        <v>2289.4173688736018</v>
      </c>
      <c r="T37" s="10">
        <f>FC_TRA_ROAD_P2W_E!T37+FC_TRA_ROAD_CAR_E!T37+FC_TRA_ROAD_BUS_E!T37+FC_TRA_ROAD_LCV_E!T37+FC_TRA_ROAD_HGV_E!T37</f>
        <v>2181.0630266552021</v>
      </c>
      <c r="U37" s="10">
        <f>FC_TRA_ROAD_P2W_E!U37+FC_TRA_ROAD_CAR_E!U37+FC_TRA_ROAD_BUS_E!U37+FC_TRA_ROAD_LCV_E!U37+FC_TRA_ROAD_HGV_E!U37</f>
        <v>2039.413413585555</v>
      </c>
      <c r="V37" s="10">
        <f>FC_TRA_ROAD_P2W_E!V37+FC_TRA_ROAD_CAR_E!V37+FC_TRA_ROAD_BUS_E!V37+FC_TRA_ROAD_LCV_E!V37+FC_TRA_ROAD_HGV_E!V37</f>
        <v>1990.431814273431</v>
      </c>
      <c r="W37" s="10">
        <f>FC_TRA_ROAD_P2W_E!W37+FC_TRA_ROAD_CAR_E!W37+FC_TRA_ROAD_BUS_E!W37+FC_TRA_ROAD_LCV_E!W37+FC_TRA_ROAD_HGV_E!W37</f>
        <v>1817.7662940670675</v>
      </c>
      <c r="X37" s="10">
        <f>FC_TRA_ROAD_P2W_E!X37+FC_TRA_ROAD_CAR_E!X37+FC_TRA_ROAD_BUS_E!X37+FC_TRA_ROAD_LCV_E!X37+FC_TRA_ROAD_HGV_E!X37</f>
        <v>1907.7306104901122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2533.7011177987961</v>
      </c>
      <c r="D43" s="10">
        <f>FC_TRA_ROAD_P2W_E!D43+FC_TRA_ROAD_CAR_E!D43+FC_TRA_ROAD_BUS_E!D43+FC_TRA_ROAD_LCV_E!D43+FC_TRA_ROAD_HGV_E!D43</f>
        <v>2541.9174548581245</v>
      </c>
      <c r="E43" s="10">
        <f>FC_TRA_ROAD_P2W_E!E43+FC_TRA_ROAD_CAR_E!E43+FC_TRA_ROAD_BUS_E!E43+FC_TRA_ROAD_LCV_E!E43+FC_TRA_ROAD_HGV_E!E43</f>
        <v>2554.2418744625975</v>
      </c>
      <c r="F43" s="10">
        <f>FC_TRA_ROAD_P2W_E!F43+FC_TRA_ROAD_CAR_E!F43+FC_TRA_ROAD_BUS_E!F43+FC_TRA_ROAD_LCV_E!F43+FC_TRA_ROAD_HGV_E!F43</f>
        <v>2661.0538263112644</v>
      </c>
      <c r="G43" s="10">
        <f>FC_TRA_ROAD_P2W_E!G43+FC_TRA_ROAD_CAR_E!G43+FC_TRA_ROAD_BUS_E!G43+FC_TRA_ROAD_LCV_E!G43+FC_TRA_ROAD_HGV_E!G43</f>
        <v>2875.704557179708</v>
      </c>
      <c r="H43" s="10">
        <f>FC_TRA_ROAD_P2W_E!H43+FC_TRA_ROAD_CAR_E!H43+FC_TRA_ROAD_BUS_E!H43+FC_TRA_ROAD_LCV_E!H43+FC_TRA_ROAD_HGV_E!H43</f>
        <v>2736.7659501289772</v>
      </c>
      <c r="I43" s="10">
        <f>FC_TRA_ROAD_P2W_E!I43+FC_TRA_ROAD_CAR_E!I43+FC_TRA_ROAD_BUS_E!I43+FC_TRA_ROAD_LCV_E!I43+FC_TRA_ROAD_HGV_E!I43</f>
        <v>2882.7202923473765</v>
      </c>
      <c r="J43" s="10">
        <f>FC_TRA_ROAD_P2W_E!J43+FC_TRA_ROAD_CAR_E!J43+FC_TRA_ROAD_BUS_E!J43+FC_TRA_ROAD_LCV_E!J43+FC_TRA_ROAD_HGV_E!J43</f>
        <v>3017.0218400687872</v>
      </c>
      <c r="K43" s="10">
        <f>FC_TRA_ROAD_P2W_E!K43+FC_TRA_ROAD_CAR_E!K43+FC_TRA_ROAD_BUS_E!K43+FC_TRA_ROAD_LCV_E!K43+FC_TRA_ROAD_HGV_E!K43</f>
        <v>3097.8004299226141</v>
      </c>
      <c r="L43" s="10">
        <f>FC_TRA_ROAD_P2W_E!L43+FC_TRA_ROAD_CAR_E!L43+FC_TRA_ROAD_BUS_E!L43+FC_TRA_ROAD_LCV_E!L43+FC_TRA_ROAD_HGV_E!L43</f>
        <v>3023.6914015477205</v>
      </c>
      <c r="M43" s="10">
        <f>FC_TRA_ROAD_P2W_E!M43+FC_TRA_ROAD_CAR_E!M43+FC_TRA_ROAD_BUS_E!M43+FC_TRA_ROAD_LCV_E!M43+FC_TRA_ROAD_HGV_E!M43</f>
        <v>3340.8251934651762</v>
      </c>
      <c r="N43" s="10">
        <f>FC_TRA_ROAD_P2W_E!N43+FC_TRA_ROAD_CAR_E!N43+FC_TRA_ROAD_BUS_E!N43+FC_TRA_ROAD_LCV_E!N43+FC_TRA_ROAD_HGV_E!N43</f>
        <v>3448.6199484092858</v>
      </c>
      <c r="O43" s="10">
        <f>FC_TRA_ROAD_P2W_E!O43+FC_TRA_ROAD_CAR_E!O43+FC_TRA_ROAD_BUS_E!O43+FC_TRA_ROAD_LCV_E!O43+FC_TRA_ROAD_HGV_E!O43</f>
        <v>3367.2231298366291</v>
      </c>
      <c r="P43" s="10">
        <f>FC_TRA_ROAD_P2W_E!P43+FC_TRA_ROAD_CAR_E!P43+FC_TRA_ROAD_BUS_E!P43+FC_TRA_ROAD_LCV_E!P43+FC_TRA_ROAD_HGV_E!P43</f>
        <v>3342.8207222699912</v>
      </c>
      <c r="Q43" s="10">
        <f>FC_TRA_ROAD_P2W_E!Q43+FC_TRA_ROAD_CAR_E!Q43+FC_TRA_ROAD_BUS_E!Q43+FC_TRA_ROAD_LCV_E!Q43+FC_TRA_ROAD_HGV_E!Q43</f>
        <v>3293.3319002579533</v>
      </c>
      <c r="R43" s="10">
        <f>FC_TRA_ROAD_P2W_E!R43+FC_TRA_ROAD_CAR_E!R43+FC_TRA_ROAD_BUS_E!R43+FC_TRA_ROAD_LCV_E!R43+FC_TRA_ROAD_HGV_E!R43</f>
        <v>3390.5132416165088</v>
      </c>
      <c r="S43" s="10">
        <f>FC_TRA_ROAD_P2W_E!S43+FC_TRA_ROAD_CAR_E!S43+FC_TRA_ROAD_BUS_E!S43+FC_TRA_ROAD_LCV_E!S43+FC_TRA_ROAD_HGV_E!S43</f>
        <v>3204.4725709372315</v>
      </c>
      <c r="T43" s="10">
        <f>FC_TRA_ROAD_P2W_E!T43+FC_TRA_ROAD_CAR_E!T43+FC_TRA_ROAD_BUS_E!T43+FC_TRA_ROAD_LCV_E!T43+FC_TRA_ROAD_HGV_E!T43</f>
        <v>3178.2920894239032</v>
      </c>
      <c r="U43" s="10">
        <f>FC_TRA_ROAD_P2W_E!U43+FC_TRA_ROAD_CAR_E!U43+FC_TRA_ROAD_BUS_E!U43+FC_TRA_ROAD_LCV_E!U43+FC_TRA_ROAD_HGV_E!U43</f>
        <v>3034.9404127257094</v>
      </c>
      <c r="V43" s="10">
        <f>FC_TRA_ROAD_P2W_E!V43+FC_TRA_ROAD_CAR_E!V43+FC_TRA_ROAD_BUS_E!V43+FC_TRA_ROAD_LCV_E!V43+FC_TRA_ROAD_HGV_E!V43</f>
        <v>3080.9642304385211</v>
      </c>
      <c r="W43" s="10">
        <f>FC_TRA_ROAD_P2W_E!W43+FC_TRA_ROAD_CAR_E!W43+FC_TRA_ROAD_BUS_E!W43+FC_TRA_ROAD_LCV_E!W43+FC_TRA_ROAD_HGV_E!W43</f>
        <v>2965.3638865004305</v>
      </c>
      <c r="X43" s="10">
        <f>FC_TRA_ROAD_P2W_E!X43+FC_TRA_ROAD_CAR_E!X43+FC_TRA_ROAD_BUS_E!X43+FC_TRA_ROAD_LCV_E!X43+FC_TRA_ROAD_HGV_E!X43</f>
        <v>2990.450300945829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10.146173688736029</v>
      </c>
      <c r="D51" s="37">
        <f>FC_TRA_ROAD_P2W_E!D51+FC_TRA_ROAD_CAR_E!D51+FC_TRA_ROAD_BUS_E!D51+FC_TRA_ROAD_LCV_E!D51+FC_TRA_ROAD_HGV_E!D51</f>
        <v>10.29664660361135</v>
      </c>
      <c r="E51" s="37">
        <f>FC_TRA_ROAD_P2W_E!E51+FC_TRA_ROAD_CAR_E!E51+FC_TRA_ROAD_BUS_E!E51+FC_TRA_ROAD_LCV_E!E51+FC_TRA_ROAD_HGV_E!E51</f>
        <v>12.0378331900258</v>
      </c>
      <c r="F51" s="37">
        <f>FC_TRA_ROAD_P2W_E!F51+FC_TRA_ROAD_CAR_E!F51+FC_TRA_ROAD_BUS_E!F51+FC_TRA_ROAD_LCV_E!F51+FC_TRA_ROAD_HGV_E!F51</f>
        <v>17.476354256233879</v>
      </c>
      <c r="G51" s="37">
        <f>FC_TRA_ROAD_P2W_E!G51+FC_TRA_ROAD_CAR_E!G51+FC_TRA_ROAD_BUS_E!G51+FC_TRA_ROAD_LCV_E!G51+FC_TRA_ROAD_HGV_E!G51</f>
        <v>15.412725709372312</v>
      </c>
      <c r="H51" s="37">
        <f>FC_TRA_ROAD_P2W_E!H51+FC_TRA_ROAD_CAR_E!H51+FC_TRA_ROAD_BUS_E!H51+FC_TRA_ROAD_LCV_E!H51+FC_TRA_ROAD_HGV_E!H51</f>
        <v>15.36973344797936</v>
      </c>
      <c r="I51" s="37">
        <f>FC_TRA_ROAD_P2W_E!I51+FC_TRA_ROAD_CAR_E!I51+FC_TRA_ROAD_BUS_E!I51+FC_TRA_ROAD_LCV_E!I51+FC_TRA_ROAD_HGV_E!I51</f>
        <v>22.592433361994839</v>
      </c>
      <c r="J51" s="37">
        <f>FC_TRA_ROAD_P2W_E!J51+FC_TRA_ROAD_CAR_E!J51+FC_TRA_ROAD_BUS_E!J51+FC_TRA_ROAD_LCV_E!J51+FC_TRA_ROAD_HGV_E!J51</f>
        <v>23.32330180567498</v>
      </c>
      <c r="K51" s="37">
        <f>FC_TRA_ROAD_P2W_E!K51+FC_TRA_ROAD_CAR_E!K51+FC_TRA_ROAD_BUS_E!K51+FC_TRA_ROAD_LCV_E!K51+FC_TRA_ROAD_HGV_E!K51</f>
        <v>24.05417024935511</v>
      </c>
      <c r="L51" s="37">
        <f>FC_TRA_ROAD_P2W_E!L51+FC_TRA_ROAD_CAR_E!L51+FC_TRA_ROAD_BUS_E!L51+FC_TRA_ROAD_LCV_E!L51+FC_TRA_ROAD_HGV_E!L51</f>
        <v>20.786758383490973</v>
      </c>
      <c r="M51" s="37">
        <f>FC_TRA_ROAD_P2W_E!M51+FC_TRA_ROAD_CAR_E!M51+FC_TRA_ROAD_BUS_E!M51+FC_TRA_ROAD_LCV_E!M51+FC_TRA_ROAD_HGV_E!M51</f>
        <v>31.728288907996561</v>
      </c>
      <c r="N51" s="37">
        <f>FC_TRA_ROAD_P2W_E!N51+FC_TRA_ROAD_CAR_E!N51+FC_TRA_ROAD_BUS_E!N51+FC_TRA_ROAD_LCV_E!N51+FC_TRA_ROAD_HGV_E!N51</f>
        <v>42.798796216680998</v>
      </c>
      <c r="O51" s="37">
        <f>FC_TRA_ROAD_P2W_E!O51+FC_TRA_ROAD_CAR_E!O51+FC_TRA_ROAD_BUS_E!O51+FC_TRA_ROAD_LCV_E!O51+FC_TRA_ROAD_HGV_E!O51</f>
        <v>52.966466036113488</v>
      </c>
      <c r="P51" s="37">
        <f>FC_TRA_ROAD_P2W_E!P51+FC_TRA_ROAD_CAR_E!P51+FC_TRA_ROAD_BUS_E!P51+FC_TRA_ROAD_LCV_E!P51+FC_TRA_ROAD_HGV_E!P51</f>
        <v>52.687016337059333</v>
      </c>
      <c r="Q51" s="37">
        <f>FC_TRA_ROAD_P2W_E!Q51+FC_TRA_ROAD_CAR_E!Q51+FC_TRA_ROAD_BUS_E!Q51+FC_TRA_ROAD_LCV_E!Q51+FC_TRA_ROAD_HGV_E!Q51</f>
        <v>50.623387790197761</v>
      </c>
      <c r="R51" s="37">
        <f>FC_TRA_ROAD_P2W_E!R51+FC_TRA_ROAD_CAR_E!R51+FC_TRA_ROAD_BUS_E!R51+FC_TRA_ROAD_LCV_E!R51+FC_TRA_ROAD_HGV_E!R51</f>
        <v>34.43680137575236</v>
      </c>
      <c r="S51" s="37">
        <f>FC_TRA_ROAD_P2W_E!S51+FC_TRA_ROAD_CAR_E!S51+FC_TRA_ROAD_BUS_E!S51+FC_TRA_ROAD_LCV_E!S51+FC_TRA_ROAD_HGV_E!S51</f>
        <v>36.457437661220979</v>
      </c>
      <c r="T51" s="37">
        <f>FC_TRA_ROAD_P2W_E!T51+FC_TRA_ROAD_CAR_E!T51+FC_TRA_ROAD_BUS_E!T51+FC_TRA_ROAD_LCV_E!T51+FC_TRA_ROAD_HGV_E!T51</f>
        <v>13.316165090283748</v>
      </c>
      <c r="U51" s="37">
        <f>FC_TRA_ROAD_P2W_E!U51+FC_TRA_ROAD_CAR_E!U51+FC_TRA_ROAD_BUS_E!U51+FC_TRA_ROAD_LCV_E!U51+FC_TRA_ROAD_HGV_E!U51</f>
        <v>11.414445399828033</v>
      </c>
      <c r="V51" s="37">
        <f>FC_TRA_ROAD_P2W_E!V51+FC_TRA_ROAD_CAR_E!V51+FC_TRA_ROAD_BUS_E!V51+FC_TRA_ROAD_LCV_E!V51+FC_TRA_ROAD_HGV_E!V51</f>
        <v>8.6087704213241629</v>
      </c>
      <c r="W51" s="37">
        <f>FC_TRA_ROAD_P2W_E!W51+FC_TRA_ROAD_CAR_E!W51+FC_TRA_ROAD_BUS_E!W51+FC_TRA_ROAD_LCV_E!W51+FC_TRA_ROAD_HGV_E!W51</f>
        <v>8.6147893379191736</v>
      </c>
      <c r="X51" s="37">
        <f>FC_TRA_ROAD_P2W_E!X51+FC_TRA_ROAD_CAR_E!X51+FC_TRA_ROAD_BUS_E!X51+FC_TRA_ROAD_LCV_E!X51+FC_TRA_ROAD_HGV_E!X51</f>
        <v>9.6147033533963882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14.903955288048149</v>
      </c>
      <c r="E52" s="37">
        <f t="shared" si="29"/>
        <v>32.315821152192605</v>
      </c>
      <c r="F52" s="37">
        <f t="shared" si="29"/>
        <v>66.733533963886501</v>
      </c>
      <c r="G52" s="37">
        <f t="shared" si="29"/>
        <v>127.01822871883064</v>
      </c>
      <c r="H52" s="37">
        <f t="shared" si="29"/>
        <v>144.81556319862423</v>
      </c>
      <c r="I52" s="37">
        <f t="shared" si="29"/>
        <v>194.91908856405848</v>
      </c>
      <c r="J52" s="37">
        <f t="shared" si="29"/>
        <v>255.43740326741187</v>
      </c>
      <c r="K52" s="37">
        <f t="shared" si="29"/>
        <v>326.42708512467755</v>
      </c>
      <c r="L52" s="37">
        <f t="shared" si="29"/>
        <v>338.13043852106614</v>
      </c>
      <c r="M52" s="37">
        <f t="shared" si="29"/>
        <v>359.27987962166799</v>
      </c>
      <c r="N52" s="37">
        <f t="shared" si="29"/>
        <v>453.91100601891662</v>
      </c>
      <c r="O52" s="37">
        <f t="shared" si="29"/>
        <v>519.21857265692165</v>
      </c>
      <c r="P52" s="37">
        <f t="shared" si="29"/>
        <v>601.96354256233872</v>
      </c>
      <c r="Q52" s="37">
        <f t="shared" si="29"/>
        <v>776.16921754084274</v>
      </c>
      <c r="R52" s="37">
        <f t="shared" si="29"/>
        <v>917.51711092003438</v>
      </c>
      <c r="S52" s="37">
        <f t="shared" si="29"/>
        <v>1113.6765262252793</v>
      </c>
      <c r="T52" s="37">
        <f t="shared" si="29"/>
        <v>1375.7140154772142</v>
      </c>
      <c r="U52" s="37">
        <f t="shared" si="29"/>
        <v>1482.3481513327602</v>
      </c>
      <c r="V52" s="37">
        <f t="shared" si="29"/>
        <v>1393.912811693895</v>
      </c>
      <c r="W52" s="37">
        <f t="shared" si="29"/>
        <v>1399.1194325021493</v>
      </c>
      <c r="X52" s="37">
        <f t="shared" ref="X52" si="30">SUM(X53:X70)</f>
        <v>1444.4138435081679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18.72553740326741</v>
      </c>
      <c r="L61" s="10">
        <f>FC_TRA_ROAD_P2W_E!L61+FC_TRA_ROAD_CAR_E!L61+FC_TRA_ROAD_BUS_E!L61+FC_TRA_ROAD_LCV_E!L61+FC_TRA_ROAD_HGV_E!L61</f>
        <v>21.137833190025791</v>
      </c>
      <c r="M61" s="10">
        <f>FC_TRA_ROAD_P2W_E!M61+FC_TRA_ROAD_CAR_E!M61+FC_TRA_ROAD_BUS_E!M61+FC_TRA_ROAD_LCV_E!M61+FC_TRA_ROAD_HGV_E!M61</f>
        <v>21.137833190025791</v>
      </c>
      <c r="N61" s="10">
        <f>FC_TRA_ROAD_P2W_E!N61+FC_TRA_ROAD_CAR_E!N61+FC_TRA_ROAD_BUS_E!N61+FC_TRA_ROAD_LCV_E!N61+FC_TRA_ROAD_HGV_E!N61</f>
        <v>62.649269131556323</v>
      </c>
      <c r="O61" s="10">
        <f>FC_TRA_ROAD_P2W_E!O61+FC_TRA_ROAD_CAR_E!O61+FC_TRA_ROAD_BUS_E!O61+FC_TRA_ROAD_LCV_E!O61+FC_TRA_ROAD_HGV_E!O61</f>
        <v>69.504127257093714</v>
      </c>
      <c r="P61" s="10">
        <f>FC_TRA_ROAD_P2W_E!P61+FC_TRA_ROAD_CAR_E!P61+FC_TRA_ROAD_BUS_E!P61+FC_TRA_ROAD_LCV_E!P61+FC_TRA_ROAD_HGV_E!P61</f>
        <v>74.94987102321582</v>
      </c>
      <c r="Q61" s="10">
        <f>FC_TRA_ROAD_P2W_E!Q61+FC_TRA_ROAD_CAR_E!Q61+FC_TRA_ROAD_BUS_E!Q61+FC_TRA_ROAD_LCV_E!Q61+FC_TRA_ROAD_HGV_E!Q61</f>
        <v>83.548323301805667</v>
      </c>
      <c r="R61" s="10">
        <f>FC_TRA_ROAD_P2W_E!R61+FC_TRA_ROAD_CAR_E!R61+FC_TRA_ROAD_BUS_E!R61+FC_TRA_ROAD_LCV_E!R61+FC_TRA_ROAD_HGV_E!R61</f>
        <v>97.019174548581262</v>
      </c>
      <c r="S61" s="10">
        <f>FC_TRA_ROAD_P2W_E!S61+FC_TRA_ROAD_CAR_E!S61+FC_TRA_ROAD_BUS_E!S61+FC_TRA_ROAD_LCV_E!S61+FC_TRA_ROAD_HGV_E!S61</f>
        <v>98.88220120378331</v>
      </c>
      <c r="T61" s="10">
        <f>FC_TRA_ROAD_P2W_E!T61+FC_TRA_ROAD_CAR_E!T61+FC_TRA_ROAD_BUS_E!T61+FC_TRA_ROAD_LCV_E!T61+FC_TRA_ROAD_HGV_E!T61</f>
        <v>111.11109200343938</v>
      </c>
      <c r="U61" s="10">
        <f>FC_TRA_ROAD_P2W_E!U61+FC_TRA_ROAD_CAR_E!U61+FC_TRA_ROAD_BUS_E!U61+FC_TRA_ROAD_LCV_E!U61+FC_TRA_ROAD_HGV_E!U61</f>
        <v>118.46758383490969</v>
      </c>
      <c r="V61" s="10">
        <f>FC_TRA_ROAD_P2W_E!V61+FC_TRA_ROAD_CAR_E!V61+FC_TRA_ROAD_BUS_E!V61+FC_TRA_ROAD_LCV_E!V61+FC_TRA_ROAD_HGV_E!V61</f>
        <v>96.756491831470328</v>
      </c>
      <c r="W61" s="10">
        <f>FC_TRA_ROAD_P2W_E!W61+FC_TRA_ROAD_CAR_E!W61+FC_TRA_ROAD_BUS_E!W61+FC_TRA_ROAD_LCV_E!W61+FC_TRA_ROAD_HGV_E!W61</f>
        <v>88.277472055030088</v>
      </c>
      <c r="X61" s="10">
        <f>FC_TRA_ROAD_P2W_E!X61+FC_TRA_ROAD_CAR_E!X61+FC_TRA_ROAD_BUS_E!X61+FC_TRA_ROAD_LCV_E!X61+FC_TRA_ROAD_HGV_E!X61</f>
        <v>79.153568357695619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7.9242476354256217</v>
      </c>
      <c r="I63" s="10">
        <f>FC_TRA_ROAD_P2W_E!I63+FC_TRA_ROAD_CAR_E!I63+FC_TRA_ROAD_BUS_E!I63+FC_TRA_ROAD_LCV_E!I63+FC_TRA_ROAD_HGV_E!I63</f>
        <v>9.1719690455717942</v>
      </c>
      <c r="J63" s="10">
        <f>FC_TRA_ROAD_P2W_E!J63+FC_TRA_ROAD_CAR_E!J63+FC_TRA_ROAD_BUS_E!J63+FC_TRA_ROAD_LCV_E!J63+FC_TRA_ROAD_HGV_E!J63</f>
        <v>11.126741186586409</v>
      </c>
      <c r="K63" s="10">
        <f>FC_TRA_ROAD_P2W_E!K63+FC_TRA_ROAD_CAR_E!K63+FC_TRA_ROAD_BUS_E!K63+FC_TRA_ROAD_LCV_E!K63+FC_TRA_ROAD_HGV_E!K63</f>
        <v>11.75030094582975</v>
      </c>
      <c r="L63" s="10">
        <f>FC_TRA_ROAD_P2W_E!L63+FC_TRA_ROAD_CAR_E!L63+FC_TRA_ROAD_BUS_E!L63+FC_TRA_ROAD_LCV_E!L63+FC_TRA_ROAD_HGV_E!L63</f>
        <v>11.693723129836627</v>
      </c>
      <c r="M63" s="10">
        <f>FC_TRA_ROAD_P2W_E!M63+FC_TRA_ROAD_CAR_E!M63+FC_TRA_ROAD_BUS_E!M63+FC_TRA_ROAD_LCV_E!M63+FC_TRA_ROAD_HGV_E!M63</f>
        <v>13.241358555460021</v>
      </c>
      <c r="N63" s="10">
        <f>FC_TRA_ROAD_P2W_E!N63+FC_TRA_ROAD_CAR_E!N63+FC_TRA_ROAD_BUS_E!N63+FC_TRA_ROAD_LCV_E!N63+FC_TRA_ROAD_HGV_E!N63</f>
        <v>17.672312983662941</v>
      </c>
      <c r="O63" s="10">
        <f>FC_TRA_ROAD_P2W_E!O63+FC_TRA_ROAD_CAR_E!O63+FC_TRA_ROAD_BUS_E!O63+FC_TRA_ROAD_LCV_E!O63+FC_TRA_ROAD_HGV_E!O63</f>
        <v>18.306706792777302</v>
      </c>
      <c r="P63" s="10">
        <f>FC_TRA_ROAD_P2W_E!P63+FC_TRA_ROAD_CAR_E!P63+FC_TRA_ROAD_BUS_E!P63+FC_TRA_ROAD_LCV_E!P63+FC_TRA_ROAD_HGV_E!P63</f>
        <v>18.145571797076521</v>
      </c>
      <c r="Q63" s="10">
        <f>FC_TRA_ROAD_P2W_E!Q63+FC_TRA_ROAD_CAR_E!Q63+FC_TRA_ROAD_BUS_E!Q63+FC_TRA_ROAD_LCV_E!Q63+FC_TRA_ROAD_HGV_E!Q63</f>
        <v>16.579965606190878</v>
      </c>
      <c r="R63" s="10">
        <f>FC_TRA_ROAD_P2W_E!R63+FC_TRA_ROAD_CAR_E!R63+FC_TRA_ROAD_BUS_E!R63+FC_TRA_ROAD_LCV_E!R63+FC_TRA_ROAD_HGV_E!R63</f>
        <v>17.148237317282895</v>
      </c>
      <c r="S63" s="10">
        <f>FC_TRA_ROAD_P2W_E!S63+FC_TRA_ROAD_CAR_E!S63+FC_TRA_ROAD_BUS_E!S63+FC_TRA_ROAD_LCV_E!S63+FC_TRA_ROAD_HGV_E!S63</f>
        <v>10.632244196044709</v>
      </c>
      <c r="T63" s="10">
        <f>FC_TRA_ROAD_P2W_E!T63+FC_TRA_ROAD_CAR_E!T63+FC_TRA_ROAD_BUS_E!T63+FC_TRA_ROAD_LCV_E!T63+FC_TRA_ROAD_HGV_E!T63</f>
        <v>7.6145313843508156</v>
      </c>
      <c r="U63" s="10">
        <f>FC_TRA_ROAD_P2W_E!U63+FC_TRA_ROAD_CAR_E!U63+FC_TRA_ROAD_BUS_E!U63+FC_TRA_ROAD_LCV_E!U63+FC_TRA_ROAD_HGV_E!U63</f>
        <v>5.7109200343938085</v>
      </c>
      <c r="V63" s="10">
        <f>FC_TRA_ROAD_P2W_E!V63+FC_TRA_ROAD_CAR_E!V63+FC_TRA_ROAD_BUS_E!V63+FC_TRA_ROAD_LCV_E!V63+FC_TRA_ROAD_HGV_E!V63</f>
        <v>3.1727429062768695</v>
      </c>
      <c r="W63" s="10">
        <f>FC_TRA_ROAD_P2W_E!W63+FC_TRA_ROAD_CAR_E!W63+FC_TRA_ROAD_BUS_E!W63+FC_TRA_ROAD_LCV_E!W63+FC_TRA_ROAD_HGV_E!W63</f>
        <v>3.1727429062768699</v>
      </c>
      <c r="X63" s="10">
        <f>FC_TRA_ROAD_P2W_E!X63+FC_TRA_ROAD_CAR_E!X63+FC_TRA_ROAD_BUS_E!X63+FC_TRA_ROAD_LCV_E!X63+FC_TRA_ROAD_HGV_E!X63</f>
        <v>2.538177128116939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12.252794496990539</v>
      </c>
      <c r="E64" s="10">
        <f>FC_TRA_ROAD_P2W_E!E64+FC_TRA_ROAD_CAR_E!E64+FC_TRA_ROAD_BUS_E!E64+FC_TRA_ROAD_LCV_E!E64+FC_TRA_ROAD_HGV_E!E64</f>
        <v>29.664660361134999</v>
      </c>
      <c r="F64" s="10">
        <f>FC_TRA_ROAD_P2W_E!F64+FC_TRA_ROAD_CAR_E!F64+FC_TRA_ROAD_BUS_E!F64+FC_TRA_ROAD_LCV_E!F64+FC_TRA_ROAD_HGV_E!F64</f>
        <v>63.198624247635422</v>
      </c>
      <c r="G64" s="10">
        <f>FC_TRA_ROAD_P2W_E!G64+FC_TRA_ROAD_CAR_E!G64+FC_TRA_ROAD_BUS_E!G64+FC_TRA_ROAD_LCV_E!G64+FC_TRA_ROAD_HGV_E!G64</f>
        <v>119.9484092863285</v>
      </c>
      <c r="H64" s="10">
        <f>FC_TRA_ROAD_P2W_E!H64+FC_TRA_ROAD_CAR_E!H64+FC_TRA_ROAD_BUS_E!H64+FC_TRA_ROAD_LCV_E!H64+FC_TRA_ROAD_HGV_E!H64</f>
        <v>130.39621668099741</v>
      </c>
      <c r="I64" s="10">
        <f>FC_TRA_ROAD_P2W_E!I64+FC_TRA_ROAD_CAR_E!I64+FC_TRA_ROAD_BUS_E!I64+FC_TRA_ROAD_LCV_E!I64+FC_TRA_ROAD_HGV_E!I64</f>
        <v>145.35881341358558</v>
      </c>
      <c r="J64" s="10">
        <f>FC_TRA_ROAD_P2W_E!J64+FC_TRA_ROAD_CAR_E!J64+FC_TRA_ROAD_BUS_E!J64+FC_TRA_ROAD_LCV_E!J64+FC_TRA_ROAD_HGV_E!J64</f>
        <v>161.96259673258814</v>
      </c>
      <c r="K64" s="10">
        <f>FC_TRA_ROAD_P2W_E!K64+FC_TRA_ROAD_CAR_E!K64+FC_TRA_ROAD_BUS_E!K64+FC_TRA_ROAD_LCV_E!K64+FC_TRA_ROAD_HGV_E!K64</f>
        <v>192.04514187446259</v>
      </c>
      <c r="L64" s="10">
        <f>FC_TRA_ROAD_P2W_E!L64+FC_TRA_ROAD_CAR_E!L64+FC_TRA_ROAD_BUS_E!L64+FC_TRA_ROAD_LCV_E!L64+FC_TRA_ROAD_HGV_E!L64</f>
        <v>175.78185726569217</v>
      </c>
      <c r="M64" s="10">
        <f>FC_TRA_ROAD_P2W_E!M64+FC_TRA_ROAD_CAR_E!M64+FC_TRA_ROAD_BUS_E!M64+FC_TRA_ROAD_LCV_E!M64+FC_TRA_ROAD_HGV_E!M64</f>
        <v>178.4508168529664</v>
      </c>
      <c r="N64" s="10">
        <f>FC_TRA_ROAD_P2W_E!N64+FC_TRA_ROAD_CAR_E!N64+FC_TRA_ROAD_BUS_E!N64+FC_TRA_ROAD_LCV_E!N64+FC_TRA_ROAD_HGV_E!N64</f>
        <v>182.98314703353401</v>
      </c>
      <c r="O64" s="10">
        <f>FC_TRA_ROAD_P2W_E!O64+FC_TRA_ROAD_CAR_E!O64+FC_TRA_ROAD_BUS_E!O64+FC_TRA_ROAD_LCV_E!O64+FC_TRA_ROAD_HGV_E!O64</f>
        <v>175.39475494410999</v>
      </c>
      <c r="P64" s="10">
        <f>FC_TRA_ROAD_P2W_E!P64+FC_TRA_ROAD_CAR_E!P64+FC_TRA_ROAD_BUS_E!P64+FC_TRA_ROAD_LCV_E!P64+FC_TRA_ROAD_HGV_E!P64</f>
        <v>150.79999999999995</v>
      </c>
      <c r="Q64" s="10">
        <f>FC_TRA_ROAD_P2W_E!Q64+FC_TRA_ROAD_CAR_E!Q64+FC_TRA_ROAD_BUS_E!Q64+FC_TRA_ROAD_LCV_E!Q64+FC_TRA_ROAD_HGV_E!Q64</f>
        <v>138.43516766981941</v>
      </c>
      <c r="R64" s="10">
        <f>FC_TRA_ROAD_P2W_E!R64+FC_TRA_ROAD_CAR_E!R64+FC_TRA_ROAD_BUS_E!R64+FC_TRA_ROAD_LCV_E!R64+FC_TRA_ROAD_HGV_E!R64</f>
        <v>112.26448839208943</v>
      </c>
      <c r="S64" s="10">
        <f>FC_TRA_ROAD_P2W_E!S64+FC_TRA_ROAD_CAR_E!S64+FC_TRA_ROAD_BUS_E!S64+FC_TRA_ROAD_LCV_E!S64+FC_TRA_ROAD_HGV_E!S64</f>
        <v>90.210748065348241</v>
      </c>
      <c r="T64" s="10">
        <f>FC_TRA_ROAD_P2W_E!T64+FC_TRA_ROAD_CAR_E!T64+FC_TRA_ROAD_BUS_E!T64+FC_TRA_ROAD_LCV_E!T64+FC_TRA_ROAD_HGV_E!T64</f>
        <v>87.061049011177985</v>
      </c>
      <c r="U64" s="10">
        <f>FC_TRA_ROAD_P2W_E!U64+FC_TRA_ROAD_CAR_E!U64+FC_TRA_ROAD_BUS_E!U64+FC_TRA_ROAD_LCV_E!U64+FC_TRA_ROAD_HGV_E!U64</f>
        <v>112.95666380051587</v>
      </c>
      <c r="V64" s="10">
        <f>FC_TRA_ROAD_P2W_E!V64+FC_TRA_ROAD_CAR_E!V64+FC_TRA_ROAD_BUS_E!V64+FC_TRA_ROAD_LCV_E!V64+FC_TRA_ROAD_HGV_E!V64</f>
        <v>90.016079105760937</v>
      </c>
      <c r="W64" s="10">
        <f>FC_TRA_ROAD_P2W_E!W64+FC_TRA_ROAD_CAR_E!W64+FC_TRA_ROAD_BUS_E!W64+FC_TRA_ROAD_LCV_E!W64+FC_TRA_ROAD_HGV_E!W64</f>
        <v>94.203439380911433</v>
      </c>
      <c r="X64" s="10">
        <f>FC_TRA_ROAD_P2W_E!X64+FC_TRA_ROAD_CAR_E!X64+FC_TRA_ROAD_BUS_E!X64+FC_TRA_ROAD_LCV_E!X64+FC_TRA_ROAD_HGV_E!X64</f>
        <v>114.77721410146169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1.0133276010318142</v>
      </c>
      <c r="I65" s="10">
        <f>FC_TRA_ROAD_P2W_E!I65+FC_TRA_ROAD_CAR_E!I65+FC_TRA_ROAD_BUS_E!I65+FC_TRA_ROAD_LCV_E!I65+FC_TRA_ROAD_HGV_E!I65</f>
        <v>5.8857265692175407</v>
      </c>
      <c r="J65" s="10">
        <f>FC_TRA_ROAD_P2W_E!J65+FC_TRA_ROAD_CAR_E!J65+FC_TRA_ROAD_BUS_E!J65+FC_TRA_ROAD_LCV_E!J65+FC_TRA_ROAD_HGV_E!J65</f>
        <v>3.2559759243336206</v>
      </c>
      <c r="K65" s="10">
        <f>FC_TRA_ROAD_P2W_E!K65+FC_TRA_ROAD_CAR_E!K65+FC_TRA_ROAD_BUS_E!K65+FC_TRA_ROAD_LCV_E!K65+FC_TRA_ROAD_HGV_E!K65</f>
        <v>3.084006878761822</v>
      </c>
      <c r="L65" s="10">
        <f>FC_TRA_ROAD_P2W_E!L65+FC_TRA_ROAD_CAR_E!L65+FC_TRA_ROAD_BUS_E!L65+FC_TRA_ROAD_LCV_E!L65+FC_TRA_ROAD_HGV_E!L65</f>
        <v>7.7726569217540824</v>
      </c>
      <c r="M65" s="10">
        <f>FC_TRA_ROAD_P2W_E!M65+FC_TRA_ROAD_CAR_E!M65+FC_TRA_ROAD_BUS_E!M65+FC_TRA_ROAD_LCV_E!M65+FC_TRA_ROAD_HGV_E!M65</f>
        <v>11.651074806534819</v>
      </c>
      <c r="N65" s="10">
        <f>FC_TRA_ROAD_P2W_E!N65+FC_TRA_ROAD_CAR_E!N65+FC_TRA_ROAD_BUS_E!N65+FC_TRA_ROAD_LCV_E!N65+FC_TRA_ROAD_HGV_E!N65</f>
        <v>17.255288048151328</v>
      </c>
      <c r="O65" s="10">
        <f>FC_TRA_ROAD_P2W_E!O65+FC_TRA_ROAD_CAR_E!O65+FC_TRA_ROAD_BUS_E!O65+FC_TRA_ROAD_LCV_E!O65+FC_TRA_ROAD_HGV_E!O65</f>
        <v>27.849957007738595</v>
      </c>
      <c r="P65" s="10">
        <f>FC_TRA_ROAD_P2W_E!P65+FC_TRA_ROAD_CAR_E!P65+FC_TRA_ROAD_BUS_E!P65+FC_TRA_ROAD_LCV_E!P65+FC_TRA_ROAD_HGV_E!P65</f>
        <v>34.985382631126392</v>
      </c>
      <c r="Q65" s="10">
        <f>FC_TRA_ROAD_P2W_E!Q65+FC_TRA_ROAD_CAR_E!Q65+FC_TRA_ROAD_BUS_E!Q65+FC_TRA_ROAD_LCV_E!Q65+FC_TRA_ROAD_HGV_E!Q65</f>
        <v>117.16096302665521</v>
      </c>
      <c r="R65" s="10">
        <f>FC_TRA_ROAD_P2W_E!R65+FC_TRA_ROAD_CAR_E!R65+FC_TRA_ROAD_BUS_E!R65+FC_TRA_ROAD_LCV_E!R65+FC_TRA_ROAD_HGV_E!R65</f>
        <v>138.07618228718832</v>
      </c>
      <c r="S65" s="10">
        <f>FC_TRA_ROAD_P2W_E!S65+FC_TRA_ROAD_CAR_E!S65+FC_TRA_ROAD_BUS_E!S65+FC_TRA_ROAD_LCV_E!S65+FC_TRA_ROAD_HGV_E!S65</f>
        <v>200.42055030094582</v>
      </c>
      <c r="T65" s="10">
        <f>FC_TRA_ROAD_P2W_E!T65+FC_TRA_ROAD_CAR_E!T65+FC_TRA_ROAD_BUS_E!T65+FC_TRA_ROAD_LCV_E!T65+FC_TRA_ROAD_HGV_E!T65</f>
        <v>413.80077386070502</v>
      </c>
      <c r="U65" s="10">
        <f>FC_TRA_ROAD_P2W_E!U65+FC_TRA_ROAD_CAR_E!U65+FC_TRA_ROAD_BUS_E!U65+FC_TRA_ROAD_LCV_E!U65+FC_TRA_ROAD_HGV_E!U65</f>
        <v>362.57790197764405</v>
      </c>
      <c r="V65" s="10">
        <f>FC_TRA_ROAD_P2W_E!V65+FC_TRA_ROAD_CAR_E!V65+FC_TRA_ROAD_BUS_E!V65+FC_TRA_ROAD_LCV_E!V65+FC_TRA_ROAD_HGV_E!V65</f>
        <v>277.20636285468618</v>
      </c>
      <c r="W65" s="10">
        <f>FC_TRA_ROAD_P2W_E!W65+FC_TRA_ROAD_CAR_E!W65+FC_TRA_ROAD_BUS_E!W65+FC_TRA_ROAD_LCV_E!W65+FC_TRA_ROAD_HGV_E!W65</f>
        <v>287.25004299226129</v>
      </c>
      <c r="X65" s="10">
        <f>FC_TRA_ROAD_P2W_E!X65+FC_TRA_ROAD_CAR_E!X65+FC_TRA_ROAD_BUS_E!X65+FC_TRA_ROAD_LCV_E!X65+FC_TRA_ROAD_HGV_E!X65</f>
        <v>231.00533104041273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2.6511607910576096</v>
      </c>
      <c r="E66" s="10">
        <f>FC_TRA_ROAD_P2W_E!E66+FC_TRA_ROAD_CAR_E!E66+FC_TRA_ROAD_BUS_E!E66+FC_TRA_ROAD_LCV_E!E66+FC_TRA_ROAD_HGV_E!E66</f>
        <v>2.6511607910576092</v>
      </c>
      <c r="F66" s="10">
        <f>FC_TRA_ROAD_P2W_E!F66+FC_TRA_ROAD_CAR_E!F66+FC_TRA_ROAD_BUS_E!F66+FC_TRA_ROAD_LCV_E!F66+FC_TRA_ROAD_HGV_E!F66</f>
        <v>3.5349097162510739</v>
      </c>
      <c r="G66" s="10">
        <f>FC_TRA_ROAD_P2W_E!G66+FC_TRA_ROAD_CAR_E!G66+FC_TRA_ROAD_BUS_E!G66+FC_TRA_ROAD_LCV_E!G66+FC_TRA_ROAD_HGV_E!G66</f>
        <v>7.0698194325021486</v>
      </c>
      <c r="H66" s="10">
        <f>FC_TRA_ROAD_P2W_E!H66+FC_TRA_ROAD_CAR_E!H66+FC_TRA_ROAD_BUS_E!H66+FC_TRA_ROAD_LCV_E!H66+FC_TRA_ROAD_HGV_E!H66</f>
        <v>5.4817712811693902</v>
      </c>
      <c r="I66" s="10">
        <f>FC_TRA_ROAD_P2W_E!I66+FC_TRA_ROAD_CAR_E!I66+FC_TRA_ROAD_BUS_E!I66+FC_TRA_ROAD_LCV_E!I66+FC_TRA_ROAD_HGV_E!I66</f>
        <v>34.502579535683573</v>
      </c>
      <c r="J66" s="10">
        <f>FC_TRA_ROAD_P2W_E!J66+FC_TRA_ROAD_CAR_E!J66+FC_TRA_ROAD_BUS_E!J66+FC_TRA_ROAD_LCV_E!J66+FC_TRA_ROAD_HGV_E!J66</f>
        <v>79.092089423903701</v>
      </c>
      <c r="K66" s="10">
        <f>FC_TRA_ROAD_P2W_E!K66+FC_TRA_ROAD_CAR_E!K66+FC_TRA_ROAD_BUS_E!K66+FC_TRA_ROAD_LCV_E!K66+FC_TRA_ROAD_HGV_E!K66</f>
        <v>100.82209802235599</v>
      </c>
      <c r="L66" s="10">
        <f>FC_TRA_ROAD_P2W_E!L66+FC_TRA_ROAD_CAR_E!L66+FC_TRA_ROAD_BUS_E!L66+FC_TRA_ROAD_LCV_E!L66+FC_TRA_ROAD_HGV_E!L66</f>
        <v>121.74436801375748</v>
      </c>
      <c r="M66" s="10">
        <f>FC_TRA_ROAD_P2W_E!M66+FC_TRA_ROAD_CAR_E!M66+FC_TRA_ROAD_BUS_E!M66+FC_TRA_ROAD_LCV_E!M66+FC_TRA_ROAD_HGV_E!M66</f>
        <v>134.79879621668098</v>
      </c>
      <c r="N66" s="10">
        <f>FC_TRA_ROAD_P2W_E!N66+FC_TRA_ROAD_CAR_E!N66+FC_TRA_ROAD_BUS_E!N66+FC_TRA_ROAD_LCV_E!N66+FC_TRA_ROAD_HGV_E!N66</f>
        <v>173.350988822012</v>
      </c>
      <c r="O66" s="10">
        <f>FC_TRA_ROAD_P2W_E!O66+FC_TRA_ROAD_CAR_E!O66+FC_TRA_ROAD_BUS_E!O66+FC_TRA_ROAD_LCV_E!O66+FC_TRA_ROAD_HGV_E!O66</f>
        <v>228.16302665520206</v>
      </c>
      <c r="P66" s="10">
        <f>FC_TRA_ROAD_P2W_E!P66+FC_TRA_ROAD_CAR_E!P66+FC_TRA_ROAD_BUS_E!P66+FC_TRA_ROAD_LCV_E!P66+FC_TRA_ROAD_HGV_E!P66</f>
        <v>323.08271711091999</v>
      </c>
      <c r="Q66" s="10">
        <f>FC_TRA_ROAD_P2W_E!Q66+FC_TRA_ROAD_CAR_E!Q66+FC_TRA_ROAD_BUS_E!Q66+FC_TRA_ROAD_LCV_E!Q66+FC_TRA_ROAD_HGV_E!Q66</f>
        <v>420.44479793637151</v>
      </c>
      <c r="R66" s="10">
        <f>FC_TRA_ROAD_P2W_E!R66+FC_TRA_ROAD_CAR_E!R66+FC_TRA_ROAD_BUS_E!R66+FC_TRA_ROAD_LCV_E!R66+FC_TRA_ROAD_HGV_E!R66</f>
        <v>553.00902837489252</v>
      </c>
      <c r="S66" s="10">
        <f>FC_TRA_ROAD_P2W_E!S66+FC_TRA_ROAD_CAR_E!S66+FC_TRA_ROAD_BUS_E!S66+FC_TRA_ROAD_LCV_E!S66+FC_TRA_ROAD_HGV_E!S66</f>
        <v>713.53078245915731</v>
      </c>
      <c r="T66" s="10">
        <f>FC_TRA_ROAD_P2W_E!T66+FC_TRA_ROAD_CAR_E!T66+FC_TRA_ROAD_BUS_E!T66+FC_TRA_ROAD_LCV_E!T66+FC_TRA_ROAD_HGV_E!T66</f>
        <v>756.1265692175408</v>
      </c>
      <c r="U66" s="10">
        <f>FC_TRA_ROAD_P2W_E!U66+FC_TRA_ROAD_CAR_E!U66+FC_TRA_ROAD_BUS_E!U66+FC_TRA_ROAD_LCV_E!U66+FC_TRA_ROAD_HGV_E!U66</f>
        <v>882.63508168529688</v>
      </c>
      <c r="V66" s="10">
        <f>FC_TRA_ROAD_P2W_E!V66+FC_TRA_ROAD_CAR_E!V66+FC_TRA_ROAD_BUS_E!V66+FC_TRA_ROAD_LCV_E!V66+FC_TRA_ROAD_HGV_E!V66</f>
        <v>926.76113499570079</v>
      </c>
      <c r="W66" s="10">
        <f>FC_TRA_ROAD_P2W_E!W66+FC_TRA_ROAD_CAR_E!W66+FC_TRA_ROAD_BUS_E!W66+FC_TRA_ROAD_LCV_E!W66+FC_TRA_ROAD_HGV_E!W66</f>
        <v>926.21573516766955</v>
      </c>
      <c r="X66" s="10">
        <f>FC_TRA_ROAD_P2W_E!X66+FC_TRA_ROAD_CAR_E!X66+FC_TRA_ROAD_BUS_E!X66+FC_TRA_ROAD_LCV_E!X66+FC_TRA_ROAD_HGV_E!X66</f>
        <v>1016.939552880481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0.31039731291222722</v>
      </c>
      <c r="D76" s="40">
        <f>FC_TRA_ROAD_P2W_E!D76+FC_TRA_ROAD_CAR_E!D76+FC_TRA_ROAD_BUS_E!D76+FC_TRA_ROAD_LCV_E!D76+FC_TRA_ROAD_HGV_E!D76</f>
        <v>0.30067938371384473</v>
      </c>
      <c r="E76" s="40">
        <f>FC_TRA_ROAD_P2W_E!E76+FC_TRA_ROAD_CAR_E!E76+FC_TRA_ROAD_BUS_E!E76+FC_TRA_ROAD_LCV_E!E76+FC_TRA_ROAD_HGV_E!E76</f>
        <v>0.24734050258433449</v>
      </c>
      <c r="F76" s="40">
        <f>FC_TRA_ROAD_P2W_E!F76+FC_TRA_ROAD_CAR_E!F76+FC_TRA_ROAD_BUS_E!F76+FC_TRA_ROAD_LCV_E!F76+FC_TRA_ROAD_HGV_E!F76</f>
        <v>0.27853222435360769</v>
      </c>
      <c r="G76" s="40">
        <f>FC_TRA_ROAD_P2W_E!G76+FC_TRA_ROAD_CAR_E!G76+FC_TRA_ROAD_BUS_E!G76+FC_TRA_ROAD_LCV_E!G76+FC_TRA_ROAD_HGV_E!G76</f>
        <v>0.27867261747585781</v>
      </c>
      <c r="H76" s="40">
        <f>FC_TRA_ROAD_P2W_E!H76+FC_TRA_ROAD_CAR_E!H76+FC_TRA_ROAD_BUS_E!H76+FC_TRA_ROAD_LCV_E!H76+FC_TRA_ROAD_HGV_E!H76</f>
        <v>0.22524520280500029</v>
      </c>
      <c r="I76" s="40">
        <f>FC_TRA_ROAD_P2W_E!I76+FC_TRA_ROAD_CAR_E!I76+FC_TRA_ROAD_BUS_E!I76+FC_TRA_ROAD_LCV_E!I76+FC_TRA_ROAD_HGV_E!I76</f>
        <v>0.23301749314835807</v>
      </c>
      <c r="J76" s="40">
        <f>FC_TRA_ROAD_P2W_E!J76+FC_TRA_ROAD_CAR_E!J76+FC_TRA_ROAD_BUS_E!J76+FC_TRA_ROAD_LCV_E!J76+FC_TRA_ROAD_HGV_E!J76</f>
        <v>0.19676685858762744</v>
      </c>
      <c r="K76" s="40">
        <f>FC_TRA_ROAD_P2W_E!K76+FC_TRA_ROAD_CAR_E!K76+FC_TRA_ROAD_BUS_E!K76+FC_TRA_ROAD_LCV_E!K76+FC_TRA_ROAD_HGV_E!K76</f>
        <v>0.2140875817061848</v>
      </c>
      <c r="L76" s="40">
        <f>FC_TRA_ROAD_P2W_E!L76+FC_TRA_ROAD_CAR_E!L76+FC_TRA_ROAD_BUS_E!L76+FC_TRA_ROAD_LCV_E!L76+FC_TRA_ROAD_HGV_E!L76</f>
        <v>0.22522474543494619</v>
      </c>
      <c r="M76" s="40">
        <f>FC_TRA_ROAD_P2W_E!M76+FC_TRA_ROAD_CAR_E!M76+FC_TRA_ROAD_BUS_E!M76+FC_TRA_ROAD_LCV_E!M76+FC_TRA_ROAD_HGV_E!M76</f>
        <v>0.16785967581392874</v>
      </c>
      <c r="N76" s="40">
        <f>FC_TRA_ROAD_P2W_E!N76+FC_TRA_ROAD_CAR_E!N76+FC_TRA_ROAD_BUS_E!N76+FC_TRA_ROAD_LCV_E!N76+FC_TRA_ROAD_HGV_E!N76</f>
        <v>0.23791986871999588</v>
      </c>
      <c r="O76" s="40">
        <f>FC_TRA_ROAD_P2W_E!O76+FC_TRA_ROAD_CAR_E!O76+FC_TRA_ROAD_BUS_E!O76+FC_TRA_ROAD_LCV_E!O76+FC_TRA_ROAD_HGV_E!O76</f>
        <v>0.41292181679573159</v>
      </c>
      <c r="P76" s="40">
        <f>FC_TRA_ROAD_P2W_E!P76+FC_TRA_ROAD_CAR_E!P76+FC_TRA_ROAD_BUS_E!P76+FC_TRA_ROAD_LCV_E!P76+FC_TRA_ROAD_HGV_E!P76</f>
        <v>0.62359592899430683</v>
      </c>
      <c r="Q76" s="40">
        <f>FC_TRA_ROAD_P2W_E!Q76+FC_TRA_ROAD_CAR_E!Q76+FC_TRA_ROAD_BUS_E!Q76+FC_TRA_ROAD_LCV_E!Q76+FC_TRA_ROAD_HGV_E!Q76</f>
        <v>1.3903772723196528</v>
      </c>
      <c r="R76" s="40">
        <f>FC_TRA_ROAD_P2W_E!R76+FC_TRA_ROAD_CAR_E!R76+FC_TRA_ROAD_BUS_E!R76+FC_TRA_ROAD_LCV_E!R76+FC_TRA_ROAD_HGV_E!R76</f>
        <v>2.923007469677156</v>
      </c>
      <c r="S76" s="40">
        <f>FC_TRA_ROAD_P2W_E!S76+FC_TRA_ROAD_CAR_E!S76+FC_TRA_ROAD_BUS_E!S76+FC_TRA_ROAD_LCV_E!S76+FC_TRA_ROAD_HGV_E!S76</f>
        <v>5.1707046794933538</v>
      </c>
      <c r="T76" s="40">
        <f>FC_TRA_ROAD_P2W_E!T76+FC_TRA_ROAD_CAR_E!T76+FC_TRA_ROAD_BUS_E!T76+FC_TRA_ROAD_LCV_E!T76+FC_TRA_ROAD_HGV_E!T76</f>
        <v>8.083362113790967</v>
      </c>
      <c r="U76" s="40">
        <f>FC_TRA_ROAD_P2W_E!U76+FC_TRA_ROAD_CAR_E!U76+FC_TRA_ROAD_BUS_E!U76+FC_TRA_ROAD_LCV_E!U76+FC_TRA_ROAD_HGV_E!U76</f>
        <v>12.892556327758893</v>
      </c>
      <c r="V76" s="40">
        <f>FC_TRA_ROAD_P2W_E!V76+FC_TRA_ROAD_CAR_E!V76+FC_TRA_ROAD_BUS_E!V76+FC_TRA_ROAD_LCV_E!V76+FC_TRA_ROAD_HGV_E!V76</f>
        <v>22.218541416234579</v>
      </c>
      <c r="W76" s="40">
        <f>FC_TRA_ROAD_P2W_E!W76+FC_TRA_ROAD_CAR_E!W76+FC_TRA_ROAD_BUS_E!W76+FC_TRA_ROAD_LCV_E!W76+FC_TRA_ROAD_HGV_E!W76</f>
        <v>41.508230984656144</v>
      </c>
      <c r="X76" s="40">
        <f>FC_TRA_ROAD_P2W_E!X76+FC_TRA_ROAD_CAR_E!X76+FC_TRA_ROAD_BUS_E!X76+FC_TRA_ROAD_LCV_E!X76+FC_TRA_ROAD_HGV_E!X76</f>
        <v>73.166036975839532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22.71495622002292</v>
      </c>
      <c r="D2" s="31">
        <f t="shared" ref="D2:W2" si="1">SUM(D3,D17,D22,D25,D26,D51,D52,D71,D74,D75,D76)</f>
        <v>24.372989851088295</v>
      </c>
      <c r="E2" s="31">
        <f t="shared" si="1"/>
        <v>27.053455862730857</v>
      </c>
      <c r="F2" s="31">
        <f t="shared" si="1"/>
        <v>28.89891993675371</v>
      </c>
      <c r="G2" s="31">
        <f t="shared" si="1"/>
        <v>30.81305118199127</v>
      </c>
      <c r="H2" s="31">
        <f t="shared" si="1"/>
        <v>31.120026018421655</v>
      </c>
      <c r="I2" s="31">
        <f t="shared" si="1"/>
        <v>33.263686542663812</v>
      </c>
      <c r="J2" s="31">
        <f t="shared" si="1"/>
        <v>36.391626213900018</v>
      </c>
      <c r="K2" s="31">
        <f t="shared" si="1"/>
        <v>35.111153523686482</v>
      </c>
      <c r="L2" s="31">
        <f t="shared" si="1"/>
        <v>34.670957195974616</v>
      </c>
      <c r="M2" s="31">
        <f t="shared" si="1"/>
        <v>32.338771778545635</v>
      </c>
      <c r="N2" s="31">
        <f t="shared" si="1"/>
        <v>31.724210007686558</v>
      </c>
      <c r="O2" s="31">
        <f t="shared" si="1"/>
        <v>27.010612597051438</v>
      </c>
      <c r="P2" s="31">
        <f t="shared" si="1"/>
        <v>29.71357766512131</v>
      </c>
      <c r="Q2" s="31">
        <f t="shared" si="1"/>
        <v>28.928022409406559</v>
      </c>
      <c r="R2" s="31">
        <f t="shared" si="1"/>
        <v>28.907112488024673</v>
      </c>
      <c r="S2" s="31">
        <f t="shared" si="1"/>
        <v>29.913355386583493</v>
      </c>
      <c r="T2" s="31">
        <f t="shared" si="1"/>
        <v>27.867517628053278</v>
      </c>
      <c r="U2" s="31">
        <f t="shared" si="1"/>
        <v>26.231014910939802</v>
      </c>
      <c r="V2" s="31">
        <f t="shared" si="1"/>
        <v>27.479953796767695</v>
      </c>
      <c r="W2" s="31">
        <f t="shared" si="1"/>
        <v>24.410747498100385</v>
      </c>
      <c r="X2" s="31">
        <f t="shared" ref="X2" si="2">SUM(X3,X17,X22,X25,X26,X51,X52,X71,X74,X75,X76)</f>
        <v>23.816923293523981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22.71495622002292</v>
      </c>
      <c r="D26" s="37">
        <f t="shared" ref="D26:W26" si="22">SUM(D27,D33)</f>
        <v>24.301600752122599</v>
      </c>
      <c r="E26" s="37">
        <f t="shared" si="22"/>
        <v>26.867100303336024</v>
      </c>
      <c r="F26" s="37">
        <f t="shared" si="22"/>
        <v>28.474473901773887</v>
      </c>
      <c r="G26" s="37">
        <f t="shared" si="22"/>
        <v>29.948292842323376</v>
      </c>
      <c r="H26" s="37">
        <f t="shared" si="22"/>
        <v>30.064839735686473</v>
      </c>
      <c r="I26" s="37">
        <f t="shared" si="22"/>
        <v>31.974057618985672</v>
      </c>
      <c r="J26" s="37">
        <f t="shared" si="22"/>
        <v>34.784473993811311</v>
      </c>
      <c r="K26" s="37">
        <f t="shared" si="22"/>
        <v>33.190253428939542</v>
      </c>
      <c r="L26" s="37">
        <f t="shared" si="22"/>
        <v>32.882503706343655</v>
      </c>
      <c r="M26" s="37">
        <f t="shared" si="22"/>
        <v>30.525992570710319</v>
      </c>
      <c r="N26" s="37">
        <f t="shared" si="22"/>
        <v>29.724849088005158</v>
      </c>
      <c r="O26" s="37">
        <f t="shared" si="22"/>
        <v>25.216535926327534</v>
      </c>
      <c r="P26" s="37">
        <f t="shared" si="22"/>
        <v>27.880229076513857</v>
      </c>
      <c r="Q26" s="37">
        <f t="shared" si="22"/>
        <v>27.215129527510609</v>
      </c>
      <c r="R26" s="37">
        <f t="shared" si="22"/>
        <v>27.425465434742179</v>
      </c>
      <c r="S26" s="37">
        <f t="shared" si="22"/>
        <v>28.651337108236127</v>
      </c>
      <c r="T26" s="37">
        <f t="shared" si="22"/>
        <v>26.708169450962849</v>
      </c>
      <c r="U26" s="37">
        <f t="shared" si="22"/>
        <v>24.788635702402502</v>
      </c>
      <c r="V26" s="37">
        <f t="shared" si="22"/>
        <v>26.250927514981935</v>
      </c>
      <c r="W26" s="37">
        <f t="shared" si="22"/>
        <v>23.16957331524452</v>
      </c>
      <c r="X26" s="37">
        <f t="shared" ref="X26" si="23">SUM(X27,X33)</f>
        <v>22.437156279988557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22.71495622002292</v>
      </c>
      <c r="D33" s="29">
        <f t="shared" ref="D33:W33" si="28">SUM(D34:D50)</f>
        <v>24.301600752122599</v>
      </c>
      <c r="E33" s="29">
        <f t="shared" si="28"/>
        <v>26.867100303336024</v>
      </c>
      <c r="F33" s="29">
        <f t="shared" si="28"/>
        <v>28.474473901773887</v>
      </c>
      <c r="G33" s="29">
        <f t="shared" si="28"/>
        <v>29.948292842323376</v>
      </c>
      <c r="H33" s="29">
        <f t="shared" si="28"/>
        <v>30.064839735686473</v>
      </c>
      <c r="I33" s="29">
        <f t="shared" si="28"/>
        <v>31.974057618985672</v>
      </c>
      <c r="J33" s="29">
        <f t="shared" si="28"/>
        <v>34.784473993811311</v>
      </c>
      <c r="K33" s="29">
        <f t="shared" si="28"/>
        <v>33.190253428939542</v>
      </c>
      <c r="L33" s="29">
        <f t="shared" si="28"/>
        <v>32.882503706343655</v>
      </c>
      <c r="M33" s="29">
        <f t="shared" si="28"/>
        <v>30.525992570710319</v>
      </c>
      <c r="N33" s="29">
        <f t="shared" si="28"/>
        <v>29.724849088005158</v>
      </c>
      <c r="O33" s="29">
        <f t="shared" si="28"/>
        <v>25.216535926327534</v>
      </c>
      <c r="P33" s="29">
        <f t="shared" si="28"/>
        <v>27.880229076513857</v>
      </c>
      <c r="Q33" s="29">
        <f t="shared" si="28"/>
        <v>27.215129527510609</v>
      </c>
      <c r="R33" s="29">
        <f t="shared" si="28"/>
        <v>27.425465434742179</v>
      </c>
      <c r="S33" s="29">
        <f t="shared" si="28"/>
        <v>28.651337108236127</v>
      </c>
      <c r="T33" s="29">
        <f t="shared" si="28"/>
        <v>26.708169450962849</v>
      </c>
      <c r="U33" s="29">
        <f t="shared" si="28"/>
        <v>24.788635702402502</v>
      </c>
      <c r="V33" s="29">
        <f t="shared" si="28"/>
        <v>26.250927514981935</v>
      </c>
      <c r="W33" s="29">
        <f t="shared" si="28"/>
        <v>23.16957331524452</v>
      </c>
      <c r="X33" s="29">
        <f t="shared" ref="X33" si="29">SUM(X34:X50)</f>
        <v>22.437156279988557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22.71495622002292</v>
      </c>
      <c r="D37" s="10">
        <v>24.301600752122599</v>
      </c>
      <c r="E37" s="10">
        <v>26.867100303336024</v>
      </c>
      <c r="F37" s="10">
        <v>28.474473901773887</v>
      </c>
      <c r="G37" s="10">
        <v>29.948292842323376</v>
      </c>
      <c r="H37" s="10">
        <v>30.064839735686473</v>
      </c>
      <c r="I37" s="10">
        <v>31.974057618985672</v>
      </c>
      <c r="J37" s="10">
        <v>34.784473993811311</v>
      </c>
      <c r="K37" s="10">
        <v>33.190253428939542</v>
      </c>
      <c r="L37" s="10">
        <v>32.882503706343655</v>
      </c>
      <c r="M37" s="10">
        <v>30.525992570710319</v>
      </c>
      <c r="N37" s="10">
        <v>29.724849088005158</v>
      </c>
      <c r="O37" s="10">
        <v>25.216535926327534</v>
      </c>
      <c r="P37" s="10">
        <v>27.880229076513857</v>
      </c>
      <c r="Q37" s="10">
        <v>27.215129527510609</v>
      </c>
      <c r="R37" s="10">
        <v>27.425465434742179</v>
      </c>
      <c r="S37" s="10">
        <v>28.651337108236127</v>
      </c>
      <c r="T37" s="10">
        <v>26.708169450962849</v>
      </c>
      <c r="U37" s="10">
        <v>24.788635702402502</v>
      </c>
      <c r="V37" s="10">
        <v>26.250927514981935</v>
      </c>
      <c r="W37" s="10">
        <v>23.16957331524452</v>
      </c>
      <c r="X37" s="10">
        <v>22.437156279988557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7.1389098965696104E-2</v>
      </c>
      <c r="E52" s="37">
        <f t="shared" si="31"/>
        <v>0.18635555939483309</v>
      </c>
      <c r="F52" s="37">
        <f t="shared" si="31"/>
        <v>0.42444603497982442</v>
      </c>
      <c r="G52" s="37">
        <f t="shared" si="31"/>
        <v>0.86475833966789328</v>
      </c>
      <c r="H52" s="37">
        <f t="shared" si="31"/>
        <v>1.0551862827351834</v>
      </c>
      <c r="I52" s="37">
        <f t="shared" si="31"/>
        <v>1.2896289236781393</v>
      </c>
      <c r="J52" s="37">
        <f t="shared" si="31"/>
        <v>1.6071522200887067</v>
      </c>
      <c r="K52" s="37">
        <f t="shared" si="31"/>
        <v>1.920900094746943</v>
      </c>
      <c r="L52" s="37">
        <f t="shared" si="31"/>
        <v>1.7884534896309601</v>
      </c>
      <c r="M52" s="37">
        <f t="shared" si="31"/>
        <v>1.8127792078353167</v>
      </c>
      <c r="N52" s="37">
        <f t="shared" si="31"/>
        <v>1.9993609196814019</v>
      </c>
      <c r="O52" s="37">
        <f t="shared" si="31"/>
        <v>1.7940766707239044</v>
      </c>
      <c r="P52" s="37">
        <f t="shared" si="31"/>
        <v>1.833348588607453</v>
      </c>
      <c r="Q52" s="37">
        <f t="shared" si="31"/>
        <v>1.7128928818959483</v>
      </c>
      <c r="R52" s="37">
        <f t="shared" si="31"/>
        <v>1.4816470532824932</v>
      </c>
      <c r="S52" s="37">
        <f t="shared" si="31"/>
        <v>1.2620182783473648</v>
      </c>
      <c r="T52" s="37">
        <f t="shared" si="31"/>
        <v>1.1593481770904279</v>
      </c>
      <c r="U52" s="37">
        <f t="shared" si="31"/>
        <v>1.4423792085372991</v>
      </c>
      <c r="V52" s="37">
        <f t="shared" si="31"/>
        <v>1.2290262817857596</v>
      </c>
      <c r="W52" s="37">
        <f t="shared" si="31"/>
        <v>1.2411741828558636</v>
      </c>
      <c r="X52" s="37">
        <f t="shared" ref="X52" si="32">SUM(X53:X70)</f>
        <v>1.3797670135354247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6.0450616958383413E-2</v>
      </c>
      <c r="I63" s="10">
        <v>7.6544209380265252E-2</v>
      </c>
      <c r="J63" s="10">
        <v>0.1033129308561173</v>
      </c>
      <c r="K63" s="10">
        <v>0.11075396921437934</v>
      </c>
      <c r="L63" s="10">
        <v>0.11155415491559866</v>
      </c>
      <c r="M63" s="10">
        <v>0.12521981881465491</v>
      </c>
      <c r="N63" s="10">
        <v>0.17608956136496717</v>
      </c>
      <c r="O63" s="10">
        <v>0.16955801613576596</v>
      </c>
      <c r="P63" s="10">
        <v>0.19691050845418551</v>
      </c>
      <c r="Q63" s="10">
        <v>0.18320601652715579</v>
      </c>
      <c r="R63" s="10">
        <v>0.19633026930597303</v>
      </c>
      <c r="S63" s="10">
        <v>0.13305918650728227</v>
      </c>
      <c r="T63" s="10">
        <v>9.324361195320309E-2</v>
      </c>
      <c r="U63" s="10">
        <v>6.9415016747020761E-2</v>
      </c>
      <c r="V63" s="10">
        <v>4.1843907165817554E-2</v>
      </c>
      <c r="W63" s="10">
        <v>4.0440346824195034E-2</v>
      </c>
      <c r="X63" s="10">
        <v>2.985194899987556E-2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7.1389098965696104E-2</v>
      </c>
      <c r="E64" s="10">
        <v>0.18635555939483309</v>
      </c>
      <c r="F64" s="10">
        <v>0.42444603497982442</v>
      </c>
      <c r="G64" s="10">
        <v>0.86475833966789328</v>
      </c>
      <c r="H64" s="10">
        <v>0.99473566577680006</v>
      </c>
      <c r="I64" s="10">
        <v>1.213084714297874</v>
      </c>
      <c r="J64" s="10">
        <v>1.5038392892325894</v>
      </c>
      <c r="K64" s="10">
        <v>1.8101461255325637</v>
      </c>
      <c r="L64" s="10">
        <v>1.6768993347153613</v>
      </c>
      <c r="M64" s="10">
        <v>1.6875593890206617</v>
      </c>
      <c r="N64" s="10">
        <v>1.8232713583164348</v>
      </c>
      <c r="O64" s="10">
        <v>1.6245186545881385</v>
      </c>
      <c r="P64" s="10">
        <v>1.6364380801532674</v>
      </c>
      <c r="Q64" s="10">
        <v>1.5296868653687925</v>
      </c>
      <c r="R64" s="10">
        <v>1.2853167839765203</v>
      </c>
      <c r="S64" s="10">
        <v>1.1289590918400825</v>
      </c>
      <c r="T64" s="10">
        <v>1.0661045651372247</v>
      </c>
      <c r="U64" s="10">
        <v>1.3729641917902784</v>
      </c>
      <c r="V64" s="10">
        <v>1.1871823746199419</v>
      </c>
      <c r="W64" s="10">
        <v>1.2007338360316686</v>
      </c>
      <c r="X64" s="10">
        <v>1.3499150645355491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4442.2434293631632</v>
      </c>
      <c r="D2" s="31">
        <f t="shared" ref="D2:W2" si="1">SUM(D3,D17,D22,D25,D26,D51,D52,D71,D74,D75,D76)</f>
        <v>4398.8940240038264</v>
      </c>
      <c r="E2" s="31">
        <f t="shared" si="1"/>
        <v>4540.3244513393029</v>
      </c>
      <c r="F2" s="31">
        <f t="shared" si="1"/>
        <v>4570.5023545203421</v>
      </c>
      <c r="G2" s="31">
        <f t="shared" si="1"/>
        <v>4579.0684133313152</v>
      </c>
      <c r="H2" s="31">
        <f t="shared" si="1"/>
        <v>4400.3706280868546</v>
      </c>
      <c r="I2" s="31">
        <f t="shared" si="1"/>
        <v>4395.6682085852462</v>
      </c>
      <c r="J2" s="31">
        <f t="shared" si="1"/>
        <v>4487.9207742819171</v>
      </c>
      <c r="K2" s="31">
        <f t="shared" si="1"/>
        <v>4407.2780270288422</v>
      </c>
      <c r="L2" s="31">
        <f t="shared" si="1"/>
        <v>4448.251757382066</v>
      </c>
      <c r="M2" s="31">
        <f t="shared" si="1"/>
        <v>4444.7725153248084</v>
      </c>
      <c r="N2" s="31">
        <f t="shared" si="1"/>
        <v>4432.616188456198</v>
      </c>
      <c r="O2" s="31">
        <f t="shared" si="1"/>
        <v>4343.9476931197632</v>
      </c>
      <c r="P2" s="31">
        <f t="shared" si="1"/>
        <v>4315.3670677033588</v>
      </c>
      <c r="Q2" s="31">
        <f t="shared" si="1"/>
        <v>4355.0150747461348</v>
      </c>
      <c r="R2" s="31">
        <f t="shared" si="1"/>
        <v>4495.5509124380733</v>
      </c>
      <c r="S2" s="31">
        <f t="shared" si="1"/>
        <v>4508.5268459364688</v>
      </c>
      <c r="T2" s="31">
        <f t="shared" si="1"/>
        <v>4547.4498405668519</v>
      </c>
      <c r="U2" s="31">
        <f t="shared" si="1"/>
        <v>4467.4955689031676</v>
      </c>
      <c r="V2" s="31">
        <f t="shared" si="1"/>
        <v>4382.158122035672</v>
      </c>
      <c r="W2" s="31">
        <f t="shared" si="1"/>
        <v>4077.939446147464</v>
      </c>
      <c r="X2" s="31">
        <f t="shared" ref="X2" si="2">SUM(X3,X17,X22,X25,X26,X51,X52,X71,X74,X75,X76)</f>
        <v>4192.9750236142709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4442.2434293631632</v>
      </c>
      <c r="D26" s="37">
        <f t="shared" ref="D26:W26" si="22">SUM(D27,D33)</f>
        <v>4386.7713081681059</v>
      </c>
      <c r="E26" s="37">
        <f t="shared" si="22"/>
        <v>4509.9588981176903</v>
      </c>
      <c r="F26" s="37">
        <f t="shared" si="22"/>
        <v>4506.1489220176354</v>
      </c>
      <c r="G26" s="37">
        <f t="shared" si="22"/>
        <v>4457.6021089756587</v>
      </c>
      <c r="H26" s="37">
        <f t="shared" si="22"/>
        <v>4259.1236425038178</v>
      </c>
      <c r="I26" s="37">
        <f t="shared" si="22"/>
        <v>4232.1448756542441</v>
      </c>
      <c r="J26" s="37">
        <f t="shared" si="22"/>
        <v>4294.5489517203105</v>
      </c>
      <c r="K26" s="37">
        <f t="shared" si="22"/>
        <v>4175.7448568580794</v>
      </c>
      <c r="L26" s="37">
        <f t="shared" si="22"/>
        <v>4219.778084498761</v>
      </c>
      <c r="M26" s="37">
        <f t="shared" si="22"/>
        <v>4194.0780323833542</v>
      </c>
      <c r="N26" s="37">
        <f t="shared" si="22"/>
        <v>4143.5363660636267</v>
      </c>
      <c r="O26" s="37">
        <f t="shared" si="22"/>
        <v>4019.1784133393753</v>
      </c>
      <c r="P26" s="37">
        <f t="shared" si="22"/>
        <v>3959.7281912434937</v>
      </c>
      <c r="Q26" s="37">
        <f t="shared" si="22"/>
        <v>3916.697448446092</v>
      </c>
      <c r="R26" s="37">
        <f t="shared" si="22"/>
        <v>3987.9741689478933</v>
      </c>
      <c r="S26" s="37">
        <f t="shared" si="22"/>
        <v>3885.1181262843047</v>
      </c>
      <c r="T26" s="37">
        <f t="shared" si="22"/>
        <v>3789.1600401344385</v>
      </c>
      <c r="U26" s="37">
        <f t="shared" si="22"/>
        <v>3624.7008550251489</v>
      </c>
      <c r="V26" s="37">
        <f t="shared" si="22"/>
        <v>3588.1181215875322</v>
      </c>
      <c r="W26" s="37">
        <f t="shared" si="22"/>
        <v>3288.8207287348446</v>
      </c>
      <c r="X26" s="37">
        <f t="shared" ref="X26" si="23">SUM(X27,X33)</f>
        <v>3354.7205144855061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4442.2434293631632</v>
      </c>
      <c r="D33" s="29">
        <f t="shared" ref="D33:W33" si="28">SUM(D34:D50)</f>
        <v>4386.7713081681059</v>
      </c>
      <c r="E33" s="29">
        <f t="shared" si="28"/>
        <v>4509.9588981176903</v>
      </c>
      <c r="F33" s="29">
        <f t="shared" si="28"/>
        <v>4506.1489220176354</v>
      </c>
      <c r="G33" s="29">
        <f t="shared" si="28"/>
        <v>4457.6021089756587</v>
      </c>
      <c r="H33" s="29">
        <f t="shared" si="28"/>
        <v>4259.1236425038178</v>
      </c>
      <c r="I33" s="29">
        <f t="shared" si="28"/>
        <v>4232.1448756542441</v>
      </c>
      <c r="J33" s="29">
        <f t="shared" si="28"/>
        <v>4294.5489517203105</v>
      </c>
      <c r="K33" s="29">
        <f t="shared" si="28"/>
        <v>4175.7448568580794</v>
      </c>
      <c r="L33" s="29">
        <f t="shared" si="28"/>
        <v>4219.778084498761</v>
      </c>
      <c r="M33" s="29">
        <f t="shared" si="28"/>
        <v>4194.0780323833542</v>
      </c>
      <c r="N33" s="29">
        <f t="shared" si="28"/>
        <v>4143.5363660636267</v>
      </c>
      <c r="O33" s="29">
        <f t="shared" si="28"/>
        <v>4019.1784133393753</v>
      </c>
      <c r="P33" s="29">
        <f t="shared" si="28"/>
        <v>3959.7281912434937</v>
      </c>
      <c r="Q33" s="29">
        <f t="shared" si="28"/>
        <v>3916.697448446092</v>
      </c>
      <c r="R33" s="29">
        <f t="shared" si="28"/>
        <v>3987.9741689478933</v>
      </c>
      <c r="S33" s="29">
        <f t="shared" si="28"/>
        <v>3885.1181262843047</v>
      </c>
      <c r="T33" s="29">
        <f t="shared" si="28"/>
        <v>3789.1600401344385</v>
      </c>
      <c r="U33" s="29">
        <f t="shared" si="28"/>
        <v>3624.7008550251489</v>
      </c>
      <c r="V33" s="29">
        <f t="shared" si="28"/>
        <v>3588.1181215875322</v>
      </c>
      <c r="W33" s="29">
        <f t="shared" si="28"/>
        <v>3288.8207287348446</v>
      </c>
      <c r="X33" s="29">
        <f t="shared" ref="X33" si="29">SUM(X34:X50)</f>
        <v>3354.7205144855061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0.82132416165090272</v>
      </c>
      <c r="I36" s="10">
        <v>0.61117798796216671</v>
      </c>
      <c r="J36" s="10">
        <v>1.313929492691315</v>
      </c>
      <c r="K36" s="10">
        <v>0.84161650902837482</v>
      </c>
      <c r="L36" s="10">
        <v>1.0393809114359409</v>
      </c>
      <c r="M36" s="10">
        <v>1.096990541702493</v>
      </c>
      <c r="N36" s="10">
        <v>1.0178847807394671</v>
      </c>
      <c r="O36" s="10">
        <v>0.63379191745485808</v>
      </c>
      <c r="P36" s="10">
        <v>0.33104041272570928</v>
      </c>
      <c r="Q36" s="10">
        <v>0.38865004299226141</v>
      </c>
      <c r="R36" s="10">
        <v>2.1713671539122958</v>
      </c>
      <c r="S36" s="10">
        <v>0.7625967325881341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4015.5487395530108</v>
      </c>
      <c r="D37" s="10">
        <v>3983.5349276601987</v>
      </c>
      <c r="E37" s="10">
        <v>4099.8405471012611</v>
      </c>
      <c r="F37" s="10">
        <v>4079.4889291319964</v>
      </c>
      <c r="G37" s="10">
        <v>4008.3765082896484</v>
      </c>
      <c r="H37" s="10">
        <v>3805.2620892398695</v>
      </c>
      <c r="I37" s="10">
        <v>3706.9387324579488</v>
      </c>
      <c r="J37" s="10">
        <v>3627.0619479083102</v>
      </c>
      <c r="K37" s="10">
        <v>3414.1306926502452</v>
      </c>
      <c r="L37" s="10">
        <v>3346.7319272141081</v>
      </c>
      <c r="M37" s="10">
        <v>3139.0353866165437</v>
      </c>
      <c r="N37" s="10">
        <v>2899.1210811959832</v>
      </c>
      <c r="O37" s="10">
        <v>2650.5986976757886</v>
      </c>
      <c r="P37" s="10">
        <v>2500.6605000465956</v>
      </c>
      <c r="Q37" s="10">
        <v>2398.407779894143</v>
      </c>
      <c r="R37" s="10">
        <v>2332.5081169746004</v>
      </c>
      <c r="S37" s="10">
        <v>2231.3407728988718</v>
      </c>
      <c r="T37" s="10">
        <v>2128.8123511740018</v>
      </c>
      <c r="U37" s="10">
        <v>1990.6761135957704</v>
      </c>
      <c r="V37" s="10">
        <v>1940.7555583087535</v>
      </c>
      <c r="W37" s="10">
        <v>1771.302804479006</v>
      </c>
      <c r="X37" s="10">
        <v>1861.0131965375922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426.69468981015206</v>
      </c>
      <c r="D43" s="10">
        <v>403.23638050790692</v>
      </c>
      <c r="E43" s="10">
        <v>410.11835101642959</v>
      </c>
      <c r="F43" s="10">
        <v>426.65999288563904</v>
      </c>
      <c r="G43" s="10">
        <v>449.2256006860103</v>
      </c>
      <c r="H43" s="10">
        <v>453.04022910229759</v>
      </c>
      <c r="I43" s="10">
        <v>524.59496520833341</v>
      </c>
      <c r="J43" s="10">
        <v>666.17307431930874</v>
      </c>
      <c r="K43" s="10">
        <v>760.77254769880551</v>
      </c>
      <c r="L43" s="10">
        <v>872.00677637321746</v>
      </c>
      <c r="M43" s="10">
        <v>1053.9456552251083</v>
      </c>
      <c r="N43" s="10">
        <v>1243.3974000869041</v>
      </c>
      <c r="O43" s="10">
        <v>1367.9459237461319</v>
      </c>
      <c r="P43" s="10">
        <v>1458.7366507841728</v>
      </c>
      <c r="Q43" s="10">
        <v>1517.9010185089569</v>
      </c>
      <c r="R43" s="10">
        <v>1653.2946848193806</v>
      </c>
      <c r="S43" s="10">
        <v>1653.0147566528449</v>
      </c>
      <c r="T43" s="10">
        <v>1660.3476889604369</v>
      </c>
      <c r="U43" s="10">
        <v>1634.0247414293785</v>
      </c>
      <c r="V43" s="10">
        <v>1647.3625632787785</v>
      </c>
      <c r="W43" s="10">
        <v>1517.5179242558386</v>
      </c>
      <c r="X43" s="10">
        <v>1493.7073179479139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1.5025625303928669</v>
      </c>
      <c r="F51" s="37">
        <v>2.9770090280402282</v>
      </c>
      <c r="G51" s="37">
        <v>4.6198419770863364</v>
      </c>
      <c r="H51" s="37">
        <v>6.6184366144816327</v>
      </c>
      <c r="I51" s="37">
        <v>6.6593110850518578</v>
      </c>
      <c r="J51" s="37">
        <v>7.6072877379164732</v>
      </c>
      <c r="K51" s="37">
        <v>4.7065313543671969</v>
      </c>
      <c r="L51" s="37">
        <v>4.4793083552736013</v>
      </c>
      <c r="M51" s="37">
        <v>10.808102217918881</v>
      </c>
      <c r="N51" s="37">
        <v>10.233109704129497</v>
      </c>
      <c r="O51" s="37">
        <v>13.803005334784768</v>
      </c>
      <c r="P51" s="37">
        <v>14.252277936843811</v>
      </c>
      <c r="Q51" s="37">
        <v>14.518712070578699</v>
      </c>
      <c r="R51" s="37">
        <v>11.041296720422892</v>
      </c>
      <c r="S51" s="37">
        <v>13.28924291416557</v>
      </c>
      <c r="T51" s="37">
        <v>5.1136286063354932</v>
      </c>
      <c r="U51" s="37">
        <v>4.0143532989822521</v>
      </c>
      <c r="V51" s="37">
        <v>3.449857425457957</v>
      </c>
      <c r="W51" s="37">
        <v>3.5968538533246601</v>
      </c>
      <c r="X51" s="37">
        <v>4.3067405726927959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12.122715835720669</v>
      </c>
      <c r="E52" s="37">
        <f t="shared" si="31"/>
        <v>28.862990691219924</v>
      </c>
      <c r="F52" s="37">
        <f t="shared" si="31"/>
        <v>61.376423474666701</v>
      </c>
      <c r="G52" s="37">
        <f t="shared" si="31"/>
        <v>116.84646237857069</v>
      </c>
      <c r="H52" s="37">
        <f t="shared" si="31"/>
        <v>134.62854896855526</v>
      </c>
      <c r="I52" s="37">
        <f t="shared" si="31"/>
        <v>156.86402184595073</v>
      </c>
      <c r="J52" s="37">
        <f t="shared" si="31"/>
        <v>185.76453482369013</v>
      </c>
      <c r="K52" s="37">
        <f t="shared" si="31"/>
        <v>226.7759377141912</v>
      </c>
      <c r="L52" s="37">
        <f t="shared" si="31"/>
        <v>223.93267959201353</v>
      </c>
      <c r="M52" s="37">
        <f t="shared" si="31"/>
        <v>239.81264257100554</v>
      </c>
      <c r="N52" s="37">
        <f t="shared" si="31"/>
        <v>278.70374739777532</v>
      </c>
      <c r="O52" s="37">
        <f t="shared" si="31"/>
        <v>310.700556422337</v>
      </c>
      <c r="P52" s="37">
        <f t="shared" si="31"/>
        <v>340.96642989524014</v>
      </c>
      <c r="Q52" s="37">
        <f t="shared" si="31"/>
        <v>422.69811262007426</v>
      </c>
      <c r="R52" s="37">
        <f t="shared" si="31"/>
        <v>494.10889191839658</v>
      </c>
      <c r="S52" s="37">
        <f t="shared" si="31"/>
        <v>605.78705652400083</v>
      </c>
      <c r="T52" s="37">
        <f t="shared" si="31"/>
        <v>746.24894083472896</v>
      </c>
      <c r="U52" s="37">
        <f t="shared" si="31"/>
        <v>827.92356977638633</v>
      </c>
      <c r="V52" s="37">
        <f t="shared" si="31"/>
        <v>773.38710174605262</v>
      </c>
      <c r="W52" s="37">
        <f t="shared" si="31"/>
        <v>752.73308413622601</v>
      </c>
      <c r="X52" s="37">
        <f t="shared" ref="X52" si="32">SUM(X53:X70)</f>
        <v>773.23702743641911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3.6639105819173512</v>
      </c>
      <c r="L61" s="10">
        <v>4.5549609551270933</v>
      </c>
      <c r="M61" s="10">
        <v>7.2005100068771073</v>
      </c>
      <c r="N61" s="10">
        <v>14.979319527143145</v>
      </c>
      <c r="O61" s="10">
        <v>18.112702453380809</v>
      </c>
      <c r="P61" s="10">
        <v>20.274566058547258</v>
      </c>
      <c r="Q61" s="10">
        <v>23.961534439886183</v>
      </c>
      <c r="R61" s="10">
        <v>31.106765174644014</v>
      </c>
      <c r="S61" s="10">
        <v>36.043937149269816</v>
      </c>
      <c r="T61" s="10">
        <v>42.668505136252847</v>
      </c>
      <c r="U61" s="10">
        <v>41.663937171865619</v>
      </c>
      <c r="V61" s="10">
        <v>38.773957890576185</v>
      </c>
      <c r="W61" s="10">
        <v>36.857681954599009</v>
      </c>
      <c r="X61" s="10">
        <v>35.455476033910145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7.6511447593001733</v>
      </c>
      <c r="I63" s="10">
        <v>8.8742160246997663</v>
      </c>
      <c r="J63" s="10">
        <v>10.772691296173521</v>
      </c>
      <c r="K63" s="10">
        <v>11.392758010637897</v>
      </c>
      <c r="L63" s="10">
        <v>11.353814636608641</v>
      </c>
      <c r="M63" s="10">
        <v>12.876549106614933</v>
      </c>
      <c r="N63" s="10">
        <v>17.174349919163546</v>
      </c>
      <c r="O63" s="10">
        <v>17.822838872992076</v>
      </c>
      <c r="P63" s="10">
        <v>17.661487973578851</v>
      </c>
      <c r="Q63" s="10">
        <v>16.145531657968849</v>
      </c>
      <c r="R63" s="10">
        <v>16.697690978249632</v>
      </c>
      <c r="S63" s="10">
        <v>10.36253166617858</v>
      </c>
      <c r="T63" s="10">
        <v>7.4321137267945003</v>
      </c>
      <c r="U63" s="10">
        <v>5.5744421525284675</v>
      </c>
      <c r="V63" s="10">
        <v>3.0935590891814533</v>
      </c>
      <c r="W63" s="10">
        <v>3.0916451834988989</v>
      </c>
      <c r="X63" s="10">
        <v>2.4760210401834368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11.702149668441166</v>
      </c>
      <c r="E64" s="10">
        <v>28.437310686996863</v>
      </c>
      <c r="F64" s="10">
        <v>60.809653821428334</v>
      </c>
      <c r="G64" s="10">
        <v>115.74205689526814</v>
      </c>
      <c r="H64" s="10">
        <v>125.90221504830552</v>
      </c>
      <c r="I64" s="10">
        <v>140.63997653251644</v>
      </c>
      <c r="J64" s="10">
        <v>156.80899077891607</v>
      </c>
      <c r="K64" s="10">
        <v>186.20151420639843</v>
      </c>
      <c r="L64" s="10">
        <v>170.67230014888764</v>
      </c>
      <c r="M64" s="10">
        <v>173.53436180272215</v>
      </c>
      <c r="N64" s="10">
        <v>177.82712423488869</v>
      </c>
      <c r="O64" s="10">
        <v>170.75886405577558</v>
      </c>
      <c r="P64" s="10">
        <v>146.77698868904147</v>
      </c>
      <c r="Q64" s="10">
        <v>134.80784190256196</v>
      </c>
      <c r="R64" s="10">
        <v>109.31489343882151</v>
      </c>
      <c r="S64" s="10">
        <v>87.92233476019932</v>
      </c>
      <c r="T64" s="10">
        <v>84.975369430468149</v>
      </c>
      <c r="U64" s="10">
        <v>110.2572587790435</v>
      </c>
      <c r="V64" s="10">
        <v>87.769500371172768</v>
      </c>
      <c r="W64" s="10">
        <v>91.795527792320243</v>
      </c>
      <c r="X64" s="10">
        <v>111.96649512782346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0.16774476769030955</v>
      </c>
      <c r="I65" s="10">
        <v>1.0710794706656093</v>
      </c>
      <c r="J65" s="10">
        <v>0.71893529659484579</v>
      </c>
      <c r="K65" s="10">
        <v>0.75738506186949028</v>
      </c>
      <c r="L65" s="10">
        <v>2.2415678738658431</v>
      </c>
      <c r="M65" s="10">
        <v>3.6756187348771241</v>
      </c>
      <c r="N65" s="10">
        <v>6.2213814852861438</v>
      </c>
      <c r="O65" s="10">
        <v>11.314140375095795</v>
      </c>
      <c r="P65" s="10">
        <v>15.266885102673525</v>
      </c>
      <c r="Q65" s="10">
        <v>53.999642457451912</v>
      </c>
      <c r="R65" s="10">
        <v>67.329221863390245</v>
      </c>
      <c r="S65" s="10">
        <v>103.38616413466455</v>
      </c>
      <c r="T65" s="10">
        <v>216.17055300106071</v>
      </c>
      <c r="U65" s="10">
        <v>195.21347438743661</v>
      </c>
      <c r="V65" s="10">
        <v>148.21963200932245</v>
      </c>
      <c r="W65" s="10">
        <v>146.99952709630247</v>
      </c>
      <c r="X65" s="10">
        <v>115.38541648758049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0.42056616727950263</v>
      </c>
      <c r="E66" s="10">
        <v>0.42568000422306185</v>
      </c>
      <c r="F66" s="10">
        <v>0.56676965323836481</v>
      </c>
      <c r="G66" s="10">
        <v>1.1044054833025521</v>
      </c>
      <c r="H66" s="10">
        <v>0.90744439325925397</v>
      </c>
      <c r="I66" s="10">
        <v>6.2787498180689214</v>
      </c>
      <c r="J66" s="10">
        <v>17.463917452005688</v>
      </c>
      <c r="K66" s="10">
        <v>24.760369853368051</v>
      </c>
      <c r="L66" s="10">
        <v>35.110035977524298</v>
      </c>
      <c r="M66" s="10">
        <v>42.525602919914235</v>
      </c>
      <c r="N66" s="10">
        <v>62.501572231293792</v>
      </c>
      <c r="O66" s="10">
        <v>92.692010665092724</v>
      </c>
      <c r="P66" s="10">
        <v>140.98650207139903</v>
      </c>
      <c r="Q66" s="10">
        <v>193.78356216220533</v>
      </c>
      <c r="R66" s="10">
        <v>269.66032046329121</v>
      </c>
      <c r="S66" s="10">
        <v>368.07208881368854</v>
      </c>
      <c r="T66" s="10">
        <v>395.00239954015279</v>
      </c>
      <c r="U66" s="10">
        <v>475.21445728551208</v>
      </c>
      <c r="V66" s="10">
        <v>495.53045238579978</v>
      </c>
      <c r="W66" s="10">
        <v>473.98870210950543</v>
      </c>
      <c r="X66" s="10">
        <v>507.95361874692151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5.0701102205005885E-2</v>
      </c>
      <c r="L76" s="40">
        <v>6.1684936017887528E-2</v>
      </c>
      <c r="M76" s="40">
        <v>7.373815253061064E-2</v>
      </c>
      <c r="N76" s="40">
        <v>0.14296529066629682</v>
      </c>
      <c r="O76" s="40">
        <v>0.26571802326596461</v>
      </c>
      <c r="P76" s="40">
        <v>0.42016862778075365</v>
      </c>
      <c r="Q76" s="40">
        <v>1.1008016093899498</v>
      </c>
      <c r="R76" s="40">
        <v>2.4265548513603203</v>
      </c>
      <c r="S76" s="40">
        <v>4.3324202139970893</v>
      </c>
      <c r="T76" s="40">
        <v>6.9272309913481944</v>
      </c>
      <c r="U76" s="40">
        <v>10.856790802649737</v>
      </c>
      <c r="V76" s="40">
        <v>17.203041276628525</v>
      </c>
      <c r="W76" s="40">
        <v>32.78877942306891</v>
      </c>
      <c r="X76" s="40">
        <v>60.710741119653093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617.69413388198188</v>
      </c>
      <c r="D2" s="31">
        <f t="shared" ref="D2:W2" si="1">SUM(D3,D17,D22,D25,D26,D51,D52,D71,D74,D75,D76)</f>
        <v>597.44941839121577</v>
      </c>
      <c r="E2" s="31">
        <f t="shared" si="1"/>
        <v>583.76728287773517</v>
      </c>
      <c r="F2" s="31">
        <f t="shared" si="1"/>
        <v>590.56603198799496</v>
      </c>
      <c r="G2" s="31">
        <f t="shared" si="1"/>
        <v>582.0264406323879</v>
      </c>
      <c r="H2" s="31">
        <f t="shared" si="1"/>
        <v>517.63461853424519</v>
      </c>
      <c r="I2" s="31">
        <f t="shared" si="1"/>
        <v>541.58006784905854</v>
      </c>
      <c r="J2" s="31">
        <f t="shared" si="1"/>
        <v>516.94268252312611</v>
      </c>
      <c r="K2" s="31">
        <f t="shared" si="1"/>
        <v>515.48517062102644</v>
      </c>
      <c r="L2" s="31">
        <f t="shared" si="1"/>
        <v>493.52193666245086</v>
      </c>
      <c r="M2" s="31">
        <f t="shared" si="1"/>
        <v>515.0202944540174</v>
      </c>
      <c r="N2" s="31">
        <f t="shared" si="1"/>
        <v>540.82105753697124</v>
      </c>
      <c r="O2" s="31">
        <f t="shared" si="1"/>
        <v>546.34624975385032</v>
      </c>
      <c r="P2" s="31">
        <f t="shared" si="1"/>
        <v>525.75622983810547</v>
      </c>
      <c r="Q2" s="31">
        <f t="shared" si="1"/>
        <v>500.09733025207237</v>
      </c>
      <c r="R2" s="31">
        <f t="shared" si="1"/>
        <v>499.79485417365271</v>
      </c>
      <c r="S2" s="31">
        <f t="shared" si="1"/>
        <v>490.99680105748132</v>
      </c>
      <c r="T2" s="31">
        <f t="shared" si="1"/>
        <v>491.22951284875353</v>
      </c>
      <c r="U2" s="31">
        <f t="shared" si="1"/>
        <v>489.45252341974538</v>
      </c>
      <c r="V2" s="31">
        <f t="shared" si="1"/>
        <v>474.92447465403336</v>
      </c>
      <c r="W2" s="31">
        <f t="shared" si="1"/>
        <v>428.62637479265595</v>
      </c>
      <c r="X2" s="31">
        <f t="shared" ref="X2" si="2">SUM(X3,X17,X22,X25,X26,X51,X52,X71,X74,X75,X76)</f>
        <v>416.83826663081516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607.23756288033371</v>
      </c>
      <c r="D26" s="37">
        <f t="shared" ref="D26:W26" si="22">SUM(D27,D33)</f>
        <v>586.23285432201453</v>
      </c>
      <c r="E26" s="37">
        <f t="shared" si="22"/>
        <v>572.37786912324043</v>
      </c>
      <c r="F26" s="37">
        <f t="shared" si="22"/>
        <v>575.01331970705951</v>
      </c>
      <c r="G26" s="37">
        <f t="shared" si="22"/>
        <v>569.54561038792622</v>
      </c>
      <c r="H26" s="37">
        <f t="shared" si="22"/>
        <v>507.50464386640903</v>
      </c>
      <c r="I26" s="37">
        <f t="shared" si="22"/>
        <v>518.40927636499782</v>
      </c>
      <c r="J26" s="37">
        <f t="shared" si="22"/>
        <v>488.27814822927769</v>
      </c>
      <c r="K26" s="37">
        <f t="shared" si="22"/>
        <v>466.30287389822104</v>
      </c>
      <c r="L26" s="37">
        <f t="shared" si="22"/>
        <v>443.06933179579397</v>
      </c>
      <c r="M26" s="37">
        <f t="shared" si="22"/>
        <v>461.606293939365</v>
      </c>
      <c r="N26" s="37">
        <f t="shared" si="22"/>
        <v>438.21007193466482</v>
      </c>
      <c r="O26" s="37">
        <f t="shared" si="22"/>
        <v>425.6965146819058</v>
      </c>
      <c r="P26" s="37">
        <f t="shared" si="22"/>
        <v>392.98527109801375</v>
      </c>
      <c r="Q26" s="37">
        <f t="shared" si="22"/>
        <v>349.91378421275988</v>
      </c>
      <c r="R26" s="37">
        <f t="shared" si="22"/>
        <v>343.36453462339176</v>
      </c>
      <c r="S26" s="37">
        <f t="shared" si="22"/>
        <v>317.21154682882343</v>
      </c>
      <c r="T26" s="37">
        <f t="shared" si="22"/>
        <v>305.14368057897588</v>
      </c>
      <c r="U26" s="37">
        <f t="shared" si="22"/>
        <v>290.56024000214694</v>
      </c>
      <c r="V26" s="37">
        <f t="shared" si="22"/>
        <v>297.48105214649524</v>
      </c>
      <c r="W26" s="37">
        <f t="shared" si="22"/>
        <v>263.27331843936793</v>
      </c>
      <c r="X26" s="37">
        <f t="shared" ref="X26" si="23">SUM(X27,X33)</f>
        <v>256.55098631937881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607.23756288033371</v>
      </c>
      <c r="D33" s="29">
        <f t="shared" ref="D33:W33" si="28">SUM(D34:D50)</f>
        <v>586.23285432201453</v>
      </c>
      <c r="E33" s="29">
        <f t="shared" si="28"/>
        <v>572.37786912324043</v>
      </c>
      <c r="F33" s="29">
        <f t="shared" si="28"/>
        <v>575.01331970705951</v>
      </c>
      <c r="G33" s="29">
        <f t="shared" si="28"/>
        <v>569.54561038792622</v>
      </c>
      <c r="H33" s="29">
        <f t="shared" si="28"/>
        <v>507.50464386640903</v>
      </c>
      <c r="I33" s="29">
        <f t="shared" si="28"/>
        <v>518.40927636499782</v>
      </c>
      <c r="J33" s="29">
        <f t="shared" si="28"/>
        <v>488.27814822927769</v>
      </c>
      <c r="K33" s="29">
        <f t="shared" si="28"/>
        <v>466.30287389822104</v>
      </c>
      <c r="L33" s="29">
        <f t="shared" si="28"/>
        <v>443.06933179579397</v>
      </c>
      <c r="M33" s="29">
        <f t="shared" si="28"/>
        <v>461.606293939365</v>
      </c>
      <c r="N33" s="29">
        <f t="shared" si="28"/>
        <v>438.21007193466482</v>
      </c>
      <c r="O33" s="29">
        <f t="shared" si="28"/>
        <v>425.6965146819058</v>
      </c>
      <c r="P33" s="29">
        <f t="shared" si="28"/>
        <v>392.98527109801375</v>
      </c>
      <c r="Q33" s="29">
        <f t="shared" si="28"/>
        <v>349.91378421275988</v>
      </c>
      <c r="R33" s="29">
        <f t="shared" si="28"/>
        <v>343.36453462339176</v>
      </c>
      <c r="S33" s="29">
        <f t="shared" si="28"/>
        <v>317.21154682882343</v>
      </c>
      <c r="T33" s="29">
        <f t="shared" si="28"/>
        <v>305.14368057897588</v>
      </c>
      <c r="U33" s="29">
        <f t="shared" si="28"/>
        <v>290.56024000214694</v>
      </c>
      <c r="V33" s="29">
        <f t="shared" si="28"/>
        <v>297.48105214649524</v>
      </c>
      <c r="W33" s="29">
        <f t="shared" si="28"/>
        <v>263.27331843936793</v>
      </c>
      <c r="X33" s="29">
        <f t="shared" ref="X33" si="29">SUM(X34:X50)</f>
        <v>256.55098631937881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6.3843161165276197</v>
      </c>
      <c r="D37" s="10">
        <v>5.2351394888643172</v>
      </c>
      <c r="E37" s="10">
        <v>4.2768600758300872</v>
      </c>
      <c r="F37" s="10">
        <v>3.3434273480507799</v>
      </c>
      <c r="G37" s="10">
        <v>2.4817957472434835</v>
      </c>
      <c r="H37" s="10">
        <v>1.7462846125665943</v>
      </c>
      <c r="I37" s="10">
        <v>1.4218310880800689</v>
      </c>
      <c r="J37" s="10">
        <v>1.1736056957363119</v>
      </c>
      <c r="K37" s="10">
        <v>0.94069464047237961</v>
      </c>
      <c r="L37" s="10">
        <v>0.84633402930572965</v>
      </c>
      <c r="M37" s="10">
        <v>0.32370985103296762</v>
      </c>
      <c r="N37" s="10">
        <v>0.53322691382270526</v>
      </c>
      <c r="O37" s="10">
        <v>0.43681525455272269</v>
      </c>
      <c r="P37" s="10">
        <v>0.42995804251382186</v>
      </c>
      <c r="Q37" s="10">
        <v>0.39887576370460531</v>
      </c>
      <c r="R37" s="10">
        <v>0.37170087442272381</v>
      </c>
      <c r="S37" s="10">
        <v>0.40510620171320982</v>
      </c>
      <c r="T37" s="10">
        <v>0.3822952791566015</v>
      </c>
      <c r="U37" s="10">
        <v>0.36616714132303779</v>
      </c>
      <c r="V37" s="10">
        <v>0.32792293120311483</v>
      </c>
      <c r="W37" s="10">
        <v>0.31816764968915756</v>
      </c>
      <c r="X37" s="10">
        <v>0.28581719850622028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600.85324676380606</v>
      </c>
      <c r="D43" s="10">
        <v>580.99771483315021</v>
      </c>
      <c r="E43" s="10">
        <v>568.10100904741034</v>
      </c>
      <c r="F43" s="10">
        <v>571.66989235900871</v>
      </c>
      <c r="G43" s="10">
        <v>567.06381464068272</v>
      </c>
      <c r="H43" s="10">
        <v>505.75835925384246</v>
      </c>
      <c r="I43" s="10">
        <v>516.9874452769177</v>
      </c>
      <c r="J43" s="10">
        <v>487.10454253354141</v>
      </c>
      <c r="K43" s="10">
        <v>465.36217925774866</v>
      </c>
      <c r="L43" s="10">
        <v>442.22299776648822</v>
      </c>
      <c r="M43" s="10">
        <v>461.28258408833204</v>
      </c>
      <c r="N43" s="10">
        <v>437.67684502084211</v>
      </c>
      <c r="O43" s="10">
        <v>425.2596994273531</v>
      </c>
      <c r="P43" s="10">
        <v>392.55531305549994</v>
      </c>
      <c r="Q43" s="10">
        <v>349.51490844905527</v>
      </c>
      <c r="R43" s="10">
        <v>342.99283374896902</v>
      </c>
      <c r="S43" s="10">
        <v>316.80644062711019</v>
      </c>
      <c r="T43" s="10">
        <v>304.76138529981927</v>
      </c>
      <c r="U43" s="10">
        <v>290.19407286082389</v>
      </c>
      <c r="V43" s="10">
        <v>297.15312921529215</v>
      </c>
      <c r="W43" s="10">
        <v>262.95515078967878</v>
      </c>
      <c r="X43" s="10">
        <v>256.2651691208726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10.146173688736029</v>
      </c>
      <c r="D51" s="37">
        <v>10.294538680356901</v>
      </c>
      <c r="E51" s="37">
        <v>10.522750895094244</v>
      </c>
      <c r="F51" s="37">
        <v>14.464943338807103</v>
      </c>
      <c r="G51" s="37">
        <v>10.736389034581146</v>
      </c>
      <c r="H51" s="37">
        <v>8.6433835738428435</v>
      </c>
      <c r="I51" s="37">
        <v>15.662799043688874</v>
      </c>
      <c r="J51" s="37">
        <v>15.142542040093797</v>
      </c>
      <c r="K51" s="37">
        <v>18.768617486723869</v>
      </c>
      <c r="L51" s="37">
        <v>15.531332635796772</v>
      </c>
      <c r="M51" s="37">
        <v>19.867357939674008</v>
      </c>
      <c r="N51" s="37">
        <v>31.785650729804246</v>
      </c>
      <c r="O51" s="37">
        <v>38.138342374118608</v>
      </c>
      <c r="P51" s="37">
        <v>37.382029616104781</v>
      </c>
      <c r="Q51" s="37">
        <v>35.059335937752053</v>
      </c>
      <c r="R51" s="37">
        <v>22.572591323932159</v>
      </c>
      <c r="S51" s="37">
        <v>22.299121819083105</v>
      </c>
      <c r="T51" s="37">
        <v>7.8118012704702791</v>
      </c>
      <c r="U51" s="37">
        <v>6.8683271509712576</v>
      </c>
      <c r="V51" s="37">
        <v>4.6497542539656198</v>
      </c>
      <c r="W51" s="37">
        <v>4.4514456473637338</v>
      </c>
      <c r="X51" s="37">
        <v>4.6058776467214884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0.62134600513048099</v>
      </c>
      <c r="E52" s="37">
        <f t="shared" si="31"/>
        <v>0.61932235681621284</v>
      </c>
      <c r="F52" s="37">
        <f t="shared" si="31"/>
        <v>0.80923671777479056</v>
      </c>
      <c r="G52" s="37">
        <f t="shared" si="31"/>
        <v>1.4657685924046593</v>
      </c>
      <c r="H52" s="37">
        <f t="shared" si="31"/>
        <v>1.2615931802725804</v>
      </c>
      <c r="I52" s="37">
        <f t="shared" si="31"/>
        <v>7.3005918232175251</v>
      </c>
      <c r="J52" s="37">
        <f t="shared" si="31"/>
        <v>13.349493197915113</v>
      </c>
      <c r="K52" s="37">
        <f t="shared" si="31"/>
        <v>30.274447601710563</v>
      </c>
      <c r="L52" s="37">
        <f t="shared" si="31"/>
        <v>34.781891317210089</v>
      </c>
      <c r="M52" s="37">
        <f t="shared" si="31"/>
        <v>33.476121916652488</v>
      </c>
      <c r="N52" s="37">
        <f t="shared" si="31"/>
        <v>70.754524927805704</v>
      </c>
      <c r="O52" s="37">
        <f t="shared" si="31"/>
        <v>82.41018791337882</v>
      </c>
      <c r="P52" s="37">
        <f t="shared" si="31"/>
        <v>95.254828708942881</v>
      </c>
      <c r="Q52" s="37">
        <f t="shared" si="31"/>
        <v>114.94172924919351</v>
      </c>
      <c r="R52" s="37">
        <f t="shared" si="31"/>
        <v>133.52600301889748</v>
      </c>
      <c r="S52" s="37">
        <f t="shared" si="31"/>
        <v>150.8556843972051</v>
      </c>
      <c r="T52" s="37">
        <f t="shared" si="31"/>
        <v>177.38133381359961</v>
      </c>
      <c r="U52" s="37">
        <f t="shared" si="31"/>
        <v>190.3703240714525</v>
      </c>
      <c r="V52" s="37">
        <f t="shared" si="31"/>
        <v>168.39567355407786</v>
      </c>
      <c r="W52" s="37">
        <f t="shared" si="31"/>
        <v>153.23659426252954</v>
      </c>
      <c r="X52" s="37">
        <f t="shared" ref="X52" si="32">SUM(X53:X70)</f>
        <v>144.87773814546532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14.610873919655949</v>
      </c>
      <c r="L61" s="10">
        <v>15.793646725360194</v>
      </c>
      <c r="M61" s="10">
        <v>13.235913833018643</v>
      </c>
      <c r="N61" s="10">
        <v>46.528126095215264</v>
      </c>
      <c r="O61" s="10">
        <v>50.046234912822115</v>
      </c>
      <c r="P61" s="10">
        <v>53.177774964310409</v>
      </c>
      <c r="Q61" s="10">
        <v>57.861570739070444</v>
      </c>
      <c r="R61" s="10">
        <v>63.594006707381652</v>
      </c>
      <c r="S61" s="10">
        <v>60.481108707418805</v>
      </c>
      <c r="T61" s="10">
        <v>65.182262595192256</v>
      </c>
      <c r="U61" s="10">
        <v>71.284595445656365</v>
      </c>
      <c r="V61" s="10">
        <v>52.259949734258043</v>
      </c>
      <c r="W61" s="10">
        <v>45.614855259426854</v>
      </c>
      <c r="X61" s="10">
        <v>37.918138267694559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3.5112105417039511E-3</v>
      </c>
      <c r="I63" s="10">
        <v>3.403788715409957E-3</v>
      </c>
      <c r="J63" s="10">
        <v>3.4857115883805802E-3</v>
      </c>
      <c r="K63" s="10">
        <v>3.1390439809105843E-3</v>
      </c>
      <c r="L63" s="10">
        <v>2.8711949144340945E-3</v>
      </c>
      <c r="M63" s="10">
        <v>1.3278811098761899E-3</v>
      </c>
      <c r="N63" s="10">
        <v>3.1588282613325344E-3</v>
      </c>
      <c r="O63" s="10">
        <v>2.9371809116124697E-3</v>
      </c>
      <c r="P63" s="10">
        <v>3.0366772286201482E-3</v>
      </c>
      <c r="Q63" s="10">
        <v>2.6851402519939495E-3</v>
      </c>
      <c r="R63" s="10">
        <v>2.6608894915684431E-3</v>
      </c>
      <c r="S63" s="10">
        <v>1.8813468092391287E-3</v>
      </c>
      <c r="T63" s="10">
        <v>1.3346700052456987E-3</v>
      </c>
      <c r="U63" s="10">
        <v>1.025368985703555E-3</v>
      </c>
      <c r="V63" s="10">
        <v>5.2270826175474102E-4</v>
      </c>
      <c r="W63" s="10">
        <v>5.5533219911316819E-4</v>
      </c>
      <c r="X63" s="10">
        <v>3.8027102573175777E-4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1.5378900134268531E-2</v>
      </c>
      <c r="E64" s="10">
        <v>2.9665153398998577E-2</v>
      </c>
      <c r="F64" s="10">
        <v>4.9837777021574971E-2</v>
      </c>
      <c r="G64" s="10">
        <v>7.1661966880066597E-2</v>
      </c>
      <c r="H64" s="10">
        <v>5.7778175502971769E-2</v>
      </c>
      <c r="I64" s="10">
        <v>5.394378091816808E-2</v>
      </c>
      <c r="J64" s="10">
        <v>5.0738566741857845E-2</v>
      </c>
      <c r="K64" s="10">
        <v>5.1304060163506006E-2</v>
      </c>
      <c r="L64" s="10">
        <v>4.316024665773717E-2</v>
      </c>
      <c r="M64" s="10">
        <v>1.7895555637175889E-2</v>
      </c>
      <c r="N64" s="10">
        <v>3.2707226084748138E-2</v>
      </c>
      <c r="O64" s="10">
        <v>2.814084106170529E-2</v>
      </c>
      <c r="P64" s="10">
        <v>2.5236511210393317E-2</v>
      </c>
      <c r="Q64" s="10">
        <v>2.2419699161677749E-2</v>
      </c>
      <c r="R64" s="10">
        <v>1.7420064343158414E-2</v>
      </c>
      <c r="S64" s="10">
        <v>1.5962547501961469E-2</v>
      </c>
      <c r="T64" s="10">
        <v>1.5260002864949974E-2</v>
      </c>
      <c r="U64" s="10">
        <v>2.028084075631546E-2</v>
      </c>
      <c r="V64" s="10">
        <v>1.4830116914378046E-2</v>
      </c>
      <c r="W64" s="10">
        <v>1.6488636079503495E-2</v>
      </c>
      <c r="X64" s="10">
        <v>1.7195982287247814E-2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0.18726442605014498</v>
      </c>
      <c r="I65" s="10">
        <v>1.0555469952100305</v>
      </c>
      <c r="J65" s="10">
        <v>0.52568418367385517</v>
      </c>
      <c r="K65" s="10">
        <v>0.46329006480974022</v>
      </c>
      <c r="L65" s="10">
        <v>1.1367719744115188</v>
      </c>
      <c r="M65" s="10">
        <v>1.6087156863751855</v>
      </c>
      <c r="N65" s="10">
        <v>2.1899310871655402</v>
      </c>
      <c r="O65" s="10">
        <v>3.5172793395340691</v>
      </c>
      <c r="P65" s="10">
        <v>4.1084159074502216</v>
      </c>
      <c r="Q65" s="10">
        <v>12.434065106786569</v>
      </c>
      <c r="R65" s="10">
        <v>13.968133335866964</v>
      </c>
      <c r="S65" s="10">
        <v>19.814343784755419</v>
      </c>
      <c r="T65" s="10">
        <v>39.678699607116513</v>
      </c>
      <c r="U65" s="10">
        <v>34.668871145884495</v>
      </c>
      <c r="V65" s="10">
        <v>26.736025477626331</v>
      </c>
      <c r="W65" s="10">
        <v>25.472043654822059</v>
      </c>
      <c r="X65" s="10">
        <v>19.795888334332467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0.60596710499621242</v>
      </c>
      <c r="E66" s="10">
        <v>0.58965720341721428</v>
      </c>
      <c r="F66" s="10">
        <v>0.75939894075321557</v>
      </c>
      <c r="G66" s="10">
        <v>1.3941066255245926</v>
      </c>
      <c r="H66" s="10">
        <v>1.0130393681777596</v>
      </c>
      <c r="I66" s="10">
        <v>6.187697258373916</v>
      </c>
      <c r="J66" s="10">
        <v>12.769584735911019</v>
      </c>
      <c r="K66" s="10">
        <v>15.145840513100456</v>
      </c>
      <c r="L66" s="10">
        <v>17.805441175866207</v>
      </c>
      <c r="M66" s="10">
        <v>18.612268960511603</v>
      </c>
      <c r="N66" s="10">
        <v>22.000601691078813</v>
      </c>
      <c r="O66" s="10">
        <v>28.81559563904932</v>
      </c>
      <c r="P66" s="10">
        <v>37.940364648743241</v>
      </c>
      <c r="Q66" s="10">
        <v>44.620988563922829</v>
      </c>
      <c r="R66" s="10">
        <v>55.943782021814137</v>
      </c>
      <c r="S66" s="10">
        <v>70.542388010719648</v>
      </c>
      <c r="T66" s="10">
        <v>72.503776938420629</v>
      </c>
      <c r="U66" s="10">
        <v>84.395551270169619</v>
      </c>
      <c r="V66" s="10">
        <v>89.384345517017351</v>
      </c>
      <c r="W66" s="10">
        <v>82.132651380002017</v>
      </c>
      <c r="X66" s="10">
        <v>87.146135290125301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0.31039731291222722</v>
      </c>
      <c r="D76" s="40">
        <v>0.30067938371384473</v>
      </c>
      <c r="E76" s="40">
        <v>0.24734050258433449</v>
      </c>
      <c r="F76" s="40">
        <v>0.27853222435360769</v>
      </c>
      <c r="G76" s="40">
        <v>0.27867261747585781</v>
      </c>
      <c r="H76" s="40">
        <v>0.2249979137206552</v>
      </c>
      <c r="I76" s="40">
        <v>0.20740061715439068</v>
      </c>
      <c r="J76" s="40">
        <v>0.17249905583946301</v>
      </c>
      <c r="K76" s="40">
        <v>0.13923163437091957</v>
      </c>
      <c r="L76" s="40">
        <v>0.13938091365003683</v>
      </c>
      <c r="M76" s="40">
        <v>7.0520658325869942E-2</v>
      </c>
      <c r="N76" s="40">
        <v>7.0809944696393276E-2</v>
      </c>
      <c r="O76" s="40">
        <v>0.10120478444708157</v>
      </c>
      <c r="P76" s="40">
        <v>0.13410041504401959</v>
      </c>
      <c r="Q76" s="40">
        <v>0.18248085236692305</v>
      </c>
      <c r="R76" s="40">
        <v>0.3317252074312983</v>
      </c>
      <c r="S76" s="40">
        <v>0.63044801236971226</v>
      </c>
      <c r="T76" s="40">
        <v>0.89269718570776435</v>
      </c>
      <c r="U76" s="40">
        <v>1.6536321951746751</v>
      </c>
      <c r="V76" s="40">
        <v>4.3979946994946069</v>
      </c>
      <c r="W76" s="40">
        <v>7.6650164433947445</v>
      </c>
      <c r="X76" s="40">
        <v>10.803664519249523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395.95543144006433</v>
      </c>
      <c r="D2" s="31">
        <f t="shared" ref="D2:W2" si="1">SUM(D3,D17,D22,D25,D26,D51,D52,D71,D74,D75,D76)</f>
        <v>439.92123451987356</v>
      </c>
      <c r="E2" s="31">
        <f t="shared" si="1"/>
        <v>463.27044107741671</v>
      </c>
      <c r="F2" s="31">
        <f t="shared" si="1"/>
        <v>503.48021915734597</v>
      </c>
      <c r="G2" s="31">
        <f t="shared" si="1"/>
        <v>563.9043150357279</v>
      </c>
      <c r="H2" s="31">
        <f t="shared" si="1"/>
        <v>509.26647733573384</v>
      </c>
      <c r="I2" s="31">
        <f t="shared" si="1"/>
        <v>547.92804050918551</v>
      </c>
      <c r="J2" s="31">
        <f t="shared" si="1"/>
        <v>563.35282338040486</v>
      </c>
      <c r="K2" s="31">
        <f t="shared" si="1"/>
        <v>572.12039924968497</v>
      </c>
      <c r="L2" s="31">
        <f t="shared" si="1"/>
        <v>566.82372234021716</v>
      </c>
      <c r="M2" s="31">
        <f t="shared" si="1"/>
        <v>607.81758620089772</v>
      </c>
      <c r="N2" s="31">
        <f t="shared" si="1"/>
        <v>622.24238753552822</v>
      </c>
      <c r="O2" s="31">
        <f t="shared" si="1"/>
        <v>600.73064599598399</v>
      </c>
      <c r="P2" s="31">
        <f t="shared" si="1"/>
        <v>591.13409983032147</v>
      </c>
      <c r="Q2" s="31">
        <f t="shared" si="1"/>
        <v>573.80678128330464</v>
      </c>
      <c r="R2" s="31">
        <f t="shared" si="1"/>
        <v>598.26175978182698</v>
      </c>
      <c r="S2" s="31">
        <f t="shared" si="1"/>
        <v>586.72491370968601</v>
      </c>
      <c r="T2" s="31">
        <f t="shared" si="1"/>
        <v>629.770799904304</v>
      </c>
      <c r="U2" s="31">
        <f t="shared" si="1"/>
        <v>600.38582292180479</v>
      </c>
      <c r="V2" s="31">
        <f t="shared" si="1"/>
        <v>611.33732590529257</v>
      </c>
      <c r="W2" s="31">
        <f t="shared" si="1"/>
        <v>630.85807585741168</v>
      </c>
      <c r="X2" s="31">
        <f t="shared" ref="X2" si="2">SUM(X3,X17,X22,X25,X26,X51,X52,X71,X74,X75,X76)</f>
        <v>643.49388346323769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395.95543144006433</v>
      </c>
      <c r="D26" s="37">
        <f t="shared" ref="D26:W26" si="22">SUM(D27,D33)</f>
        <v>439.16190906034728</v>
      </c>
      <c r="E26" s="37">
        <f t="shared" si="22"/>
        <v>461.9184836304787</v>
      </c>
      <c r="F26" s="37">
        <f t="shared" si="22"/>
        <v>501.03619069538638</v>
      </c>
      <c r="G26" s="37">
        <f t="shared" si="22"/>
        <v>559.480831096879</v>
      </c>
      <c r="H26" s="37">
        <f t="shared" si="22"/>
        <v>504.5570921466425</v>
      </c>
      <c r="I26" s="37">
        <f t="shared" si="22"/>
        <v>537.70369352810076</v>
      </c>
      <c r="J26" s="37">
        <f t="shared" si="22"/>
        <v>546.27080998941528</v>
      </c>
      <c r="K26" s="37">
        <f t="shared" si="22"/>
        <v>550.81437571073161</v>
      </c>
      <c r="L26" s="37">
        <f t="shared" si="22"/>
        <v>541.2809394980759</v>
      </c>
      <c r="M26" s="37">
        <f t="shared" si="22"/>
        <v>579.72363083523544</v>
      </c>
      <c r="N26" s="37">
        <f t="shared" si="22"/>
        <v>587.19666804470637</v>
      </c>
      <c r="O26" s="37">
        <f t="shared" si="22"/>
        <v>556.24843954706785</v>
      </c>
      <c r="P26" s="37">
        <f t="shared" si="22"/>
        <v>533.07747563266412</v>
      </c>
      <c r="Q26" s="37">
        <f t="shared" si="22"/>
        <v>493.99265361970885</v>
      </c>
      <c r="R26" s="37">
        <f t="shared" si="22"/>
        <v>498.59223035457489</v>
      </c>
      <c r="S26" s="37">
        <f t="shared" si="22"/>
        <v>459.29375339487314</v>
      </c>
      <c r="T26" s="37">
        <f t="shared" si="22"/>
        <v>463.43534684749</v>
      </c>
      <c r="U26" s="37">
        <f t="shared" si="22"/>
        <v>427.04363689042714</v>
      </c>
      <c r="V26" s="37">
        <f t="shared" si="22"/>
        <v>440.35309919049132</v>
      </c>
      <c r="W26" s="37">
        <f t="shared" si="22"/>
        <v>448.19580373199716</v>
      </c>
      <c r="X26" s="37">
        <f t="shared" ref="X26" si="23">SUM(X27,X33)</f>
        <v>454.30977781209799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395.95543144006433</v>
      </c>
      <c r="D33" s="29">
        <f t="shared" ref="D33:W33" si="28">SUM(D34:D50)</f>
        <v>439.16190906034728</v>
      </c>
      <c r="E33" s="29">
        <f t="shared" si="28"/>
        <v>461.9184836304787</v>
      </c>
      <c r="F33" s="29">
        <f t="shared" si="28"/>
        <v>501.03619069538638</v>
      </c>
      <c r="G33" s="29">
        <f t="shared" si="28"/>
        <v>559.480831096879</v>
      </c>
      <c r="H33" s="29">
        <f t="shared" si="28"/>
        <v>504.5570921466425</v>
      </c>
      <c r="I33" s="29">
        <f t="shared" si="28"/>
        <v>537.70369352810076</v>
      </c>
      <c r="J33" s="29">
        <f t="shared" si="28"/>
        <v>546.27080998941528</v>
      </c>
      <c r="K33" s="29">
        <f t="shared" si="28"/>
        <v>550.81437571073161</v>
      </c>
      <c r="L33" s="29">
        <f t="shared" si="28"/>
        <v>541.2809394980759</v>
      </c>
      <c r="M33" s="29">
        <f t="shared" si="28"/>
        <v>579.72363083523544</v>
      </c>
      <c r="N33" s="29">
        <f t="shared" si="28"/>
        <v>587.19666804470637</v>
      </c>
      <c r="O33" s="29">
        <f t="shared" si="28"/>
        <v>556.24843954706785</v>
      </c>
      <c r="P33" s="29">
        <f t="shared" si="28"/>
        <v>533.07747563266412</v>
      </c>
      <c r="Q33" s="29">
        <f t="shared" si="28"/>
        <v>493.99265361970885</v>
      </c>
      <c r="R33" s="29">
        <f t="shared" si="28"/>
        <v>498.59223035457489</v>
      </c>
      <c r="S33" s="29">
        <f t="shared" si="28"/>
        <v>459.29375339487314</v>
      </c>
      <c r="T33" s="29">
        <f t="shared" si="28"/>
        <v>463.43534684749</v>
      </c>
      <c r="U33" s="29">
        <f t="shared" si="28"/>
        <v>427.04363689042714</v>
      </c>
      <c r="V33" s="29">
        <f t="shared" si="28"/>
        <v>440.35309919049132</v>
      </c>
      <c r="W33" s="29">
        <f t="shared" si="28"/>
        <v>448.19580373199716</v>
      </c>
      <c r="X33" s="29">
        <f t="shared" ref="X33" si="29">SUM(X34:X50)</f>
        <v>454.30977781209799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163.36522972694715</v>
      </c>
      <c r="D37" s="10">
        <v>157.90855565857336</v>
      </c>
      <c r="E37" s="10">
        <v>145.80448650065554</v>
      </c>
      <c r="F37" s="10">
        <v>128.44905955798893</v>
      </c>
      <c r="G37" s="10">
        <v>113.24421997375094</v>
      </c>
      <c r="H37" s="10">
        <v>104.01535047034631</v>
      </c>
      <c r="I37" s="10">
        <v>90.981543925269406</v>
      </c>
      <c r="J37" s="10">
        <v>83.247126314437281</v>
      </c>
      <c r="K37" s="10">
        <v>73.015917319894669</v>
      </c>
      <c r="L37" s="10">
        <v>66.465030407078814</v>
      </c>
      <c r="M37" s="10">
        <v>58.083268657326592</v>
      </c>
      <c r="N37" s="10">
        <v>53.800722423857124</v>
      </c>
      <c r="O37" s="10">
        <v>46.307108495008364</v>
      </c>
      <c r="P37" s="10">
        <v>40.230430633172595</v>
      </c>
      <c r="Q37" s="10">
        <v>36.920863137944011</v>
      </c>
      <c r="R37" s="10">
        <v>35.139858590695752</v>
      </c>
      <c r="S37" s="10">
        <v>29.020152664780817</v>
      </c>
      <c r="T37" s="10">
        <v>25.160210751080925</v>
      </c>
      <c r="U37" s="10">
        <v>23.582497146058966</v>
      </c>
      <c r="V37" s="10">
        <v>23.097405518492543</v>
      </c>
      <c r="W37" s="10">
        <v>22.975748623127807</v>
      </c>
      <c r="X37" s="10">
        <v>23.9944404740252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232.59020171311715</v>
      </c>
      <c r="D43" s="10">
        <v>281.25335340177395</v>
      </c>
      <c r="E43" s="10">
        <v>316.11399712982319</v>
      </c>
      <c r="F43" s="10">
        <v>372.58713113739748</v>
      </c>
      <c r="G43" s="10">
        <v>446.236611123128</v>
      </c>
      <c r="H43" s="10">
        <v>400.54174167629617</v>
      </c>
      <c r="I43" s="10">
        <v>446.72214960283134</v>
      </c>
      <c r="J43" s="10">
        <v>463.02368367497803</v>
      </c>
      <c r="K43" s="10">
        <v>477.79845839083691</v>
      </c>
      <c r="L43" s="10">
        <v>474.81590909099708</v>
      </c>
      <c r="M43" s="10">
        <v>521.64036217790886</v>
      </c>
      <c r="N43" s="10">
        <v>533.39594562084926</v>
      </c>
      <c r="O43" s="10">
        <v>509.94133105205952</v>
      </c>
      <c r="P43" s="10">
        <v>492.84704499949157</v>
      </c>
      <c r="Q43" s="10">
        <v>457.07179048176482</v>
      </c>
      <c r="R43" s="10">
        <v>463.45237176387911</v>
      </c>
      <c r="S43" s="10">
        <v>430.27360073009231</v>
      </c>
      <c r="T43" s="10">
        <v>438.27513609640908</v>
      </c>
      <c r="U43" s="10">
        <v>403.46113974436815</v>
      </c>
      <c r="V43" s="10">
        <v>417.25569367199876</v>
      </c>
      <c r="W43" s="10">
        <v>425.22005510886936</v>
      </c>
      <c r="X43" s="10">
        <v>430.31533733807277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2.1079232544496777E-3</v>
      </c>
      <c r="E51" s="37">
        <v>1.2519764538689153E-2</v>
      </c>
      <c r="F51" s="37">
        <v>3.4401889386546071E-2</v>
      </c>
      <c r="G51" s="37">
        <v>5.6494697704830489E-2</v>
      </c>
      <c r="H51" s="37">
        <v>0.10791325965488446</v>
      </c>
      <c r="I51" s="37">
        <v>0.27032323325410734</v>
      </c>
      <c r="J51" s="37">
        <v>0.5734720276647115</v>
      </c>
      <c r="K51" s="37">
        <v>0.57902140826404502</v>
      </c>
      <c r="L51" s="37">
        <v>0.77611739242059918</v>
      </c>
      <c r="M51" s="37">
        <v>1.0528287504036731</v>
      </c>
      <c r="N51" s="37">
        <v>0.78003578274725693</v>
      </c>
      <c r="O51" s="37">
        <v>1.0251183272101083</v>
      </c>
      <c r="P51" s="37">
        <v>1.0527087841107403</v>
      </c>
      <c r="Q51" s="37">
        <v>1.0453397818670096</v>
      </c>
      <c r="R51" s="37">
        <v>0.82291333139730716</v>
      </c>
      <c r="S51" s="37">
        <v>0.86907292797230351</v>
      </c>
      <c r="T51" s="37">
        <v>0.39073521347797668</v>
      </c>
      <c r="U51" s="37">
        <v>0.53176494987452227</v>
      </c>
      <c r="V51" s="37">
        <v>0.50915874190058574</v>
      </c>
      <c r="W51" s="37">
        <v>0.56648983723077961</v>
      </c>
      <c r="X51" s="37">
        <v>0.70208513398210404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0.75721753627179977</v>
      </c>
      <c r="E52" s="37">
        <f t="shared" si="31"/>
        <v>1.3394376823993182</v>
      </c>
      <c r="F52" s="37">
        <f t="shared" si="31"/>
        <v>2.4096265725730115</v>
      </c>
      <c r="G52" s="37">
        <f t="shared" si="31"/>
        <v>4.3669892411440401</v>
      </c>
      <c r="H52" s="37">
        <f t="shared" si="31"/>
        <v>4.6012246403520987</v>
      </c>
      <c r="I52" s="37">
        <f t="shared" si="31"/>
        <v>9.9284068718366818</v>
      </c>
      <c r="J52" s="37">
        <f t="shared" si="31"/>
        <v>16.484273560576739</v>
      </c>
      <c r="K52" s="37">
        <f t="shared" si="31"/>
        <v>20.702847285559081</v>
      </c>
      <c r="L52" s="37">
        <f t="shared" si="31"/>
        <v>24.742506553953557</v>
      </c>
      <c r="M52" s="37">
        <f t="shared" si="31"/>
        <v>27.017525750301125</v>
      </c>
      <c r="N52" s="37">
        <f t="shared" si="31"/>
        <v>34.241539074717238</v>
      </c>
      <c r="O52" s="37">
        <f t="shared" si="31"/>
        <v>43.411089112623301</v>
      </c>
      <c r="P52" s="37">
        <f t="shared" si="31"/>
        <v>56.934588527377059</v>
      </c>
      <c r="Q52" s="37">
        <f t="shared" si="31"/>
        <v>78.661693071165928</v>
      </c>
      <c r="R52" s="37">
        <f t="shared" si="31"/>
        <v>98.681888684969124</v>
      </c>
      <c r="S52" s="37">
        <f t="shared" si="31"/>
        <v>126.35425093371401</v>
      </c>
      <c r="T52" s="37">
        <f t="shared" si="31"/>
        <v>165.68128390660098</v>
      </c>
      <c r="U52" s="37">
        <f t="shared" si="31"/>
        <v>172.4282877515686</v>
      </c>
      <c r="V52" s="37">
        <f t="shared" si="31"/>
        <v>169.85756253278925</v>
      </c>
      <c r="W52" s="37">
        <f t="shared" si="31"/>
        <v>181.04134716999118</v>
      </c>
      <c r="X52" s="37">
        <f t="shared" ref="X52" si="32">SUM(X53:X70)</f>
        <v>186.83038918022064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0.45075290169410975</v>
      </c>
      <c r="L61" s="10">
        <v>0.78922550953850301</v>
      </c>
      <c r="M61" s="10">
        <v>0.70140935013004369</v>
      </c>
      <c r="N61" s="10">
        <v>1.1418235091979143</v>
      </c>
      <c r="O61" s="10">
        <v>1.3451898908907931</v>
      </c>
      <c r="P61" s="10">
        <v>1.4975300003581506</v>
      </c>
      <c r="Q61" s="10">
        <v>1.7252181228490389</v>
      </c>
      <c r="R61" s="10">
        <v>2.3184026665556008</v>
      </c>
      <c r="S61" s="10">
        <v>2.3571553470946909</v>
      </c>
      <c r="T61" s="10">
        <v>3.2603242719942798</v>
      </c>
      <c r="U61" s="10">
        <v>5.5190512173877178</v>
      </c>
      <c r="V61" s="10">
        <v>5.7225842066361068</v>
      </c>
      <c r="W61" s="10">
        <v>5.8049348410042256</v>
      </c>
      <c r="X61" s="10">
        <v>5.7799540560909151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0.20914104862536165</v>
      </c>
      <c r="I63" s="10">
        <v>0.2178050227763538</v>
      </c>
      <c r="J63" s="10">
        <v>0.2472512479683919</v>
      </c>
      <c r="K63" s="10">
        <v>0.24364992199656316</v>
      </c>
      <c r="L63" s="10">
        <v>0.22548314339795411</v>
      </c>
      <c r="M63" s="10">
        <v>0.23826174892055674</v>
      </c>
      <c r="N63" s="10">
        <v>0.31871467487309418</v>
      </c>
      <c r="O63" s="10">
        <v>0.31137272273784516</v>
      </c>
      <c r="P63" s="10">
        <v>0.28413663781486387</v>
      </c>
      <c r="Q63" s="10">
        <v>0.24854279144287972</v>
      </c>
      <c r="R63" s="10">
        <v>0.25155518023572104</v>
      </c>
      <c r="S63" s="10">
        <v>0.13477199654960867</v>
      </c>
      <c r="T63" s="10">
        <v>8.7839375597866795E-2</v>
      </c>
      <c r="U63" s="10">
        <v>6.6037496132616821E-2</v>
      </c>
      <c r="V63" s="10">
        <v>3.6817201667843961E-2</v>
      </c>
      <c r="W63" s="10">
        <v>4.0102043754663072E-2</v>
      </c>
      <c r="X63" s="10">
        <v>3.1923867907894955E-2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0.46387682944940994</v>
      </c>
      <c r="E64" s="10">
        <v>1.0113289613443039</v>
      </c>
      <c r="F64" s="10">
        <v>1.91468661420569</v>
      </c>
      <c r="G64" s="10">
        <v>3.2699320845124089</v>
      </c>
      <c r="H64" s="10">
        <v>3.4414877914121242</v>
      </c>
      <c r="I64" s="10">
        <v>3.4518083858530995</v>
      </c>
      <c r="J64" s="10">
        <v>3.5990280976976163</v>
      </c>
      <c r="K64" s="10">
        <v>3.9821774823680913</v>
      </c>
      <c r="L64" s="10">
        <v>3.3894975354314307</v>
      </c>
      <c r="M64" s="10">
        <v>3.2110001055864172</v>
      </c>
      <c r="N64" s="10">
        <v>3.3000442142441342</v>
      </c>
      <c r="O64" s="10">
        <v>2.9832313926845453</v>
      </c>
      <c r="P64" s="10">
        <v>2.3613367195948487</v>
      </c>
      <c r="Q64" s="10">
        <v>2.0752192027269696</v>
      </c>
      <c r="R64" s="10">
        <v>1.6468581049482325</v>
      </c>
      <c r="S64" s="10">
        <v>1.1434916658068832</v>
      </c>
      <c r="T64" s="10">
        <v>1.0043150127076583</v>
      </c>
      <c r="U64" s="10">
        <v>1.3061599889257858</v>
      </c>
      <c r="V64" s="10">
        <v>1.044566243053854</v>
      </c>
      <c r="W64" s="10">
        <v>1.1906891164800211</v>
      </c>
      <c r="X64" s="10">
        <v>1.4436079268154318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0.14830643526050072</v>
      </c>
      <c r="I65" s="10">
        <v>0.91208447519351665</v>
      </c>
      <c r="J65" s="10">
        <v>0.49969607326661641</v>
      </c>
      <c r="K65" s="10">
        <v>0.47567096902234762</v>
      </c>
      <c r="L65" s="10">
        <v>1.2205548358757832</v>
      </c>
      <c r="M65" s="10">
        <v>1.8192124789201678</v>
      </c>
      <c r="N65" s="10">
        <v>2.668864885981193</v>
      </c>
      <c r="O65" s="10">
        <v>4.2176724258121547</v>
      </c>
      <c r="P65" s="10">
        <v>5.1580518012998455</v>
      </c>
      <c r="Q65" s="10">
        <v>16.260423415255143</v>
      </c>
      <c r="R65" s="10">
        <v>18.873760284914724</v>
      </c>
      <c r="S65" s="10">
        <v>26.911034477375075</v>
      </c>
      <c r="T65" s="10">
        <v>57.061649898097613</v>
      </c>
      <c r="U65" s="10">
        <v>48.200647684756738</v>
      </c>
      <c r="V65" s="10">
        <v>37.542121417865609</v>
      </c>
      <c r="W65" s="10">
        <v>41.190384649670442</v>
      </c>
      <c r="X65" s="10">
        <v>33.240859051263357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0.29334070682238983</v>
      </c>
      <c r="E66" s="10">
        <v>0.32810872105501415</v>
      </c>
      <c r="F66" s="10">
        <v>0.49493995836732169</v>
      </c>
      <c r="G66" s="10">
        <v>1.0970571566316316</v>
      </c>
      <c r="H66" s="10">
        <v>0.80228936505411153</v>
      </c>
      <c r="I66" s="10">
        <v>5.3467089880137104</v>
      </c>
      <c r="J66" s="10">
        <v>12.138298141644112</v>
      </c>
      <c r="K66" s="10">
        <v>15.550596010477967</v>
      </c>
      <c r="L66" s="10">
        <v>19.117745529709886</v>
      </c>
      <c r="M66" s="10">
        <v>21.04764206674394</v>
      </c>
      <c r="N66" s="10">
        <v>26.812091790420901</v>
      </c>
      <c r="O66" s="10">
        <v>34.553622680497959</v>
      </c>
      <c r="P66" s="10">
        <v>47.633533368309351</v>
      </c>
      <c r="Q66" s="10">
        <v>58.352289538891895</v>
      </c>
      <c r="R66" s="10">
        <v>75.591312448314838</v>
      </c>
      <c r="S66" s="10">
        <v>95.807797446887761</v>
      </c>
      <c r="T66" s="10">
        <v>104.26715534820356</v>
      </c>
      <c r="U66" s="10">
        <v>117.33639136436574</v>
      </c>
      <c r="V66" s="10">
        <v>125.51147346356582</v>
      </c>
      <c r="W66" s="10">
        <v>132.81523651908182</v>
      </c>
      <c r="X66" s="10">
        <v>146.33404427814304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2.472890843450858E-4</v>
      </c>
      <c r="I76" s="40">
        <v>2.5616875993967378E-2</v>
      </c>
      <c r="J76" s="40">
        <v>2.4267802748164421E-2</v>
      </c>
      <c r="K76" s="40">
        <v>2.4154845130259329E-2</v>
      </c>
      <c r="L76" s="40">
        <v>2.4158895767021835E-2</v>
      </c>
      <c r="M76" s="40">
        <v>2.3600864957448186E-2</v>
      </c>
      <c r="N76" s="40">
        <v>2.4144633357305781E-2</v>
      </c>
      <c r="O76" s="40">
        <v>4.5999009082685394E-2</v>
      </c>
      <c r="P76" s="40">
        <v>6.9326886169533655E-2</v>
      </c>
      <c r="Q76" s="40">
        <v>0.10709481056278004</v>
      </c>
      <c r="R76" s="40">
        <v>0.164727410885537</v>
      </c>
      <c r="S76" s="40">
        <v>0.20783645312655241</v>
      </c>
      <c r="T76" s="40">
        <v>0.26343393673500815</v>
      </c>
      <c r="U76" s="40">
        <v>0.38213332993448046</v>
      </c>
      <c r="V76" s="40">
        <v>0.61750544011144692</v>
      </c>
      <c r="W76" s="40">
        <v>1.054435118192496</v>
      </c>
      <c r="X76" s="40">
        <v>1.6516313369369124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1273.5629795117206</v>
      </c>
      <c r="D2" s="31">
        <f t="shared" ref="D2:W2" si="1">SUM(D3,D17,D22,D25,D26,D51,D52,D71,D74,D75,D76)</f>
        <v>1277.761292927253</v>
      </c>
      <c r="E2" s="31">
        <f t="shared" si="1"/>
        <v>1261.2162321312965</v>
      </c>
      <c r="F2" s="31">
        <f t="shared" si="1"/>
        <v>1291.8506110931112</v>
      </c>
      <c r="G2" s="31">
        <f t="shared" si="1"/>
        <v>1416.6527808969302</v>
      </c>
      <c r="H2" s="31">
        <f t="shared" si="1"/>
        <v>1380.6946302232502</v>
      </c>
      <c r="I2" s="31">
        <f t="shared" si="1"/>
        <v>1413.9521713586696</v>
      </c>
      <c r="J2" s="31">
        <f t="shared" si="1"/>
        <v>1438.9524890061004</v>
      </c>
      <c r="K2" s="31">
        <f t="shared" si="1"/>
        <v>1440.6201970036927</v>
      </c>
      <c r="L2" s="31">
        <f t="shared" si="1"/>
        <v>1287.5306258852756</v>
      </c>
      <c r="M2" s="31">
        <f t="shared" si="1"/>
        <v>1361.1174021497006</v>
      </c>
      <c r="N2" s="31">
        <f t="shared" si="1"/>
        <v>1302.3615913796273</v>
      </c>
      <c r="O2" s="31">
        <f t="shared" si="1"/>
        <v>1144.9788381489434</v>
      </c>
      <c r="P2" s="31">
        <f t="shared" si="1"/>
        <v>1105.656060272998</v>
      </c>
      <c r="Q2" s="31">
        <f t="shared" si="1"/>
        <v>1126.9989725366893</v>
      </c>
      <c r="R2" s="31">
        <f t="shared" si="1"/>
        <v>1120.4920315287688</v>
      </c>
      <c r="S2" s="31">
        <f t="shared" si="1"/>
        <v>1033.7952890191962</v>
      </c>
      <c r="T2" s="31">
        <f t="shared" si="1"/>
        <v>1060.1509878124316</v>
      </c>
      <c r="U2" s="31">
        <f t="shared" si="1"/>
        <v>997.44404921595424</v>
      </c>
      <c r="V2" s="31">
        <f t="shared" si="1"/>
        <v>1000.2362918516412</v>
      </c>
      <c r="W2" s="31">
        <f t="shared" si="1"/>
        <v>1070.5379890965901</v>
      </c>
      <c r="X2" s="31">
        <f t="shared" ref="X2" si="2">SUM(X3,X17,X22,X25,X26,X51,X52,X71,X74,X75,X76)</f>
        <v>1148.2513982714972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1273.5629795117206</v>
      </c>
      <c r="D26" s="37">
        <f t="shared" ref="D26:W26" si="22">SUM(D27,D33)</f>
        <v>1276.4300061152935</v>
      </c>
      <c r="E26" s="37">
        <f t="shared" si="22"/>
        <v>1259.9085172689342</v>
      </c>
      <c r="F26" s="37">
        <f t="shared" si="22"/>
        <v>1290.136809929219</v>
      </c>
      <c r="G26" s="37">
        <f t="shared" si="22"/>
        <v>1413.1785307298867</v>
      </c>
      <c r="H26" s="37">
        <f t="shared" si="22"/>
        <v>1377.425620096541</v>
      </c>
      <c r="I26" s="37">
        <f t="shared" si="22"/>
        <v>1394.4157322592941</v>
      </c>
      <c r="J26" s="37">
        <f t="shared" si="22"/>
        <v>1400.7205395409592</v>
      </c>
      <c r="K26" s="37">
        <f t="shared" si="22"/>
        <v>1393.8672445752229</v>
      </c>
      <c r="L26" s="37">
        <f t="shared" si="22"/>
        <v>1234.6457183170176</v>
      </c>
      <c r="M26" s="37">
        <f t="shared" si="22"/>
        <v>1303.956591973827</v>
      </c>
      <c r="N26" s="37">
        <f t="shared" si="22"/>
        <v>1234.1497576806903</v>
      </c>
      <c r="O26" s="37">
        <f t="shared" si="22"/>
        <v>1064.0761756110846</v>
      </c>
      <c r="P26" s="37">
        <f t="shared" si="22"/>
        <v>998.6817134308269</v>
      </c>
      <c r="Q26" s="37">
        <f t="shared" si="22"/>
        <v>968.84418281817625</v>
      </c>
      <c r="R26" s="37">
        <f t="shared" si="22"/>
        <v>930.77335128428012</v>
      </c>
      <c r="S26" s="37">
        <f t="shared" si="22"/>
        <v>804.37777292718397</v>
      </c>
      <c r="T26" s="37">
        <f t="shared" si="22"/>
        <v>774.90787906723767</v>
      </c>
      <c r="U26" s="37">
        <f t="shared" si="22"/>
        <v>707.26045869113864</v>
      </c>
      <c r="V26" s="37">
        <f t="shared" si="22"/>
        <v>719.19284427245157</v>
      </c>
      <c r="W26" s="37">
        <f t="shared" si="22"/>
        <v>759.67075634604339</v>
      </c>
      <c r="X26" s="37">
        <f t="shared" ref="X26" si="23">SUM(X27,X33)</f>
        <v>810.1624765389696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1273.5629795117206</v>
      </c>
      <c r="D33" s="29">
        <f t="shared" ref="D33:W33" si="28">SUM(D34:D50)</f>
        <v>1276.4300061152935</v>
      </c>
      <c r="E33" s="29">
        <f t="shared" si="28"/>
        <v>1259.9085172689342</v>
      </c>
      <c r="F33" s="29">
        <f t="shared" si="28"/>
        <v>1290.136809929219</v>
      </c>
      <c r="G33" s="29">
        <f t="shared" si="28"/>
        <v>1413.1785307298867</v>
      </c>
      <c r="H33" s="29">
        <f t="shared" si="28"/>
        <v>1377.425620096541</v>
      </c>
      <c r="I33" s="29">
        <f t="shared" si="28"/>
        <v>1394.4157322592941</v>
      </c>
      <c r="J33" s="29">
        <f t="shared" si="28"/>
        <v>1400.7205395409592</v>
      </c>
      <c r="K33" s="29">
        <f t="shared" si="28"/>
        <v>1393.8672445752229</v>
      </c>
      <c r="L33" s="29">
        <f t="shared" si="28"/>
        <v>1234.6457183170176</v>
      </c>
      <c r="M33" s="29">
        <f t="shared" si="28"/>
        <v>1303.956591973827</v>
      </c>
      <c r="N33" s="29">
        <f t="shared" si="28"/>
        <v>1234.1497576806903</v>
      </c>
      <c r="O33" s="29">
        <f t="shared" si="28"/>
        <v>1064.0761756110846</v>
      </c>
      <c r="P33" s="29">
        <f t="shared" si="28"/>
        <v>998.6817134308269</v>
      </c>
      <c r="Q33" s="29">
        <f t="shared" si="28"/>
        <v>968.84418281817625</v>
      </c>
      <c r="R33" s="29">
        <f t="shared" si="28"/>
        <v>930.77335128428012</v>
      </c>
      <c r="S33" s="29">
        <f t="shared" si="28"/>
        <v>804.37777292718397</v>
      </c>
      <c r="T33" s="29">
        <f t="shared" si="28"/>
        <v>774.90787906723767</v>
      </c>
      <c r="U33" s="29">
        <f t="shared" si="28"/>
        <v>707.26045869113864</v>
      </c>
      <c r="V33" s="29">
        <f t="shared" si="28"/>
        <v>719.19284427245157</v>
      </c>
      <c r="W33" s="29">
        <f t="shared" si="28"/>
        <v>759.67075634604339</v>
      </c>
      <c r="X33" s="29">
        <f t="shared" ref="X33" si="29">SUM(X34:X50)</f>
        <v>810.1624765389696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1273.5629795117206</v>
      </c>
      <c r="D43" s="10">
        <v>1276.4300061152935</v>
      </c>
      <c r="E43" s="10">
        <v>1259.9085172689342</v>
      </c>
      <c r="F43" s="10">
        <v>1290.136809929219</v>
      </c>
      <c r="G43" s="10">
        <v>1413.1785307298867</v>
      </c>
      <c r="H43" s="10">
        <v>1377.425620096541</v>
      </c>
      <c r="I43" s="10">
        <v>1394.4157322592941</v>
      </c>
      <c r="J43" s="10">
        <v>1400.7205395409592</v>
      </c>
      <c r="K43" s="10">
        <v>1393.8672445752229</v>
      </c>
      <c r="L43" s="10">
        <v>1234.6457183170176</v>
      </c>
      <c r="M43" s="10">
        <v>1303.956591973827</v>
      </c>
      <c r="N43" s="10">
        <v>1234.1497576806903</v>
      </c>
      <c r="O43" s="10">
        <v>1064.0761756110846</v>
      </c>
      <c r="P43" s="10">
        <v>998.6817134308269</v>
      </c>
      <c r="Q43" s="10">
        <v>968.84418281817625</v>
      </c>
      <c r="R43" s="10">
        <v>930.77335128428012</v>
      </c>
      <c r="S43" s="10">
        <v>804.37777292718397</v>
      </c>
      <c r="T43" s="10">
        <v>774.90787906723767</v>
      </c>
      <c r="U43" s="10">
        <v>707.26045869113864</v>
      </c>
      <c r="V43" s="10">
        <v>719.19284427245157</v>
      </c>
      <c r="W43" s="10">
        <v>759.67075634604339</v>
      </c>
      <c r="X43" s="10">
        <v>810.1624765389696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1.3312868119595047</v>
      </c>
      <c r="E52" s="37">
        <f t="shared" si="31"/>
        <v>1.3077148623623187</v>
      </c>
      <c r="F52" s="37">
        <f t="shared" si="31"/>
        <v>1.7138011638921717</v>
      </c>
      <c r="G52" s="37">
        <f t="shared" si="31"/>
        <v>3.4742501670433725</v>
      </c>
      <c r="H52" s="37">
        <f t="shared" si="31"/>
        <v>3.2690101267091243</v>
      </c>
      <c r="I52" s="37">
        <f t="shared" si="31"/>
        <v>19.536439099375411</v>
      </c>
      <c r="J52" s="37">
        <f t="shared" si="31"/>
        <v>38.231949465141177</v>
      </c>
      <c r="K52" s="37">
        <f t="shared" si="31"/>
        <v>46.752952428469762</v>
      </c>
      <c r="L52" s="37">
        <f t="shared" si="31"/>
        <v>52.884907568258036</v>
      </c>
      <c r="M52" s="37">
        <f t="shared" si="31"/>
        <v>57.160810175873564</v>
      </c>
      <c r="N52" s="37">
        <f t="shared" si="31"/>
        <v>68.211833698936942</v>
      </c>
      <c r="O52" s="37">
        <f t="shared" si="31"/>
        <v>80.902662537858646</v>
      </c>
      <c r="P52" s="37">
        <f t="shared" si="31"/>
        <v>106.97434684217116</v>
      </c>
      <c r="Q52" s="37">
        <f t="shared" si="31"/>
        <v>158.15478971851303</v>
      </c>
      <c r="R52" s="37">
        <f t="shared" si="31"/>
        <v>189.71868024448872</v>
      </c>
      <c r="S52" s="37">
        <f t="shared" si="31"/>
        <v>229.41751609201216</v>
      </c>
      <c r="T52" s="37">
        <f t="shared" si="31"/>
        <v>285.24310874519404</v>
      </c>
      <c r="U52" s="37">
        <f t="shared" si="31"/>
        <v>290.18359052481554</v>
      </c>
      <c r="V52" s="37">
        <f t="shared" si="31"/>
        <v>281.04344757918966</v>
      </c>
      <c r="W52" s="37">
        <f t="shared" si="31"/>
        <v>310.86723275054658</v>
      </c>
      <c r="X52" s="37">
        <f t="shared" ref="X52" si="32">SUM(X53:X70)</f>
        <v>338.08892173252764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0.51001197203085891</v>
      </c>
      <c r="I65" s="10">
        <v>2.8470156281483838</v>
      </c>
      <c r="J65" s="10">
        <v>1.5116603707983032</v>
      </c>
      <c r="K65" s="10">
        <v>1.3876607830602437</v>
      </c>
      <c r="L65" s="10">
        <v>3.1737622376009385</v>
      </c>
      <c r="M65" s="10">
        <v>4.5475279063623422</v>
      </c>
      <c r="N65" s="10">
        <v>6.1751105897184502</v>
      </c>
      <c r="O65" s="10">
        <v>8.8008648672965784</v>
      </c>
      <c r="P65" s="10">
        <v>10.452029819702799</v>
      </c>
      <c r="Q65" s="10">
        <v>34.466832047161574</v>
      </c>
      <c r="R65" s="10">
        <v>37.905066803016368</v>
      </c>
      <c r="S65" s="10">
        <v>50.309007904150782</v>
      </c>
      <c r="T65" s="10">
        <v>100.88987135443017</v>
      </c>
      <c r="U65" s="10">
        <v>84.494908759566187</v>
      </c>
      <c r="V65" s="10">
        <v>64.708583949871766</v>
      </c>
      <c r="W65" s="10">
        <v>73.588087591466291</v>
      </c>
      <c r="X65" s="10">
        <v>62.583167167236411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1.3312868119595047</v>
      </c>
      <c r="E66" s="10">
        <v>1.3077148623623187</v>
      </c>
      <c r="F66" s="10">
        <v>1.7138011638921717</v>
      </c>
      <c r="G66" s="10">
        <v>3.4742501670433725</v>
      </c>
      <c r="H66" s="10">
        <v>2.7589981546782654</v>
      </c>
      <c r="I66" s="10">
        <v>16.689423471227027</v>
      </c>
      <c r="J66" s="10">
        <v>36.720289094342874</v>
      </c>
      <c r="K66" s="10">
        <v>45.365291645409521</v>
      </c>
      <c r="L66" s="10">
        <v>49.711145330657097</v>
      </c>
      <c r="M66" s="10">
        <v>52.613282269511224</v>
      </c>
      <c r="N66" s="10">
        <v>62.036723109218485</v>
      </c>
      <c r="O66" s="10">
        <v>72.101797670562064</v>
      </c>
      <c r="P66" s="10">
        <v>96.522317022468357</v>
      </c>
      <c r="Q66" s="10">
        <v>123.68795767135147</v>
      </c>
      <c r="R66" s="10">
        <v>151.81361344147237</v>
      </c>
      <c r="S66" s="10">
        <v>179.10850818786139</v>
      </c>
      <c r="T66" s="10">
        <v>184.35323739076384</v>
      </c>
      <c r="U66" s="10">
        <v>205.68868176524936</v>
      </c>
      <c r="V66" s="10">
        <v>216.33486362931791</v>
      </c>
      <c r="W66" s="10">
        <v>237.27914515908029</v>
      </c>
      <c r="X66" s="10">
        <v>275.50575456529123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244.39191745485806</v>
      </c>
      <c r="D2" s="31">
        <f t="shared" si="0"/>
        <v>247.54703353396388</v>
      </c>
      <c r="E2" s="31">
        <f t="shared" si="0"/>
        <v>205.41461736887362</v>
      </c>
      <c r="F2" s="31">
        <f t="shared" si="0"/>
        <v>199.09475494410998</v>
      </c>
      <c r="G2" s="31">
        <f t="shared" si="0"/>
        <v>227.534135855546</v>
      </c>
      <c r="H2" s="31">
        <f t="shared" si="0"/>
        <v>234.35485812553745</v>
      </c>
      <c r="I2" s="31">
        <f t="shared" si="0"/>
        <v>221.57747205503006</v>
      </c>
      <c r="J2" s="31">
        <f t="shared" si="0"/>
        <v>216.58056749785035</v>
      </c>
      <c r="K2" s="31">
        <f t="shared" si="0"/>
        <v>202.82106620808258</v>
      </c>
      <c r="L2" s="31">
        <f t="shared" si="0"/>
        <v>177.69673258813413</v>
      </c>
      <c r="M2" s="31">
        <f t="shared" si="0"/>
        <v>167.00713671539123</v>
      </c>
      <c r="N2" s="31">
        <f t="shared" si="0"/>
        <v>183.50137575236454</v>
      </c>
      <c r="O2" s="31">
        <f t="shared" si="0"/>
        <v>180.31349957007734</v>
      </c>
      <c r="P2" s="31">
        <f t="shared" si="0"/>
        <v>181.52115219260534</v>
      </c>
      <c r="Q2" s="31">
        <f t="shared" si="0"/>
        <v>180.51822871883058</v>
      </c>
      <c r="R2" s="31">
        <f t="shared" si="0"/>
        <v>178.36079105760956</v>
      </c>
      <c r="S2" s="31">
        <f t="shared" si="0"/>
        <v>189.96259673258814</v>
      </c>
      <c r="T2" s="31">
        <f t="shared" si="0"/>
        <v>188.37901977644026</v>
      </c>
      <c r="U2" s="31">
        <f t="shared" si="0"/>
        <v>177.77850386930348</v>
      </c>
      <c r="V2" s="31">
        <f t="shared" si="0"/>
        <v>159.79079965606189</v>
      </c>
      <c r="W2" s="31">
        <f t="shared" si="0"/>
        <v>61.785296646603605</v>
      </c>
      <c r="X2" s="31">
        <f t="shared" ref="X2" si="1">SUM(X3,X17,X22,X25,X26,X51,X52,X71,X74,X75,X76)</f>
        <v>70.674978503869298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244.39191745485806</v>
      </c>
      <c r="D26" s="37">
        <f t="shared" si="14"/>
        <v>247.54703353396388</v>
      </c>
      <c r="E26" s="37">
        <f t="shared" si="14"/>
        <v>205.41461736887362</v>
      </c>
      <c r="F26" s="37">
        <f t="shared" si="14"/>
        <v>199.09475494410998</v>
      </c>
      <c r="G26" s="37">
        <f t="shared" si="14"/>
        <v>227.534135855546</v>
      </c>
      <c r="H26" s="37">
        <f t="shared" si="14"/>
        <v>234.35485812553745</v>
      </c>
      <c r="I26" s="37">
        <f t="shared" si="14"/>
        <v>221.57747205503006</v>
      </c>
      <c r="J26" s="37">
        <f t="shared" si="14"/>
        <v>216.58056749785035</v>
      </c>
      <c r="K26" s="37">
        <f t="shared" si="14"/>
        <v>202.82106620808258</v>
      </c>
      <c r="L26" s="37">
        <f t="shared" si="14"/>
        <v>177.69673258813413</v>
      </c>
      <c r="M26" s="37">
        <f t="shared" si="14"/>
        <v>167.00713671539123</v>
      </c>
      <c r="N26" s="37">
        <f t="shared" si="14"/>
        <v>183.50137575236454</v>
      </c>
      <c r="O26" s="37">
        <f t="shared" si="14"/>
        <v>180.31349957007734</v>
      </c>
      <c r="P26" s="37">
        <f t="shared" si="14"/>
        <v>181.52115219260534</v>
      </c>
      <c r="Q26" s="37">
        <f t="shared" si="14"/>
        <v>180.51822871883058</v>
      </c>
      <c r="R26" s="37">
        <f t="shared" si="14"/>
        <v>178.36079105760956</v>
      </c>
      <c r="S26" s="37">
        <f t="shared" si="14"/>
        <v>189.96259673258814</v>
      </c>
      <c r="T26" s="37">
        <f t="shared" si="14"/>
        <v>188.37901977644026</v>
      </c>
      <c r="U26" s="37">
        <f t="shared" si="14"/>
        <v>177.77850386930348</v>
      </c>
      <c r="V26" s="37">
        <f t="shared" si="14"/>
        <v>159.79079965606189</v>
      </c>
      <c r="W26" s="37">
        <f t="shared" si="14"/>
        <v>61.785296646603605</v>
      </c>
      <c r="X26" s="37">
        <f t="shared" ref="X26" si="15">SUM(X27,X33)</f>
        <v>70.674978503869298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244.39191745485806</v>
      </c>
      <c r="D33" s="29">
        <f t="shared" si="18"/>
        <v>247.54703353396388</v>
      </c>
      <c r="E33" s="29">
        <f t="shared" si="18"/>
        <v>205.41461736887362</v>
      </c>
      <c r="F33" s="29">
        <f t="shared" si="18"/>
        <v>199.09475494410998</v>
      </c>
      <c r="G33" s="29">
        <f t="shared" si="18"/>
        <v>227.534135855546</v>
      </c>
      <c r="H33" s="29">
        <f t="shared" si="18"/>
        <v>234.35485812553745</v>
      </c>
      <c r="I33" s="29">
        <f t="shared" si="18"/>
        <v>221.57747205503006</v>
      </c>
      <c r="J33" s="29">
        <f t="shared" si="18"/>
        <v>216.58056749785035</v>
      </c>
      <c r="K33" s="29">
        <f t="shared" si="18"/>
        <v>202.82106620808258</v>
      </c>
      <c r="L33" s="29">
        <f t="shared" si="18"/>
        <v>177.69673258813413</v>
      </c>
      <c r="M33" s="29">
        <f t="shared" si="18"/>
        <v>167.00713671539123</v>
      </c>
      <c r="N33" s="29">
        <f t="shared" si="18"/>
        <v>183.50137575236454</v>
      </c>
      <c r="O33" s="29">
        <f t="shared" si="18"/>
        <v>180.31349957007734</v>
      </c>
      <c r="P33" s="29">
        <f t="shared" si="18"/>
        <v>181.52115219260534</v>
      </c>
      <c r="Q33" s="29">
        <f t="shared" si="18"/>
        <v>180.51822871883058</v>
      </c>
      <c r="R33" s="29">
        <f t="shared" si="18"/>
        <v>178.36079105760956</v>
      </c>
      <c r="S33" s="29">
        <f t="shared" si="18"/>
        <v>189.96259673258814</v>
      </c>
      <c r="T33" s="29">
        <f t="shared" si="18"/>
        <v>188.37901977644026</v>
      </c>
      <c r="U33" s="29">
        <f t="shared" si="18"/>
        <v>177.77850386930348</v>
      </c>
      <c r="V33" s="29">
        <f t="shared" si="18"/>
        <v>159.79079965606189</v>
      </c>
      <c r="W33" s="29">
        <f t="shared" si="18"/>
        <v>61.785296646603605</v>
      </c>
      <c r="X33" s="29">
        <f t="shared" ref="X33" si="19">SUM(X34:X50)</f>
        <v>70.674978503869298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5.2904557179707652</v>
      </c>
      <c r="D38" s="10">
        <f>FC_TRA_DAVI_PA_E!D38+FC_TRA_DAVI_FR_E!D38</f>
        <v>4.232330180567498</v>
      </c>
      <c r="E38" s="10">
        <f>FC_TRA_DAVI_PA_E!E38+FC_TRA_DAVI_FR_E!E38</f>
        <v>4.232330180567498</v>
      </c>
      <c r="F38" s="10">
        <f>FC_TRA_DAVI_PA_E!F38+FC_TRA_DAVI_FR_E!F38</f>
        <v>4.232330180567498</v>
      </c>
      <c r="G38" s="10">
        <f>FC_TRA_DAVI_PA_E!G38+FC_TRA_DAVI_FR_E!G38</f>
        <v>4.232330180567498</v>
      </c>
      <c r="H38" s="10">
        <f>FC_TRA_DAVI_PA_E!H38+FC_TRA_DAVI_FR_E!H38</f>
        <v>3.4260533104041269</v>
      </c>
      <c r="I38" s="10">
        <f>FC_TRA_DAVI_PA_E!I38+FC_TRA_DAVI_FR_E!I38</f>
        <v>3.2525365434221838</v>
      </c>
      <c r="J38" s="10">
        <f>FC_TRA_DAVI_PA_E!J38+FC_TRA_DAVI_FR_E!J38</f>
        <v>3.0081685296646601</v>
      </c>
      <c r="K38" s="10">
        <f>FC_TRA_DAVI_PA_E!K38+FC_TRA_DAVI_FR_E!K38</f>
        <v>2.7521066208082541</v>
      </c>
      <c r="L38" s="10">
        <f>FC_TRA_DAVI_PA_E!L38+FC_TRA_DAVI_FR_E!L38</f>
        <v>2.8303525365434221</v>
      </c>
      <c r="M38" s="10">
        <f>FC_TRA_DAVI_PA_E!M38+FC_TRA_DAVI_FR_E!M38</f>
        <v>2.6949269131556322</v>
      </c>
      <c r="N38" s="10">
        <f>FC_TRA_DAVI_PA_E!N38+FC_TRA_DAVI_FR_E!N38</f>
        <v>2.7912295786758379</v>
      </c>
      <c r="O38" s="10">
        <f>FC_TRA_DAVI_PA_E!O38+FC_TRA_DAVI_FR_E!O38</f>
        <v>2.1955288048151331</v>
      </c>
      <c r="P38" s="10">
        <f>FC_TRA_DAVI_PA_E!P38+FC_TRA_DAVI_FR_E!P38</f>
        <v>2.3045571797076523</v>
      </c>
      <c r="Q38" s="10">
        <f>FC_TRA_DAVI_PA_E!Q38+FC_TRA_DAVI_FR_E!Q38</f>
        <v>1.8061908856405848</v>
      </c>
      <c r="R38" s="10">
        <f>FC_TRA_DAVI_PA_E!R38+FC_TRA_DAVI_FR_E!R38</f>
        <v>1.5300085984522778</v>
      </c>
      <c r="S38" s="10">
        <f>FC_TRA_DAVI_PA_E!S38+FC_TRA_DAVI_FR_E!S38</f>
        <v>1.4305245055889941</v>
      </c>
      <c r="T38" s="10">
        <f>FC_TRA_DAVI_PA_E!T38+FC_TRA_DAVI_FR_E!T38</f>
        <v>1.4101461736887362</v>
      </c>
      <c r="U38" s="10">
        <f>FC_TRA_DAVI_PA_E!U38+FC_TRA_DAVI_FR_E!U38</f>
        <v>1.1329320722269991</v>
      </c>
      <c r="V38" s="10">
        <f>FC_TRA_DAVI_PA_E!V38+FC_TRA_DAVI_FR_E!V38</f>
        <v>0.88727429062768703</v>
      </c>
      <c r="W38" s="10">
        <f>FC_TRA_DAVI_PA_E!W38+FC_TRA_DAVI_FR_E!W38</f>
        <v>0.91031814273430778</v>
      </c>
      <c r="X38" s="10">
        <f>FC_TRA_DAVI_PA_E!X38+FC_TRA_DAVI_FR_E!X38</f>
        <v>1.6569217540842647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239.1014617368873</v>
      </c>
      <c r="D40" s="10">
        <f>FC_TRA_DAVI_PA_E!D40+FC_TRA_DAVI_FR_E!D40</f>
        <v>243.3147033533964</v>
      </c>
      <c r="E40" s="10">
        <f>FC_TRA_DAVI_PA_E!E40+FC_TRA_DAVI_FR_E!E40</f>
        <v>201.18228718830613</v>
      </c>
      <c r="F40" s="10">
        <f>FC_TRA_DAVI_PA_E!F40+FC_TRA_DAVI_FR_E!F40</f>
        <v>194.86242476354249</v>
      </c>
      <c r="G40" s="10">
        <f>FC_TRA_DAVI_PA_E!G40+FC_TRA_DAVI_FR_E!G40</f>
        <v>223.30180567497851</v>
      </c>
      <c r="H40" s="10">
        <f>FC_TRA_DAVI_PA_E!H40+FC_TRA_DAVI_FR_E!H40</f>
        <v>230.92880481513333</v>
      </c>
      <c r="I40" s="10">
        <f>FC_TRA_DAVI_PA_E!I40+FC_TRA_DAVI_FR_E!I40</f>
        <v>218.32493551160786</v>
      </c>
      <c r="J40" s="10">
        <f>FC_TRA_DAVI_PA_E!J40+FC_TRA_DAVI_FR_E!J40</f>
        <v>213.57239896818569</v>
      </c>
      <c r="K40" s="10">
        <f>FC_TRA_DAVI_PA_E!K40+FC_TRA_DAVI_FR_E!K40</f>
        <v>200.06895958727432</v>
      </c>
      <c r="L40" s="10">
        <f>FC_TRA_DAVI_PA_E!L40+FC_TRA_DAVI_FR_E!L40</f>
        <v>174.86638005159071</v>
      </c>
      <c r="M40" s="10">
        <f>FC_TRA_DAVI_PA_E!M40+FC_TRA_DAVI_FR_E!M40</f>
        <v>164.3122098022356</v>
      </c>
      <c r="N40" s="10">
        <f>FC_TRA_DAVI_PA_E!N40+FC_TRA_DAVI_FR_E!N40</f>
        <v>180.71014617368871</v>
      </c>
      <c r="O40" s="10">
        <f>FC_TRA_DAVI_PA_E!O40+FC_TRA_DAVI_FR_E!O40</f>
        <v>178.11797076526221</v>
      </c>
      <c r="P40" s="10">
        <f>FC_TRA_DAVI_PA_E!P40+FC_TRA_DAVI_FR_E!P40</f>
        <v>179.2165950128977</v>
      </c>
      <c r="Q40" s="10">
        <f>FC_TRA_DAVI_PA_E!Q40+FC_TRA_DAVI_FR_E!Q40</f>
        <v>178.71203783319001</v>
      </c>
      <c r="R40" s="10">
        <f>FC_TRA_DAVI_PA_E!R40+FC_TRA_DAVI_FR_E!R40</f>
        <v>176.83078245915729</v>
      </c>
      <c r="S40" s="10">
        <f>FC_TRA_DAVI_PA_E!S40+FC_TRA_DAVI_FR_E!S40</f>
        <v>188.53207222699913</v>
      </c>
      <c r="T40" s="10">
        <f>FC_TRA_DAVI_PA_E!T40+FC_TRA_DAVI_FR_E!T40</f>
        <v>186.96887360275153</v>
      </c>
      <c r="U40" s="10">
        <f>FC_TRA_DAVI_PA_E!U40+FC_TRA_DAVI_FR_E!U40</f>
        <v>176.64557179707649</v>
      </c>
      <c r="V40" s="10">
        <f>FC_TRA_DAVI_PA_E!V40+FC_TRA_DAVI_FR_E!V40</f>
        <v>158.90352536543421</v>
      </c>
      <c r="W40" s="10">
        <f>FC_TRA_DAVI_PA_E!W40+FC_TRA_DAVI_FR_E!W40</f>
        <v>60.874978503869301</v>
      </c>
      <c r="X40" s="10">
        <f>FC_TRA_DAVI_PA_E!X40+FC_TRA_DAVI_FR_E!X40</f>
        <v>69.018056749785032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243.1290772475333</v>
      </c>
      <c r="D2" s="31">
        <f t="shared" si="0"/>
        <v>246.46845462909079</v>
      </c>
      <c r="E2" s="31">
        <f t="shared" si="0"/>
        <v>204.20905236578017</v>
      </c>
      <c r="F2" s="31">
        <f t="shared" si="0"/>
        <v>197.71902651633701</v>
      </c>
      <c r="G2" s="31">
        <f t="shared" si="0"/>
        <v>225.20565389853633</v>
      </c>
      <c r="H2" s="31">
        <f t="shared" si="0"/>
        <v>231.67042355775575</v>
      </c>
      <c r="I2" s="31">
        <f t="shared" si="0"/>
        <v>218.37515175487954</v>
      </c>
      <c r="J2" s="31">
        <f t="shared" si="0"/>
        <v>212.71921587524065</v>
      </c>
      <c r="K2" s="31">
        <f t="shared" si="0"/>
        <v>198.95123713975275</v>
      </c>
      <c r="L2" s="31">
        <f t="shared" si="0"/>
        <v>174.76676139809558</v>
      </c>
      <c r="M2" s="31">
        <f t="shared" si="0"/>
        <v>164.60810198351476</v>
      </c>
      <c r="N2" s="31">
        <f t="shared" si="0"/>
        <v>181.35926972033678</v>
      </c>
      <c r="O2" s="31">
        <f t="shared" si="0"/>
        <v>178.18700242999819</v>
      </c>
      <c r="P2" s="31">
        <f t="shared" si="0"/>
        <v>179.47774824142019</v>
      </c>
      <c r="Q2" s="31">
        <f t="shared" si="0"/>
        <v>178.66435960348784</v>
      </c>
      <c r="R2" s="31">
        <f t="shared" si="0"/>
        <v>176.57362453433865</v>
      </c>
      <c r="S2" s="31">
        <f t="shared" si="0"/>
        <v>188.37399115528578</v>
      </c>
      <c r="T2" s="31">
        <f t="shared" si="0"/>
        <v>186.67284483087289</v>
      </c>
      <c r="U2" s="31">
        <f t="shared" si="0"/>
        <v>176.53485705831486</v>
      </c>
      <c r="V2" s="31">
        <f t="shared" si="0"/>
        <v>158.99431411642624</v>
      </c>
      <c r="W2" s="31">
        <f t="shared" si="0"/>
        <v>61.195604366532692</v>
      </c>
      <c r="X2" s="31">
        <f t="shared" ref="X2" si="1">SUM(X3,X17,X22,X25,X26,X51,X52,X71,X74,X75,X76)</f>
        <v>69.863650048822777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243.1290772475333</v>
      </c>
      <c r="D26" s="37">
        <f t="shared" si="14"/>
        <v>246.46845462909079</v>
      </c>
      <c r="E26" s="37">
        <f t="shared" si="14"/>
        <v>204.20905236578017</v>
      </c>
      <c r="F26" s="37">
        <f t="shared" si="14"/>
        <v>197.71902651633701</v>
      </c>
      <c r="G26" s="37">
        <f t="shared" si="14"/>
        <v>225.20565389853633</v>
      </c>
      <c r="H26" s="37">
        <f t="shared" si="14"/>
        <v>231.67042355775575</v>
      </c>
      <c r="I26" s="37">
        <f t="shared" si="14"/>
        <v>218.37515175487954</v>
      </c>
      <c r="J26" s="37">
        <f t="shared" si="14"/>
        <v>212.71921587524065</v>
      </c>
      <c r="K26" s="37">
        <f t="shared" si="14"/>
        <v>198.95123713975275</v>
      </c>
      <c r="L26" s="37">
        <f t="shared" si="14"/>
        <v>174.76676139809558</v>
      </c>
      <c r="M26" s="37">
        <f t="shared" si="14"/>
        <v>164.60810198351476</v>
      </c>
      <c r="N26" s="37">
        <f t="shared" si="14"/>
        <v>181.35926972033678</v>
      </c>
      <c r="O26" s="37">
        <f t="shared" si="14"/>
        <v>178.18700242999819</v>
      </c>
      <c r="P26" s="37">
        <f t="shared" si="14"/>
        <v>179.47774824142019</v>
      </c>
      <c r="Q26" s="37">
        <f t="shared" si="14"/>
        <v>178.66435960348784</v>
      </c>
      <c r="R26" s="37">
        <f t="shared" si="14"/>
        <v>176.57362453433865</v>
      </c>
      <c r="S26" s="37">
        <f t="shared" si="14"/>
        <v>188.37399115528578</v>
      </c>
      <c r="T26" s="37">
        <f t="shared" si="14"/>
        <v>186.67284483087289</v>
      </c>
      <c r="U26" s="37">
        <f t="shared" si="14"/>
        <v>176.53485705831486</v>
      </c>
      <c r="V26" s="37">
        <f t="shared" si="14"/>
        <v>158.99431411642624</v>
      </c>
      <c r="W26" s="37">
        <f t="shared" si="14"/>
        <v>61.195604366532692</v>
      </c>
      <c r="X26" s="37">
        <f t="shared" ref="X26" si="15">SUM(X27,X33)</f>
        <v>69.863650048822777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243.1290772475333</v>
      </c>
      <c r="D33" s="29">
        <f t="shared" si="18"/>
        <v>246.46845462909079</v>
      </c>
      <c r="E33" s="29">
        <f t="shared" si="18"/>
        <v>204.20905236578017</v>
      </c>
      <c r="F33" s="29">
        <f t="shared" si="18"/>
        <v>197.71902651633701</v>
      </c>
      <c r="G33" s="29">
        <f t="shared" si="18"/>
        <v>225.20565389853633</v>
      </c>
      <c r="H33" s="29">
        <f t="shared" si="18"/>
        <v>231.67042355775575</v>
      </c>
      <c r="I33" s="29">
        <f t="shared" si="18"/>
        <v>218.37515175487954</v>
      </c>
      <c r="J33" s="29">
        <f t="shared" si="18"/>
        <v>212.71921587524065</v>
      </c>
      <c r="K33" s="29">
        <f t="shared" si="18"/>
        <v>198.95123713975275</v>
      </c>
      <c r="L33" s="29">
        <f t="shared" si="18"/>
        <v>174.76676139809558</v>
      </c>
      <c r="M33" s="29">
        <f t="shared" si="18"/>
        <v>164.60810198351476</v>
      </c>
      <c r="N33" s="29">
        <f t="shared" si="18"/>
        <v>181.35926972033678</v>
      </c>
      <c r="O33" s="29">
        <f t="shared" si="18"/>
        <v>178.18700242999819</v>
      </c>
      <c r="P33" s="29">
        <f t="shared" si="18"/>
        <v>179.47774824142019</v>
      </c>
      <c r="Q33" s="29">
        <f t="shared" si="18"/>
        <v>178.66435960348784</v>
      </c>
      <c r="R33" s="29">
        <f t="shared" si="18"/>
        <v>176.57362453433865</v>
      </c>
      <c r="S33" s="29">
        <f t="shared" si="18"/>
        <v>188.37399115528578</v>
      </c>
      <c r="T33" s="29">
        <f t="shared" si="18"/>
        <v>186.67284483087289</v>
      </c>
      <c r="U33" s="29">
        <f t="shared" si="18"/>
        <v>176.53485705831486</v>
      </c>
      <c r="V33" s="29">
        <f t="shared" si="18"/>
        <v>158.99431411642624</v>
      </c>
      <c r="W33" s="29">
        <f t="shared" si="18"/>
        <v>61.195604366532692</v>
      </c>
      <c r="X33" s="29">
        <f t="shared" ref="X33" si="19">SUM(X34:X50)</f>
        <v>69.863650048822777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5.2631184792220296</v>
      </c>
      <c r="D38" s="10">
        <v>4.2138896362149776</v>
      </c>
      <c r="E38" s="10">
        <v>4.207490910545804</v>
      </c>
      <c r="F38" s="10">
        <v>4.2030851261371955</v>
      </c>
      <c r="G38" s="10">
        <v>4.1890184180290824</v>
      </c>
      <c r="H38" s="10">
        <v>3.3868093364960412</v>
      </c>
      <c r="I38" s="10">
        <v>3.2055296717245256</v>
      </c>
      <c r="J38" s="10">
        <v>2.9545367723592899</v>
      </c>
      <c r="K38" s="10">
        <v>2.6995963840786028</v>
      </c>
      <c r="L38" s="10">
        <v>2.7836839722488502</v>
      </c>
      <c r="M38" s="10">
        <v>2.6562146557534421</v>
      </c>
      <c r="N38" s="10">
        <v>2.7586461187821927</v>
      </c>
      <c r="O38" s="10">
        <v>2.1696362025666458</v>
      </c>
      <c r="P38" s="10">
        <v>2.278614521290907</v>
      </c>
      <c r="Q38" s="10">
        <v>1.7876418364776991</v>
      </c>
      <c r="R38" s="10">
        <v>1.5146779860948378</v>
      </c>
      <c r="S38" s="10">
        <v>1.4185614178699657</v>
      </c>
      <c r="T38" s="10">
        <v>1.3973742839422523</v>
      </c>
      <c r="U38" s="10">
        <v>1.1250066632038267</v>
      </c>
      <c r="V38" s="10">
        <v>0.88285162584538068</v>
      </c>
      <c r="W38" s="10">
        <v>0.90162986881940987</v>
      </c>
      <c r="X38" s="10">
        <v>1.6379007682229028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237.86595876831126</v>
      </c>
      <c r="D40" s="10">
        <v>242.2545649928758</v>
      </c>
      <c r="E40" s="10">
        <v>200.00156145523437</v>
      </c>
      <c r="F40" s="10">
        <v>193.51594139019983</v>
      </c>
      <c r="G40" s="10">
        <v>221.01663548050723</v>
      </c>
      <c r="H40" s="10">
        <v>228.28361422125971</v>
      </c>
      <c r="I40" s="10">
        <v>215.16962208315502</v>
      </c>
      <c r="J40" s="10">
        <v>209.76467910288136</v>
      </c>
      <c r="K40" s="10">
        <v>196.25164075567415</v>
      </c>
      <c r="L40" s="10">
        <v>171.98307742584674</v>
      </c>
      <c r="M40" s="10">
        <v>161.95188732776131</v>
      </c>
      <c r="N40" s="10">
        <v>178.60062360155459</v>
      </c>
      <c r="O40" s="10">
        <v>176.01736622743155</v>
      </c>
      <c r="P40" s="10">
        <v>177.19913372012928</v>
      </c>
      <c r="Q40" s="10">
        <v>176.87671776701015</v>
      </c>
      <c r="R40" s="10">
        <v>175.05894654824382</v>
      </c>
      <c r="S40" s="10">
        <v>186.95542973741581</v>
      </c>
      <c r="T40" s="10">
        <v>185.27547054693065</v>
      </c>
      <c r="U40" s="10">
        <v>175.40985039511102</v>
      </c>
      <c r="V40" s="10">
        <v>158.11146249058086</v>
      </c>
      <c r="W40" s="10">
        <v>60.293974497713279</v>
      </c>
      <c r="X40" s="10">
        <v>68.225749280599871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1.2628402073247793</v>
      </c>
      <c r="D2" s="31">
        <f t="shared" si="0"/>
        <v>1.0785789048731036</v>
      </c>
      <c r="E2" s="31">
        <f t="shared" si="0"/>
        <v>1.2055650030934626</v>
      </c>
      <c r="F2" s="31">
        <f t="shared" si="0"/>
        <v>1.37572842777297</v>
      </c>
      <c r="G2" s="31">
        <f t="shared" si="0"/>
        <v>2.3284819570096826</v>
      </c>
      <c r="H2" s="31">
        <f t="shared" si="0"/>
        <v>2.684434567781695</v>
      </c>
      <c r="I2" s="31">
        <f t="shared" si="0"/>
        <v>3.2023203001505083</v>
      </c>
      <c r="J2" s="31">
        <f t="shared" si="0"/>
        <v>3.8613516226096962</v>
      </c>
      <c r="K2" s="31">
        <f t="shared" si="0"/>
        <v>3.8698290683298162</v>
      </c>
      <c r="L2" s="31">
        <f t="shared" si="0"/>
        <v>2.9299711900385357</v>
      </c>
      <c r="M2" s="31">
        <f t="shared" si="0"/>
        <v>2.3990347318764691</v>
      </c>
      <c r="N2" s="31">
        <f t="shared" si="0"/>
        <v>2.1421060320277823</v>
      </c>
      <c r="O2" s="31">
        <f t="shared" si="0"/>
        <v>2.1264971400791577</v>
      </c>
      <c r="P2" s="31">
        <f t="shared" si="0"/>
        <v>2.0434039511851663</v>
      </c>
      <c r="Q2" s="31">
        <f t="shared" si="0"/>
        <v>1.8538691153427511</v>
      </c>
      <c r="R2" s="31">
        <f t="shared" si="0"/>
        <v>1.7871665232709022</v>
      </c>
      <c r="S2" s="31">
        <f t="shared" si="0"/>
        <v>1.5886055773023449</v>
      </c>
      <c r="T2" s="31">
        <f t="shared" si="0"/>
        <v>1.7061749455673527</v>
      </c>
      <c r="U2" s="31">
        <f t="shared" si="0"/>
        <v>1.2436468109886434</v>
      </c>
      <c r="V2" s="31">
        <f t="shared" si="0"/>
        <v>0.79648553963565771</v>
      </c>
      <c r="W2" s="31">
        <f t="shared" si="0"/>
        <v>0.58969228007091734</v>
      </c>
      <c r="X2" s="31">
        <f t="shared" ref="X2" si="1">SUM(X3,X17,X22,X25,X26,X51,X52,X71,X74,X75,X76)</f>
        <v>0.81132845504652296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1.2628402073247793</v>
      </c>
      <c r="D26" s="37">
        <f t="shared" si="14"/>
        <v>1.0785789048731036</v>
      </c>
      <c r="E26" s="37">
        <f t="shared" si="14"/>
        <v>1.2055650030934626</v>
      </c>
      <c r="F26" s="37">
        <f t="shared" si="14"/>
        <v>1.37572842777297</v>
      </c>
      <c r="G26" s="37">
        <f t="shared" si="14"/>
        <v>2.3284819570096826</v>
      </c>
      <c r="H26" s="37">
        <f t="shared" si="14"/>
        <v>2.684434567781695</v>
      </c>
      <c r="I26" s="37">
        <f t="shared" si="14"/>
        <v>3.2023203001505083</v>
      </c>
      <c r="J26" s="37">
        <f t="shared" si="14"/>
        <v>3.8613516226096962</v>
      </c>
      <c r="K26" s="37">
        <f t="shared" si="14"/>
        <v>3.8698290683298162</v>
      </c>
      <c r="L26" s="37">
        <f t="shared" si="14"/>
        <v>2.9299711900385357</v>
      </c>
      <c r="M26" s="37">
        <f t="shared" si="14"/>
        <v>2.3990347318764691</v>
      </c>
      <c r="N26" s="37">
        <f t="shared" si="14"/>
        <v>2.1421060320277823</v>
      </c>
      <c r="O26" s="37">
        <f t="shared" si="14"/>
        <v>2.1264971400791577</v>
      </c>
      <c r="P26" s="37">
        <f t="shared" si="14"/>
        <v>2.0434039511851663</v>
      </c>
      <c r="Q26" s="37">
        <f t="shared" si="14"/>
        <v>1.8538691153427511</v>
      </c>
      <c r="R26" s="37">
        <f t="shared" si="14"/>
        <v>1.7871665232709022</v>
      </c>
      <c r="S26" s="37">
        <f t="shared" si="14"/>
        <v>1.5886055773023449</v>
      </c>
      <c r="T26" s="37">
        <f t="shared" si="14"/>
        <v>1.7061749455673527</v>
      </c>
      <c r="U26" s="37">
        <f t="shared" si="14"/>
        <v>1.2436468109886434</v>
      </c>
      <c r="V26" s="37">
        <f t="shared" si="14"/>
        <v>0.79648553963565771</v>
      </c>
      <c r="W26" s="37">
        <f t="shared" si="14"/>
        <v>0.58969228007091734</v>
      </c>
      <c r="X26" s="37">
        <f t="shared" ref="X26" si="15">SUM(X27,X33)</f>
        <v>0.81132845504652296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1.2628402073247793</v>
      </c>
      <c r="D33" s="29">
        <f t="shared" si="18"/>
        <v>1.0785789048731036</v>
      </c>
      <c r="E33" s="29">
        <f t="shared" si="18"/>
        <v>1.2055650030934626</v>
      </c>
      <c r="F33" s="29">
        <f t="shared" si="18"/>
        <v>1.37572842777297</v>
      </c>
      <c r="G33" s="29">
        <f t="shared" si="18"/>
        <v>2.3284819570096826</v>
      </c>
      <c r="H33" s="29">
        <f t="shared" si="18"/>
        <v>2.684434567781695</v>
      </c>
      <c r="I33" s="29">
        <f t="shared" si="18"/>
        <v>3.2023203001505083</v>
      </c>
      <c r="J33" s="29">
        <f t="shared" si="18"/>
        <v>3.8613516226096962</v>
      </c>
      <c r="K33" s="29">
        <f t="shared" si="18"/>
        <v>3.8698290683298162</v>
      </c>
      <c r="L33" s="29">
        <f t="shared" si="18"/>
        <v>2.9299711900385357</v>
      </c>
      <c r="M33" s="29">
        <f t="shared" si="18"/>
        <v>2.3990347318764691</v>
      </c>
      <c r="N33" s="29">
        <f t="shared" si="18"/>
        <v>2.1421060320277823</v>
      </c>
      <c r="O33" s="29">
        <f t="shared" si="18"/>
        <v>2.1264971400791577</v>
      </c>
      <c r="P33" s="29">
        <f t="shared" si="18"/>
        <v>2.0434039511851663</v>
      </c>
      <c r="Q33" s="29">
        <f t="shared" si="18"/>
        <v>1.8538691153427511</v>
      </c>
      <c r="R33" s="29">
        <f t="shared" si="18"/>
        <v>1.7871665232709022</v>
      </c>
      <c r="S33" s="29">
        <f t="shared" si="18"/>
        <v>1.5886055773023449</v>
      </c>
      <c r="T33" s="29">
        <f t="shared" si="18"/>
        <v>1.7061749455673527</v>
      </c>
      <c r="U33" s="29">
        <f t="shared" si="18"/>
        <v>1.2436468109886434</v>
      </c>
      <c r="V33" s="29">
        <f t="shared" si="18"/>
        <v>0.79648553963565771</v>
      </c>
      <c r="W33" s="29">
        <f t="shared" si="18"/>
        <v>0.58969228007091734</v>
      </c>
      <c r="X33" s="29">
        <f t="shared" ref="X33" si="19">SUM(X34:X50)</f>
        <v>0.81132845504652296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2.7337238748735712E-2</v>
      </c>
      <c r="D38" s="10">
        <v>1.8440544352520242E-2</v>
      </c>
      <c r="E38" s="10">
        <v>2.4839270021694025E-2</v>
      </c>
      <c r="F38" s="10">
        <v>2.9245054430302397E-2</v>
      </c>
      <c r="G38" s="10">
        <v>4.3311762538415371E-2</v>
      </c>
      <c r="H38" s="10">
        <v>3.9243973908085837E-2</v>
      </c>
      <c r="I38" s="10">
        <v>4.7006871697658111E-2</v>
      </c>
      <c r="J38" s="10">
        <v>5.3631757305370203E-2</v>
      </c>
      <c r="K38" s="10">
        <v>5.2510236729651452E-2</v>
      </c>
      <c r="L38" s="10">
        <v>4.6668564294572078E-2</v>
      </c>
      <c r="M38" s="10">
        <v>3.8712257402190246E-2</v>
      </c>
      <c r="N38" s="10">
        <v>3.2583459893645139E-2</v>
      </c>
      <c r="O38" s="10">
        <v>2.5892602248487263E-2</v>
      </c>
      <c r="P38" s="10">
        <v>2.594265841674509E-2</v>
      </c>
      <c r="Q38" s="10">
        <v>1.8549049162885797E-2</v>
      </c>
      <c r="R38" s="10">
        <v>1.5330612357439887E-2</v>
      </c>
      <c r="S38" s="10">
        <v>1.1963087719028325E-2</v>
      </c>
      <c r="T38" s="10">
        <v>1.2771889746483819E-2</v>
      </c>
      <c r="U38" s="10">
        <v>7.9254090231723751E-3</v>
      </c>
      <c r="V38" s="10">
        <v>4.4226647823063757E-3</v>
      </c>
      <c r="W38" s="10">
        <v>8.6882739148979315E-3</v>
      </c>
      <c r="X38" s="10">
        <v>1.9020985861362003E-2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1.2355029685760437</v>
      </c>
      <c r="D40" s="10">
        <v>1.0601383605205834</v>
      </c>
      <c r="E40" s="10">
        <v>1.1807257330717686</v>
      </c>
      <c r="F40" s="10">
        <v>1.3464833733426675</v>
      </c>
      <c r="G40" s="10">
        <v>2.2851701944712675</v>
      </c>
      <c r="H40" s="10">
        <v>2.6451905938736093</v>
      </c>
      <c r="I40" s="10">
        <v>3.1553134284528501</v>
      </c>
      <c r="J40" s="10">
        <v>3.807719865304326</v>
      </c>
      <c r="K40" s="10">
        <v>3.8173188316001649</v>
      </c>
      <c r="L40" s="10">
        <v>2.8833026257439638</v>
      </c>
      <c r="M40" s="10">
        <v>2.360322474474279</v>
      </c>
      <c r="N40" s="10">
        <v>2.1095225721341371</v>
      </c>
      <c r="O40" s="10">
        <v>2.1006045378306704</v>
      </c>
      <c r="P40" s="10">
        <v>2.017461292768421</v>
      </c>
      <c r="Q40" s="10">
        <v>1.8353200661798654</v>
      </c>
      <c r="R40" s="10">
        <v>1.7718359109134623</v>
      </c>
      <c r="S40" s="10">
        <v>1.5766424895833164</v>
      </c>
      <c r="T40" s="10">
        <v>1.6934030558208688</v>
      </c>
      <c r="U40" s="10">
        <v>1.235721401965471</v>
      </c>
      <c r="V40" s="10">
        <v>0.79206287485335136</v>
      </c>
      <c r="W40" s="10">
        <v>0.58100400615601944</v>
      </c>
      <c r="X40" s="10">
        <v>0.79230746918516093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156.76895958727425</v>
      </c>
      <c r="D2" s="31">
        <f t="shared" si="0"/>
        <v>156.52055030094584</v>
      </c>
      <c r="E2" s="31">
        <f t="shared" si="0"/>
        <v>148.24213241616508</v>
      </c>
      <c r="F2" s="31">
        <f t="shared" si="0"/>
        <v>174.48168529664662</v>
      </c>
      <c r="G2" s="31">
        <f t="shared" si="0"/>
        <v>148.74368013757521</v>
      </c>
      <c r="H2" s="31">
        <f t="shared" si="0"/>
        <v>138.06130696474634</v>
      </c>
      <c r="I2" s="31">
        <f t="shared" si="0"/>
        <v>138.99079965606188</v>
      </c>
      <c r="J2" s="31">
        <f t="shared" si="0"/>
        <v>135.94858125537405</v>
      </c>
      <c r="K2" s="31">
        <f t="shared" si="0"/>
        <v>134.15236457437661</v>
      </c>
      <c r="L2" s="31">
        <f t="shared" si="0"/>
        <v>136.81427343078244</v>
      </c>
      <c r="M2" s="31">
        <f t="shared" si="0"/>
        <v>148.17661220980222</v>
      </c>
      <c r="N2" s="31">
        <f t="shared" si="0"/>
        <v>151.4312983662941</v>
      </c>
      <c r="O2" s="31">
        <f t="shared" si="0"/>
        <v>139.38125537403266</v>
      </c>
      <c r="P2" s="31">
        <f t="shared" si="0"/>
        <v>146.2905417024935</v>
      </c>
      <c r="Q2" s="31">
        <f t="shared" si="0"/>
        <v>141.7225279449699</v>
      </c>
      <c r="R2" s="31">
        <f t="shared" si="0"/>
        <v>138.92467755803955</v>
      </c>
      <c r="S2" s="31">
        <f t="shared" si="0"/>
        <v>146.55726569217541</v>
      </c>
      <c r="T2" s="31">
        <f t="shared" si="0"/>
        <v>144.8463456577816</v>
      </c>
      <c r="U2" s="31">
        <f t="shared" si="0"/>
        <v>146.02648323301804</v>
      </c>
      <c r="V2" s="31">
        <f t="shared" si="0"/>
        <v>144.90937231298366</v>
      </c>
      <c r="W2" s="31">
        <f t="shared" ref="W2:X2" si="1">SUM(W3,W17,W22,W25,W26,W51,W52,W71,W74,W75,W76)</f>
        <v>116.09019776440239</v>
      </c>
      <c r="X2" s="31">
        <f t="shared" si="1"/>
        <v>109.96440240756665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156.76895958727425</v>
      </c>
      <c r="D26" s="37">
        <f t="shared" si="14"/>
        <v>156.52055030094584</v>
      </c>
      <c r="E26" s="37">
        <f t="shared" si="14"/>
        <v>148.24213241616508</v>
      </c>
      <c r="F26" s="37">
        <f t="shared" si="14"/>
        <v>174.48168529664662</v>
      </c>
      <c r="G26" s="37">
        <f t="shared" si="14"/>
        <v>148.74368013757521</v>
      </c>
      <c r="H26" s="37">
        <f t="shared" si="14"/>
        <v>138.06130696474634</v>
      </c>
      <c r="I26" s="37">
        <f t="shared" si="14"/>
        <v>138.99079965606188</v>
      </c>
      <c r="J26" s="37">
        <f t="shared" si="14"/>
        <v>135.94858125537405</v>
      </c>
      <c r="K26" s="37">
        <f t="shared" si="14"/>
        <v>134.15236457437661</v>
      </c>
      <c r="L26" s="37">
        <f t="shared" si="14"/>
        <v>136.81427343078244</v>
      </c>
      <c r="M26" s="37">
        <f t="shared" si="14"/>
        <v>148.17661220980222</v>
      </c>
      <c r="N26" s="37">
        <f t="shared" si="14"/>
        <v>151.4312983662941</v>
      </c>
      <c r="O26" s="37">
        <f t="shared" si="14"/>
        <v>139.38125537403266</v>
      </c>
      <c r="P26" s="37">
        <f t="shared" si="14"/>
        <v>146.2905417024935</v>
      </c>
      <c r="Q26" s="37">
        <f t="shared" si="14"/>
        <v>141.7225279449699</v>
      </c>
      <c r="R26" s="37">
        <f t="shared" si="14"/>
        <v>138.92467755803955</v>
      </c>
      <c r="S26" s="37">
        <f t="shared" si="14"/>
        <v>146.55726569217541</v>
      </c>
      <c r="T26" s="37">
        <f t="shared" si="14"/>
        <v>144.8463456577816</v>
      </c>
      <c r="U26" s="37">
        <f t="shared" si="14"/>
        <v>146.02648323301804</v>
      </c>
      <c r="V26" s="37">
        <f t="shared" si="14"/>
        <v>140.89191745485812</v>
      </c>
      <c r="W26" s="37">
        <f t="shared" ref="W26:X26" si="15">SUM(W27,W33)</f>
        <v>109.05958727429061</v>
      </c>
      <c r="X26" s="37">
        <f t="shared" si="15"/>
        <v>102.93379191745487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156.76895958727425</v>
      </c>
      <c r="D33" s="29">
        <f t="shared" si="18"/>
        <v>156.52055030094584</v>
      </c>
      <c r="E33" s="29">
        <f t="shared" si="18"/>
        <v>148.24213241616508</v>
      </c>
      <c r="F33" s="29">
        <f t="shared" si="18"/>
        <v>174.48168529664662</v>
      </c>
      <c r="G33" s="29">
        <f t="shared" si="18"/>
        <v>148.74368013757521</v>
      </c>
      <c r="H33" s="29">
        <f t="shared" si="18"/>
        <v>138.06130696474634</v>
      </c>
      <c r="I33" s="29">
        <f t="shared" si="18"/>
        <v>138.99079965606188</v>
      </c>
      <c r="J33" s="29">
        <f t="shared" si="18"/>
        <v>135.94858125537405</v>
      </c>
      <c r="K33" s="29">
        <f t="shared" si="18"/>
        <v>134.15236457437661</v>
      </c>
      <c r="L33" s="29">
        <f t="shared" si="18"/>
        <v>136.81427343078244</v>
      </c>
      <c r="M33" s="29">
        <f t="shared" si="18"/>
        <v>148.17661220980222</v>
      </c>
      <c r="N33" s="29">
        <f t="shared" si="18"/>
        <v>151.4312983662941</v>
      </c>
      <c r="O33" s="29">
        <f t="shared" si="18"/>
        <v>139.38125537403266</v>
      </c>
      <c r="P33" s="29">
        <f t="shared" si="18"/>
        <v>146.2905417024935</v>
      </c>
      <c r="Q33" s="29">
        <f t="shared" si="18"/>
        <v>141.7225279449699</v>
      </c>
      <c r="R33" s="29">
        <f t="shared" si="18"/>
        <v>138.92467755803955</v>
      </c>
      <c r="S33" s="29">
        <f t="shared" si="18"/>
        <v>146.55726569217541</v>
      </c>
      <c r="T33" s="29">
        <f t="shared" si="18"/>
        <v>144.8463456577816</v>
      </c>
      <c r="U33" s="29">
        <f t="shared" si="18"/>
        <v>146.02648323301804</v>
      </c>
      <c r="V33" s="29">
        <f t="shared" si="18"/>
        <v>140.89191745485812</v>
      </c>
      <c r="W33" s="29">
        <f t="shared" ref="W33:X33" si="19">SUM(W34:W50)</f>
        <v>109.05958727429061</v>
      </c>
      <c r="X33" s="29">
        <f t="shared" si="19"/>
        <v>102.93379191745487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119.13637145313839</v>
      </c>
      <c r="D43" s="10">
        <f>FC_TRA_DNAVI_DCS_E!D43+FC_TRA_DNAVI_IWW_E!D43</f>
        <v>115.0282029234738</v>
      </c>
      <c r="E43" s="10">
        <f>FC_TRA_DNAVI_DCS_E!E43+FC_TRA_DNAVI_IWW_E!E43</f>
        <v>105.78486672398969</v>
      </c>
      <c r="F43" s="10">
        <f>FC_TRA_DNAVI_DCS_E!F43+FC_TRA_DNAVI_IWW_E!F43</f>
        <v>108.86595012897681</v>
      </c>
      <c r="G43" s="10">
        <f>FC_TRA_DNAVI_DCS_E!G43+FC_TRA_DNAVI_IWW_E!G43</f>
        <v>82.16302665520206</v>
      </c>
      <c r="H43" s="10">
        <f>FC_TRA_DNAVI_DCS_E!H43+FC_TRA_DNAVI_IWW_E!H43</f>
        <v>40.869905417024931</v>
      </c>
      <c r="I43" s="10">
        <f>FC_TRA_DNAVI_DCS_E!I43+FC_TRA_DNAVI_IWW_E!I43</f>
        <v>42.438177128116934</v>
      </c>
      <c r="J43" s="10">
        <f>FC_TRA_DNAVI_DCS_E!J43+FC_TRA_DNAVI_IWW_E!J43</f>
        <v>41.467669819432501</v>
      </c>
      <c r="K43" s="10">
        <f>FC_TRA_DNAVI_DCS_E!K43+FC_TRA_DNAVI_IWW_E!K43</f>
        <v>41.301289767841787</v>
      </c>
      <c r="L43" s="10">
        <f>FC_TRA_DNAVI_DCS_E!L43+FC_TRA_DNAVI_IWW_E!L43</f>
        <v>40.944883920894242</v>
      </c>
      <c r="M43" s="10">
        <f>FC_TRA_DNAVI_DCS_E!M43+FC_TRA_DNAVI_IWW_E!M43</f>
        <v>47.49019776440241</v>
      </c>
      <c r="N43" s="10">
        <f>FC_TRA_DNAVI_DCS_E!N43+FC_TRA_DNAVI_IWW_E!N43</f>
        <v>47.584694754944103</v>
      </c>
      <c r="O43" s="10">
        <f>FC_TRA_DNAVI_DCS_E!O43+FC_TRA_DNAVI_IWW_E!O43</f>
        <v>42.99079965606191</v>
      </c>
      <c r="P43" s="10">
        <f>FC_TRA_DNAVI_DCS_E!P43+FC_TRA_DNAVI_IWW_E!P43</f>
        <v>44.464574376612212</v>
      </c>
      <c r="Q43" s="10">
        <f>FC_TRA_DNAVI_DCS_E!Q43+FC_TRA_DNAVI_IWW_E!Q43</f>
        <v>44.512811693895102</v>
      </c>
      <c r="R43" s="10">
        <f>FC_TRA_DNAVI_DCS_E!R43+FC_TRA_DNAVI_IWW_E!R43</f>
        <v>85.789423903697326</v>
      </c>
      <c r="S43" s="10">
        <f>FC_TRA_DNAVI_DCS_E!S43+FC_TRA_DNAVI_IWW_E!S43</f>
        <v>90.000343938091135</v>
      </c>
      <c r="T43" s="10">
        <f>FC_TRA_DNAVI_DCS_E!T43+FC_TRA_DNAVI_IWW_E!T43</f>
        <v>86.568615649183144</v>
      </c>
      <c r="U43" s="10">
        <f>FC_TRA_DNAVI_DCS_E!U43+FC_TRA_DNAVI_IWW_E!U43</f>
        <v>49.199226139294915</v>
      </c>
      <c r="V43" s="10">
        <f>FC_TRA_DNAVI_DCS_E!V43+FC_TRA_DNAVI_IWW_E!V43</f>
        <v>60.268271711092005</v>
      </c>
      <c r="W43" s="10">
        <f>FC_TRA_DNAVI_DCS_E!W43+FC_TRA_DNAVI_IWW_E!W43</f>
        <v>43.912897678417878</v>
      </c>
      <c r="X43" s="10">
        <f>FC_TRA_DNAVI_DCS_E!X43+FC_TRA_DNAVI_IWW_E!X43</f>
        <v>50.573516766981946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37.632588134135851</v>
      </c>
      <c r="D44" s="10">
        <f>FC_TRA_DNAVI_DCS_E!D44+FC_TRA_DNAVI_IWW_E!D44</f>
        <v>41.492347377472051</v>
      </c>
      <c r="E44" s="10">
        <f>FC_TRA_DNAVI_DCS_E!E44+FC_TRA_DNAVI_IWW_E!E44</f>
        <v>42.457265692175397</v>
      </c>
      <c r="F44" s="10">
        <f>FC_TRA_DNAVI_DCS_E!F44+FC_TRA_DNAVI_IWW_E!F44</f>
        <v>65.615735167669811</v>
      </c>
      <c r="G44" s="10">
        <f>FC_TRA_DNAVI_DCS_E!G44+FC_TRA_DNAVI_IWW_E!G44</f>
        <v>66.580653482373165</v>
      </c>
      <c r="H44" s="10">
        <f>FC_TRA_DNAVI_DCS_E!H44+FC_TRA_DNAVI_IWW_E!H44</f>
        <v>97.191401547721398</v>
      </c>
      <c r="I44" s="10">
        <f>FC_TRA_DNAVI_DCS_E!I44+FC_TRA_DNAVI_IWW_E!I44</f>
        <v>96.552622527944962</v>
      </c>
      <c r="J44" s="10">
        <f>FC_TRA_DNAVI_DCS_E!J44+FC_TRA_DNAVI_IWW_E!J44</f>
        <v>94.480911435941536</v>
      </c>
      <c r="K44" s="10">
        <f>FC_TRA_DNAVI_DCS_E!K44+FC_TRA_DNAVI_IWW_E!K44</f>
        <v>92.851074806534825</v>
      </c>
      <c r="L44" s="10">
        <f>FC_TRA_DNAVI_DCS_E!L44+FC_TRA_DNAVI_IWW_E!L44</f>
        <v>95.869389509888194</v>
      </c>
      <c r="M44" s="10">
        <f>FC_TRA_DNAVI_DCS_E!M44+FC_TRA_DNAVI_IWW_E!M44</f>
        <v>100.68641444539981</v>
      </c>
      <c r="N44" s="10">
        <f>FC_TRA_DNAVI_DCS_E!N44+FC_TRA_DNAVI_IWW_E!N44</f>
        <v>103.84660361135001</v>
      </c>
      <c r="O44" s="10">
        <f>FC_TRA_DNAVI_DCS_E!O44+FC_TRA_DNAVI_IWW_E!O44</f>
        <v>96.390455717970752</v>
      </c>
      <c r="P44" s="10">
        <f>FC_TRA_DNAVI_DCS_E!P44+FC_TRA_DNAVI_IWW_E!P44</f>
        <v>101.82596732588129</v>
      </c>
      <c r="Q44" s="10">
        <f>FC_TRA_DNAVI_DCS_E!Q44+FC_TRA_DNAVI_IWW_E!Q44</f>
        <v>97.209716251074795</v>
      </c>
      <c r="R44" s="10">
        <f>FC_TRA_DNAVI_DCS_E!R44+FC_TRA_DNAVI_IWW_E!R44</f>
        <v>53.135253654342208</v>
      </c>
      <c r="S44" s="10">
        <f>FC_TRA_DNAVI_DCS_E!S44+FC_TRA_DNAVI_IWW_E!S44</f>
        <v>56.556921754084257</v>
      </c>
      <c r="T44" s="10">
        <f>FC_TRA_DNAVI_DCS_E!T44+FC_TRA_DNAVI_IWW_E!T44</f>
        <v>58.277730008598446</v>
      </c>
      <c r="U44" s="10">
        <f>FC_TRA_DNAVI_DCS_E!U44+FC_TRA_DNAVI_IWW_E!U44</f>
        <v>96.827257093723134</v>
      </c>
      <c r="V44" s="10">
        <f>FC_TRA_DNAVI_DCS_E!V44+FC_TRA_DNAVI_IWW_E!V44</f>
        <v>80.623645743766119</v>
      </c>
      <c r="W44" s="10">
        <f>FC_TRA_DNAVI_DCS_E!W44+FC_TRA_DNAVI_IWW_E!W44</f>
        <v>65.146689595872729</v>
      </c>
      <c r="X44" s="10">
        <f>FC_TRA_DNAVI_DCS_E!X44+FC_TRA_DNAVI_IWW_E!X44</f>
        <v>52.360275150472923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4.0174548581255367</v>
      </c>
      <c r="W52" s="37">
        <f t="shared" ref="W52:X52" si="21">SUM(W53:W70)</f>
        <v>7.0306104901117799</v>
      </c>
      <c r="X52" s="37">
        <f t="shared" si="21"/>
        <v>7.0306104901117799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4.0174548581255367</v>
      </c>
      <c r="W65" s="10">
        <f>FC_TRA_DNAVI_DCS_E!W65+FC_TRA_DNAVI_IWW_E!W65</f>
        <v>7.0306104901117799</v>
      </c>
      <c r="X65" s="10">
        <f>FC_TRA_DNAVI_DCS_E!X65+FC_TRA_DNAVI_IWW_E!X65</f>
        <v>7.0306104901117799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156.76895958727425</v>
      </c>
      <c r="D2" s="31">
        <f t="shared" si="0"/>
        <v>156.52055030094584</v>
      </c>
      <c r="E2" s="31">
        <f t="shared" si="0"/>
        <v>148.24213241616508</v>
      </c>
      <c r="F2" s="31">
        <f t="shared" si="0"/>
        <v>174.48168529664662</v>
      </c>
      <c r="G2" s="31">
        <f t="shared" si="0"/>
        <v>148.74368013757521</v>
      </c>
      <c r="H2" s="31">
        <f t="shared" si="0"/>
        <v>138.06130696474634</v>
      </c>
      <c r="I2" s="31">
        <f t="shared" si="0"/>
        <v>138.99079965606188</v>
      </c>
      <c r="J2" s="31">
        <f t="shared" si="0"/>
        <v>135.94858125537405</v>
      </c>
      <c r="K2" s="31">
        <f t="shared" si="0"/>
        <v>134.15236457437661</v>
      </c>
      <c r="L2" s="31">
        <f t="shared" si="0"/>
        <v>136.81427343078244</v>
      </c>
      <c r="M2" s="31">
        <f t="shared" si="0"/>
        <v>148.17661220980222</v>
      </c>
      <c r="N2" s="31">
        <f t="shared" si="0"/>
        <v>151.4312983662941</v>
      </c>
      <c r="O2" s="31">
        <f t="shared" si="0"/>
        <v>139.38125537403266</v>
      </c>
      <c r="P2" s="31">
        <f t="shared" si="0"/>
        <v>146.2905417024935</v>
      </c>
      <c r="Q2" s="31">
        <f t="shared" si="0"/>
        <v>141.7225279449699</v>
      </c>
      <c r="R2" s="31">
        <f t="shared" si="0"/>
        <v>138.92467755803955</v>
      </c>
      <c r="S2" s="31">
        <f t="shared" si="0"/>
        <v>146.32507159856436</v>
      </c>
      <c r="T2" s="31">
        <f t="shared" si="0"/>
        <v>144.78708161835399</v>
      </c>
      <c r="U2" s="31">
        <f t="shared" si="0"/>
        <v>145.53253717455684</v>
      </c>
      <c r="V2" s="31">
        <f t="shared" si="0"/>
        <v>144.33649229479198</v>
      </c>
      <c r="W2" s="31">
        <f t="shared" ref="W2:X2" si="1">SUM(W3,W17,W22,W25,W26,W51,W52,W71,W74,W75,W76)</f>
        <v>115.34625163425703</v>
      </c>
      <c r="X2" s="31">
        <f t="shared" si="1"/>
        <v>108.87723996154206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156.76895958727425</v>
      </c>
      <c r="D26" s="37">
        <f t="shared" si="10"/>
        <v>156.52055030094584</v>
      </c>
      <c r="E26" s="37">
        <f t="shared" si="10"/>
        <v>148.24213241616508</v>
      </c>
      <c r="F26" s="37">
        <f t="shared" si="10"/>
        <v>174.48168529664662</v>
      </c>
      <c r="G26" s="37">
        <f t="shared" si="10"/>
        <v>148.74368013757521</v>
      </c>
      <c r="H26" s="37">
        <f t="shared" si="10"/>
        <v>138.06130696474634</v>
      </c>
      <c r="I26" s="37">
        <f t="shared" si="10"/>
        <v>138.99079965606188</v>
      </c>
      <c r="J26" s="37">
        <f t="shared" si="10"/>
        <v>135.94858125537405</v>
      </c>
      <c r="K26" s="37">
        <f t="shared" si="10"/>
        <v>134.15236457437661</v>
      </c>
      <c r="L26" s="37">
        <f t="shared" si="10"/>
        <v>136.81427343078244</v>
      </c>
      <c r="M26" s="37">
        <f t="shared" si="10"/>
        <v>148.17661220980222</v>
      </c>
      <c r="N26" s="37">
        <f t="shared" si="10"/>
        <v>151.4312983662941</v>
      </c>
      <c r="O26" s="37">
        <f t="shared" si="10"/>
        <v>139.38125537403266</v>
      </c>
      <c r="P26" s="37">
        <f t="shared" si="10"/>
        <v>146.2905417024935</v>
      </c>
      <c r="Q26" s="37">
        <f t="shared" si="10"/>
        <v>141.7225279449699</v>
      </c>
      <c r="R26" s="37">
        <f t="shared" si="10"/>
        <v>138.92467755803955</v>
      </c>
      <c r="S26" s="37">
        <f t="shared" si="10"/>
        <v>146.32507159856436</v>
      </c>
      <c r="T26" s="37">
        <f t="shared" si="10"/>
        <v>144.78708161835399</v>
      </c>
      <c r="U26" s="37">
        <f t="shared" si="10"/>
        <v>145.53253717455684</v>
      </c>
      <c r="V26" s="37">
        <f t="shared" si="10"/>
        <v>140.33491991255789</v>
      </c>
      <c r="W26" s="37">
        <f t="shared" ref="W26:X26" si="11">SUM(W27,W33)</f>
        <v>108.3606957272832</v>
      </c>
      <c r="X26" s="37">
        <f t="shared" si="11"/>
        <v>101.91613756250457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156.76895958727425</v>
      </c>
      <c r="D33" s="29">
        <f t="shared" si="14"/>
        <v>156.52055030094584</v>
      </c>
      <c r="E33" s="29">
        <f t="shared" si="14"/>
        <v>148.24213241616508</v>
      </c>
      <c r="F33" s="29">
        <f t="shared" si="14"/>
        <v>174.48168529664662</v>
      </c>
      <c r="G33" s="29">
        <f t="shared" si="14"/>
        <v>148.74368013757521</v>
      </c>
      <c r="H33" s="29">
        <f t="shared" si="14"/>
        <v>138.06130696474634</v>
      </c>
      <c r="I33" s="29">
        <f t="shared" si="14"/>
        <v>138.99079965606188</v>
      </c>
      <c r="J33" s="29">
        <f t="shared" si="14"/>
        <v>135.94858125537405</v>
      </c>
      <c r="K33" s="29">
        <f t="shared" si="14"/>
        <v>134.15236457437661</v>
      </c>
      <c r="L33" s="29">
        <f t="shared" si="14"/>
        <v>136.81427343078244</v>
      </c>
      <c r="M33" s="29">
        <f t="shared" si="14"/>
        <v>148.17661220980222</v>
      </c>
      <c r="N33" s="29">
        <f t="shared" si="14"/>
        <v>151.4312983662941</v>
      </c>
      <c r="O33" s="29">
        <f t="shared" si="14"/>
        <v>139.38125537403266</v>
      </c>
      <c r="P33" s="29">
        <f t="shared" si="14"/>
        <v>146.2905417024935</v>
      </c>
      <c r="Q33" s="29">
        <f t="shared" si="14"/>
        <v>141.7225279449699</v>
      </c>
      <c r="R33" s="29">
        <f t="shared" si="14"/>
        <v>138.92467755803955</v>
      </c>
      <c r="S33" s="29">
        <f t="shared" si="14"/>
        <v>146.32507159856436</v>
      </c>
      <c r="T33" s="29">
        <f t="shared" si="14"/>
        <v>144.78708161835399</v>
      </c>
      <c r="U33" s="29">
        <f t="shared" si="14"/>
        <v>145.53253717455684</v>
      </c>
      <c r="V33" s="29">
        <f t="shared" si="14"/>
        <v>140.33491991255789</v>
      </c>
      <c r="W33" s="29">
        <f t="shared" ref="W33:X33" si="15">SUM(W34:W50)</f>
        <v>108.3606957272832</v>
      </c>
      <c r="X33" s="29">
        <f t="shared" si="15"/>
        <v>101.91613756250457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119.13637145313839</v>
      </c>
      <c r="D43" s="10">
        <v>115.0282029234738</v>
      </c>
      <c r="E43" s="10">
        <v>105.78486672398969</v>
      </c>
      <c r="F43" s="10">
        <v>108.86595012897681</v>
      </c>
      <c r="G43" s="10">
        <v>82.16302665520206</v>
      </c>
      <c r="H43" s="10">
        <v>40.869905417024931</v>
      </c>
      <c r="I43" s="10">
        <v>42.438177128116934</v>
      </c>
      <c r="J43" s="10">
        <v>41.467669819432501</v>
      </c>
      <c r="K43" s="10">
        <v>41.301289767841787</v>
      </c>
      <c r="L43" s="10">
        <v>40.944883920894242</v>
      </c>
      <c r="M43" s="10">
        <v>47.49019776440241</v>
      </c>
      <c r="N43" s="10">
        <v>47.584694754944103</v>
      </c>
      <c r="O43" s="10">
        <v>42.99079965606191</v>
      </c>
      <c r="P43" s="10">
        <v>44.464574376612212</v>
      </c>
      <c r="Q43" s="10">
        <v>44.512811693895102</v>
      </c>
      <c r="R43" s="10">
        <v>85.789423903697326</v>
      </c>
      <c r="S43" s="10">
        <v>89.857754294468293</v>
      </c>
      <c r="T43" s="10">
        <v>86.533196006197144</v>
      </c>
      <c r="U43" s="10">
        <v>49.032805889400464</v>
      </c>
      <c r="V43" s="10">
        <v>60.030009078088128</v>
      </c>
      <c r="W43" s="10">
        <v>43.631488645437955</v>
      </c>
      <c r="X43" s="10">
        <v>50.073521977862129</v>
      </c>
    </row>
    <row r="44" spans="1:24" ht="11.25" customHeight="1" x14ac:dyDescent="0.2">
      <c r="A44" s="41" t="s">
        <v>75</v>
      </c>
      <c r="B44" s="9" t="s">
        <v>76</v>
      </c>
      <c r="C44" s="10">
        <v>37.632588134135851</v>
      </c>
      <c r="D44" s="10">
        <v>41.492347377472051</v>
      </c>
      <c r="E44" s="10">
        <v>42.457265692175397</v>
      </c>
      <c r="F44" s="10">
        <v>65.615735167669811</v>
      </c>
      <c r="G44" s="10">
        <v>66.580653482373165</v>
      </c>
      <c r="H44" s="10">
        <v>97.191401547721398</v>
      </c>
      <c r="I44" s="10">
        <v>96.552622527944962</v>
      </c>
      <c r="J44" s="10">
        <v>94.480911435941536</v>
      </c>
      <c r="K44" s="10">
        <v>92.851074806534825</v>
      </c>
      <c r="L44" s="10">
        <v>95.869389509888194</v>
      </c>
      <c r="M44" s="10">
        <v>100.68641444539981</v>
      </c>
      <c r="N44" s="10">
        <v>103.84660361135001</v>
      </c>
      <c r="O44" s="10">
        <v>96.390455717970752</v>
      </c>
      <c r="P44" s="10">
        <v>101.82596732588129</v>
      </c>
      <c r="Q44" s="10">
        <v>97.209716251074795</v>
      </c>
      <c r="R44" s="10">
        <v>53.135253654342208</v>
      </c>
      <c r="S44" s="10">
        <v>56.467317304096078</v>
      </c>
      <c r="T44" s="10">
        <v>58.253885612156857</v>
      </c>
      <c r="U44" s="10">
        <v>96.499731285156372</v>
      </c>
      <c r="V44" s="10">
        <v>80.30491083446978</v>
      </c>
      <c r="W44" s="10">
        <v>64.729207081845246</v>
      </c>
      <c r="X44" s="10">
        <v>51.842615584642445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4.0015723822340794</v>
      </c>
      <c r="W52" s="37">
        <f t="shared" ref="W52:X52" si="17">SUM(W53:W70)</f>
        <v>6.9855559069738238</v>
      </c>
      <c r="X52" s="37">
        <f t="shared" si="17"/>
        <v>6.9611023990374798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4.0015723822340794</v>
      </c>
      <c r="W65" s="10">
        <v>6.9855559069738238</v>
      </c>
      <c r="X65" s="10">
        <v>6.9611023990374798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0.23219409361101825</v>
      </c>
      <c r="T2" s="31">
        <f t="shared" si="0"/>
        <v>5.9264039427586963E-2</v>
      </c>
      <c r="U2" s="31">
        <f t="shared" si="0"/>
        <v>0.4939460584612182</v>
      </c>
      <c r="V2" s="31">
        <f t="shared" si="0"/>
        <v>0.57288001819167322</v>
      </c>
      <c r="W2" s="31">
        <f t="shared" ref="W2:X2" si="1">SUM(W3,W17,W22,W25,W26,W51,W52,W71,W74,W75,W76)</f>
        <v>0.74394613014536271</v>
      </c>
      <c r="X2" s="31">
        <f t="shared" si="1"/>
        <v>1.0871624460245908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0.23219409361101825</v>
      </c>
      <c r="T26" s="37">
        <f t="shared" si="10"/>
        <v>5.9264039427586963E-2</v>
      </c>
      <c r="U26" s="37">
        <f t="shared" si="10"/>
        <v>0.4939460584612182</v>
      </c>
      <c r="V26" s="37">
        <f t="shared" si="10"/>
        <v>0.55699754230021581</v>
      </c>
      <c r="W26" s="37">
        <f t="shared" ref="W26:X26" si="11">SUM(W27,W33)</f>
        <v>0.69889154700740641</v>
      </c>
      <c r="X26" s="37">
        <f t="shared" si="11"/>
        <v>1.0176543549502912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0.23219409361101825</v>
      </c>
      <c r="T33" s="29">
        <f t="shared" si="14"/>
        <v>5.9264039427586963E-2</v>
      </c>
      <c r="U33" s="29">
        <f t="shared" si="14"/>
        <v>0.4939460584612182</v>
      </c>
      <c r="V33" s="29">
        <f t="shared" si="14"/>
        <v>0.55699754230021581</v>
      </c>
      <c r="W33" s="29">
        <f t="shared" ref="W33:X33" si="15">SUM(W34:W50)</f>
        <v>0.69889154700740641</v>
      </c>
      <c r="X33" s="29">
        <f t="shared" si="15"/>
        <v>1.0176543549502912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0.14258964362283869</v>
      </c>
      <c r="T43" s="10">
        <v>3.5419642985996105E-2</v>
      </c>
      <c r="U43" s="10">
        <v>0.16642024989445195</v>
      </c>
      <c r="V43" s="10">
        <v>0.23826263300388037</v>
      </c>
      <c r="W43" s="10">
        <v>0.28140903297992098</v>
      </c>
      <c r="X43" s="10">
        <v>0.49999478911981482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8.9604449988179569E-2</v>
      </c>
      <c r="T44" s="10">
        <v>2.3844396441590858E-2</v>
      </c>
      <c r="U44" s="10">
        <v>0.32752580856676627</v>
      </c>
      <c r="V44" s="10">
        <v>0.31873490929633541</v>
      </c>
      <c r="W44" s="10">
        <v>0.41748251402748549</v>
      </c>
      <c r="X44" s="10">
        <v>0.51765956583047634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1.588247589145737E-2</v>
      </c>
      <c r="W52" s="37">
        <f t="shared" ref="W52:X52" si="17">SUM(W53:W70)</f>
        <v>4.5054583137956253E-2</v>
      </c>
      <c r="X52" s="37">
        <f t="shared" si="17"/>
        <v>6.9508091074299561E-2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1.588247589145737E-2</v>
      </c>
      <c r="W65" s="10">
        <v>4.5054583137956253E-2</v>
      </c>
      <c r="X65" s="10">
        <v>6.9508091074299561E-2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12520.843944905488</v>
      </c>
      <c r="D2" s="31">
        <f t="shared" ref="D2:W2" si="1">SUM(D3,D17,D22,D25,D26,D51,D52,D71,D74,D75,D76)</f>
        <v>13088.497514941304</v>
      </c>
      <c r="E2" s="31">
        <f t="shared" si="1"/>
        <v>12970.821447115641</v>
      </c>
      <c r="F2" s="31">
        <f t="shared" si="1"/>
        <v>13030.157581275216</v>
      </c>
      <c r="G2" s="31">
        <f t="shared" si="1"/>
        <v>12527.857440882093</v>
      </c>
      <c r="H2" s="31">
        <f t="shared" si="1"/>
        <v>12529.167446112755</v>
      </c>
      <c r="I2" s="31">
        <f t="shared" si="1"/>
        <v>12214.798968749326</v>
      </c>
      <c r="J2" s="31">
        <f t="shared" si="1"/>
        <v>12085.524299349494</v>
      </c>
      <c r="K2" s="31">
        <f t="shared" si="1"/>
        <v>11856.088577938499</v>
      </c>
      <c r="L2" s="31">
        <f t="shared" si="1"/>
        <v>11987.502376286375</v>
      </c>
      <c r="M2" s="31">
        <f t="shared" si="1"/>
        <v>13318.033860014639</v>
      </c>
      <c r="N2" s="31">
        <f t="shared" si="1"/>
        <v>13263.094754249936</v>
      </c>
      <c r="O2" s="31">
        <f t="shared" si="1"/>
        <v>13834.588195982</v>
      </c>
      <c r="P2" s="31">
        <f t="shared" si="1"/>
        <v>13492.725243279947</v>
      </c>
      <c r="Q2" s="31">
        <f t="shared" si="1"/>
        <v>12982.439803295179</v>
      </c>
      <c r="R2" s="31">
        <f t="shared" si="1"/>
        <v>13193.355066477015</v>
      </c>
      <c r="S2" s="31">
        <f t="shared" si="1"/>
        <v>13836.434540376395</v>
      </c>
      <c r="T2" s="31">
        <f t="shared" si="1"/>
        <v>13629.146415186293</v>
      </c>
      <c r="U2" s="31">
        <f t="shared" si="1"/>
        <v>13575.499103173534</v>
      </c>
      <c r="V2" s="31">
        <f t="shared" si="1"/>
        <v>13383.839154198558</v>
      </c>
      <c r="W2" s="31">
        <f t="shared" si="1"/>
        <v>13246.119971938815</v>
      </c>
      <c r="X2" s="31">
        <f t="shared" ref="X2" si="2">SUM(X3,X17,X22,X25,X26,X51,X52,X71,X74,X75,X76)</f>
        <v>14197.952793634649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30.094582975064487</v>
      </c>
      <c r="D17" s="37">
        <f t="shared" ref="D17:W17" si="16">SUM(D18:D21)</f>
        <v>32.58813413585554</v>
      </c>
      <c r="E17" s="37">
        <f t="shared" si="16"/>
        <v>32.222699914015486</v>
      </c>
      <c r="F17" s="37">
        <f t="shared" si="16"/>
        <v>33.533963886500445</v>
      </c>
      <c r="G17" s="37">
        <f t="shared" si="16"/>
        <v>30.868443680137574</v>
      </c>
      <c r="H17" s="37">
        <f t="shared" si="16"/>
        <v>32.781599312123817</v>
      </c>
      <c r="I17" s="37">
        <f t="shared" si="16"/>
        <v>31.169389509888227</v>
      </c>
      <c r="J17" s="37">
        <f t="shared" si="16"/>
        <v>18.293207222699913</v>
      </c>
      <c r="K17" s="37">
        <f t="shared" si="16"/>
        <v>16.29406706792777</v>
      </c>
      <c r="L17" s="37">
        <f t="shared" si="16"/>
        <v>14.187446259673257</v>
      </c>
      <c r="M17" s="37">
        <f t="shared" si="16"/>
        <v>11.24247635425623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30.094582975064487</v>
      </c>
      <c r="D18" s="10">
        <f>FC_OTH_CP_E!D18+FC_OTH_HH_E!D18+FC_OTH_AFF_E!D18</f>
        <v>32.58813413585554</v>
      </c>
      <c r="E18" s="10">
        <f>FC_OTH_CP_E!E18+FC_OTH_HH_E!E18+FC_OTH_AFF_E!E18</f>
        <v>32.222699914015486</v>
      </c>
      <c r="F18" s="10">
        <f>FC_OTH_CP_E!F18+FC_OTH_HH_E!F18+FC_OTH_AFF_E!F18</f>
        <v>33.533963886500445</v>
      </c>
      <c r="G18" s="10">
        <f>FC_OTH_CP_E!G18+FC_OTH_HH_E!G18+FC_OTH_AFF_E!G18</f>
        <v>30.868443680137574</v>
      </c>
      <c r="H18" s="10">
        <f>FC_OTH_CP_E!H18+FC_OTH_HH_E!H18+FC_OTH_AFF_E!H18</f>
        <v>32.781599312123817</v>
      </c>
      <c r="I18" s="10">
        <f>FC_OTH_CP_E!I18+FC_OTH_HH_E!I18+FC_OTH_AFF_E!I18</f>
        <v>31.169389509888227</v>
      </c>
      <c r="J18" s="10">
        <f>FC_OTH_CP_E!J18+FC_OTH_HH_E!J18+FC_OTH_AFF_E!J18</f>
        <v>18.293207222699913</v>
      </c>
      <c r="K18" s="10">
        <f>FC_OTH_CP_E!K18+FC_OTH_HH_E!K18+FC_OTH_AFF_E!K18</f>
        <v>16.29406706792777</v>
      </c>
      <c r="L18" s="10">
        <f>FC_OTH_CP_E!L18+FC_OTH_HH_E!L18+FC_OTH_AFF_E!L18</f>
        <v>14.187446259673257</v>
      </c>
      <c r="M18" s="10">
        <f>FC_OTH_CP_E!M18+FC_OTH_HH_E!M18+FC_OTH_AFF_E!M18</f>
        <v>11.24247635425623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2296.3718830610492</v>
      </c>
      <c r="D26" s="37">
        <f t="shared" ref="D26:W26" si="22">SUM(D27,D33)</f>
        <v>2268.849785038693</v>
      </c>
      <c r="E26" s="37">
        <f t="shared" si="22"/>
        <v>2224.9929492691313</v>
      </c>
      <c r="F26" s="37">
        <f t="shared" si="22"/>
        <v>2211.4766122098017</v>
      </c>
      <c r="G26" s="37">
        <f t="shared" si="22"/>
        <v>1691.4278589853827</v>
      </c>
      <c r="H26" s="37">
        <f t="shared" si="22"/>
        <v>1733.8482373172826</v>
      </c>
      <c r="I26" s="37">
        <f t="shared" si="22"/>
        <v>1459.1036113499565</v>
      </c>
      <c r="J26" s="37">
        <f t="shared" si="22"/>
        <v>1413.5537403267415</v>
      </c>
      <c r="K26" s="37">
        <f t="shared" si="22"/>
        <v>1250.7504729148752</v>
      </c>
      <c r="L26" s="37">
        <f t="shared" si="22"/>
        <v>1146.6581255374031</v>
      </c>
      <c r="M26" s="37">
        <f t="shared" si="22"/>
        <v>1168.3552020636284</v>
      </c>
      <c r="N26" s="37">
        <f t="shared" si="22"/>
        <v>1065.5320722269989</v>
      </c>
      <c r="O26" s="37">
        <f t="shared" si="22"/>
        <v>996.77179707652579</v>
      </c>
      <c r="P26" s="37">
        <f t="shared" si="22"/>
        <v>959.25958727429088</v>
      </c>
      <c r="Q26" s="37">
        <f t="shared" si="22"/>
        <v>905.0092863284608</v>
      </c>
      <c r="R26" s="37">
        <f t="shared" si="22"/>
        <v>853.55726569217563</v>
      </c>
      <c r="S26" s="37">
        <f t="shared" si="22"/>
        <v>810.90326741186584</v>
      </c>
      <c r="T26" s="37">
        <f t="shared" si="22"/>
        <v>768.83717196904547</v>
      </c>
      <c r="U26" s="37">
        <f t="shared" si="22"/>
        <v>714.23963886500439</v>
      </c>
      <c r="V26" s="37">
        <f t="shared" si="22"/>
        <v>724.39939810834028</v>
      </c>
      <c r="W26" s="37">
        <f t="shared" si="22"/>
        <v>699.56001719690437</v>
      </c>
      <c r="X26" s="37">
        <f t="shared" ref="X26" si="23">SUM(X27,X33)</f>
        <v>672.39071367153917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2296.3718830610492</v>
      </c>
      <c r="D33" s="29">
        <f t="shared" ref="D33:W33" si="28">SUM(D34:D50)</f>
        <v>2268.849785038693</v>
      </c>
      <c r="E33" s="29">
        <f t="shared" si="28"/>
        <v>2224.9929492691313</v>
      </c>
      <c r="F33" s="29">
        <f t="shared" si="28"/>
        <v>2211.4766122098017</v>
      </c>
      <c r="G33" s="29">
        <f t="shared" si="28"/>
        <v>1691.4278589853827</v>
      </c>
      <c r="H33" s="29">
        <f t="shared" si="28"/>
        <v>1733.8482373172826</v>
      </c>
      <c r="I33" s="29">
        <f t="shared" si="28"/>
        <v>1459.1036113499565</v>
      </c>
      <c r="J33" s="29">
        <f t="shared" si="28"/>
        <v>1413.5537403267415</v>
      </c>
      <c r="K33" s="29">
        <f t="shared" si="28"/>
        <v>1250.7504729148752</v>
      </c>
      <c r="L33" s="29">
        <f t="shared" si="28"/>
        <v>1146.6581255374031</v>
      </c>
      <c r="M33" s="29">
        <f t="shared" si="28"/>
        <v>1168.3552020636284</v>
      </c>
      <c r="N33" s="29">
        <f t="shared" si="28"/>
        <v>1065.5320722269989</v>
      </c>
      <c r="O33" s="29">
        <f t="shared" si="28"/>
        <v>996.77179707652579</v>
      </c>
      <c r="P33" s="29">
        <f t="shared" si="28"/>
        <v>959.25958727429088</v>
      </c>
      <c r="Q33" s="29">
        <f t="shared" si="28"/>
        <v>905.0092863284608</v>
      </c>
      <c r="R33" s="29">
        <f t="shared" si="28"/>
        <v>853.55726569217563</v>
      </c>
      <c r="S33" s="29">
        <f t="shared" si="28"/>
        <v>810.90326741186584</v>
      </c>
      <c r="T33" s="29">
        <f t="shared" si="28"/>
        <v>768.83717196904547</v>
      </c>
      <c r="U33" s="29">
        <f t="shared" si="28"/>
        <v>714.23963886500439</v>
      </c>
      <c r="V33" s="29">
        <f t="shared" si="28"/>
        <v>724.39939810834028</v>
      </c>
      <c r="W33" s="29">
        <f t="shared" si="28"/>
        <v>699.56001719690437</v>
      </c>
      <c r="X33" s="29">
        <f t="shared" ref="X33" si="29">SUM(X34:X50)</f>
        <v>672.39071367153917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44.05993121238177</v>
      </c>
      <c r="D36" s="10">
        <f>FC_OTH_CP_E!D36+FC_OTH_HH_E!D36+FC_OTH_AFF_E!D36</f>
        <v>58.746517626827156</v>
      </c>
      <c r="E36" s="10">
        <f>FC_OTH_CP_E!E36+FC_OTH_HH_E!E36+FC_OTH_AFF_E!E36</f>
        <v>49.708598452278579</v>
      </c>
      <c r="F36" s="10">
        <f>FC_OTH_CP_E!F36+FC_OTH_HH_E!F36+FC_OTH_AFF_E!F36</f>
        <v>41.800429922613915</v>
      </c>
      <c r="G36" s="10">
        <f>FC_OTH_CP_E!G36+FC_OTH_HH_E!G36+FC_OTH_AFF_E!G36</f>
        <v>37.28151332760104</v>
      </c>
      <c r="H36" s="10">
        <f>FC_OTH_CP_E!H36+FC_OTH_HH_E!H36+FC_OTH_AFF_E!H36</f>
        <v>37.402321582115221</v>
      </c>
      <c r="I36" s="10">
        <f>FC_OTH_CP_E!I36+FC_OTH_HH_E!I36+FC_OTH_AFF_E!I36</f>
        <v>68.632932072227007</v>
      </c>
      <c r="J36" s="10">
        <f>FC_OTH_CP_E!J36+FC_OTH_HH_E!J36+FC_OTH_AFF_E!J36</f>
        <v>101.44178847807392</v>
      </c>
      <c r="K36" s="10">
        <f>FC_OTH_CP_E!K36+FC_OTH_HH_E!K36+FC_OTH_AFF_E!K36</f>
        <v>94.10627687016337</v>
      </c>
      <c r="L36" s="10">
        <f>FC_OTH_CP_E!L36+FC_OTH_HH_E!L36+FC_OTH_AFF_E!L36</f>
        <v>63.842820292347412</v>
      </c>
      <c r="M36" s="10">
        <f>FC_OTH_CP_E!M36+FC_OTH_HH_E!M36+FC_OTH_AFF_E!M36</f>
        <v>97.540670679277682</v>
      </c>
      <c r="N36" s="10">
        <f>FC_OTH_CP_E!N36+FC_OTH_HH_E!N36+FC_OTH_AFF_E!N36</f>
        <v>89.506018916595053</v>
      </c>
      <c r="O36" s="10">
        <f>FC_OTH_CP_E!O36+FC_OTH_HH_E!O36+FC_OTH_AFF_E!O36</f>
        <v>28.443594153052455</v>
      </c>
      <c r="P36" s="10">
        <f>FC_OTH_CP_E!P36+FC_OTH_HH_E!P36+FC_OTH_AFF_E!P36</f>
        <v>30.739122957867576</v>
      </c>
      <c r="Q36" s="10">
        <f>FC_OTH_CP_E!Q36+FC_OTH_HH_E!Q36+FC_OTH_AFF_E!Q36</f>
        <v>34.293293207222696</v>
      </c>
      <c r="R36" s="10">
        <f>FC_OTH_CP_E!R36+FC_OTH_HH_E!R36+FC_OTH_AFF_E!R36</f>
        <v>17.106534823731721</v>
      </c>
      <c r="S36" s="10">
        <f>FC_OTH_CP_E!S36+FC_OTH_HH_E!S36+FC_OTH_AFF_E!S36</f>
        <v>18.606792777300086</v>
      </c>
      <c r="T36" s="10">
        <f>FC_OTH_CP_E!T36+FC_OTH_HH_E!T36+FC_OTH_AFF_E!T36</f>
        <v>17.506819432502152</v>
      </c>
      <c r="U36" s="10">
        <f>FC_OTH_CP_E!U36+FC_OTH_HH_E!U36+FC_OTH_AFF_E!U36</f>
        <v>16.828202923473778</v>
      </c>
      <c r="V36" s="10">
        <f>FC_OTH_CP_E!V36+FC_OTH_HH_E!V36+FC_OTH_AFF_E!V36</f>
        <v>17.441874462596729</v>
      </c>
      <c r="W36" s="10">
        <f>FC_OTH_CP_E!W36+FC_OTH_HH_E!W36+FC_OTH_AFF_E!W36</f>
        <v>17.37480653482373</v>
      </c>
      <c r="X36" s="10">
        <f>FC_OTH_CP_E!X36+FC_OTH_HH_E!X36+FC_OTH_AFF_E!X36</f>
        <v>17.139466895958734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172.5740326741186</v>
      </c>
      <c r="I37" s="10">
        <f>FC_OTH_CP_E!I37+FC_OTH_HH_E!I37+FC_OTH_AFF_E!I37</f>
        <v>178.04548581255375</v>
      </c>
      <c r="J37" s="10">
        <f>FC_OTH_CP_E!J37+FC_OTH_HH_E!J37+FC_OTH_AFF_E!J37</f>
        <v>187.09733447979369</v>
      </c>
      <c r="K37" s="10">
        <f>FC_OTH_CP_E!K37+FC_OTH_HH_E!K37+FC_OTH_AFF_E!K37</f>
        <v>183.92725709372306</v>
      </c>
      <c r="L37" s="10">
        <f>FC_OTH_CP_E!L37+FC_OTH_HH_E!L37+FC_OTH_AFF_E!L37</f>
        <v>187.30472914875313</v>
      </c>
      <c r="M37" s="10">
        <f>FC_OTH_CP_E!M37+FC_OTH_HH_E!M37+FC_OTH_AFF_E!M37</f>
        <v>189.88331900257955</v>
      </c>
      <c r="N37" s="10">
        <f>FC_OTH_CP_E!N37+FC_OTH_HH_E!N37+FC_OTH_AFF_E!N37</f>
        <v>189.52355975924328</v>
      </c>
      <c r="O37" s="10">
        <f>FC_OTH_CP_E!O37+FC_OTH_HH_E!O37+FC_OTH_AFF_E!O37</f>
        <v>192.23542562338758</v>
      </c>
      <c r="P37" s="10">
        <f>FC_OTH_CP_E!P37+FC_OTH_HH_E!P37+FC_OTH_AFF_E!P37</f>
        <v>195.1462596732589</v>
      </c>
      <c r="Q37" s="10">
        <f>FC_OTH_CP_E!Q37+FC_OTH_HH_E!Q37+FC_OTH_AFF_E!Q37</f>
        <v>195.57042132416166</v>
      </c>
      <c r="R37" s="10">
        <f>FC_OTH_CP_E!R37+FC_OTH_HH_E!R37+FC_OTH_AFF_E!R37</f>
        <v>200.07257093723138</v>
      </c>
      <c r="S37" s="10">
        <f>FC_OTH_CP_E!S37+FC_OTH_HH_E!S37+FC_OTH_AFF_E!S37</f>
        <v>202.30309544282022</v>
      </c>
      <c r="T37" s="10">
        <f>FC_OTH_CP_E!T37+FC_OTH_HH_E!T37+FC_OTH_AFF_E!T37</f>
        <v>201.28538263112645</v>
      </c>
      <c r="U37" s="10">
        <f>FC_OTH_CP_E!U37+FC_OTH_HH_E!U37+FC_OTH_AFF_E!U37</f>
        <v>171.83327601031812</v>
      </c>
      <c r="V37" s="10">
        <f>FC_OTH_CP_E!V37+FC_OTH_HH_E!V37+FC_OTH_AFF_E!V37</f>
        <v>171.94428202923464</v>
      </c>
      <c r="W37" s="10">
        <f>FC_OTH_CP_E!W37+FC_OTH_HH_E!W37+FC_OTH_AFF_E!W37</f>
        <v>167.16930352536536</v>
      </c>
      <c r="X37" s="10">
        <f>FC_OTH_CP_E!X37+FC_OTH_HH_E!X37+FC_OTH_AFF_E!X37</f>
        <v>124.02433361994844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2.0922613929492688</v>
      </c>
      <c r="D41" s="10">
        <f>FC_OTH_CP_E!D41+FC_OTH_HH_E!D41+FC_OTH_AFF_E!D41</f>
        <v>2.0922613929492688</v>
      </c>
      <c r="E41" s="10">
        <f>FC_OTH_CP_E!E41+FC_OTH_HH_E!E41+FC_OTH_AFF_E!E41</f>
        <v>2.0922613929492684</v>
      </c>
      <c r="F41" s="10">
        <f>FC_OTH_CP_E!F41+FC_OTH_HH_E!F41+FC_OTH_AFF_E!F41</f>
        <v>3.1384350816852966</v>
      </c>
      <c r="G41" s="10">
        <f>FC_OTH_CP_E!G41+FC_OTH_HH_E!G41+FC_OTH_AFF_E!G41</f>
        <v>4.184608770421324</v>
      </c>
      <c r="H41" s="10">
        <f>FC_OTH_CP_E!H41+FC_OTH_HH_E!H41+FC_OTH_AFF_E!H41</f>
        <v>3.1384350816852966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2170.1299226139295</v>
      </c>
      <c r="D43" s="10">
        <f>FC_OTH_CP_E!D43+FC_OTH_HH_E!D43+FC_OTH_AFF_E!D43</f>
        <v>2174.2381771281171</v>
      </c>
      <c r="E43" s="10">
        <f>FC_OTH_CP_E!E43+FC_OTH_HH_E!E43+FC_OTH_AFF_E!E43</f>
        <v>2093.102235597592</v>
      </c>
      <c r="F43" s="10">
        <f>FC_OTH_CP_E!F43+FC_OTH_HH_E!F43+FC_OTH_AFF_E!F43</f>
        <v>2046.885468615649</v>
      </c>
      <c r="G43" s="10">
        <f>FC_OTH_CP_E!G43+FC_OTH_HH_E!G43+FC_OTH_AFF_E!G43</f>
        <v>1578.5564058469477</v>
      </c>
      <c r="H43" s="10">
        <f>FC_OTH_CP_E!H43+FC_OTH_HH_E!H43+FC_OTH_AFF_E!H43</f>
        <v>1496.7055889939809</v>
      </c>
      <c r="I43" s="10">
        <f>FC_OTH_CP_E!I43+FC_OTH_HH_E!I43+FC_OTH_AFF_E!I43</f>
        <v>1192.4838349097158</v>
      </c>
      <c r="J43" s="10">
        <f>FC_OTH_CP_E!J43+FC_OTH_HH_E!J43+FC_OTH_AFF_E!J43</f>
        <v>1099.0018056749786</v>
      </c>
      <c r="K43" s="10">
        <f>FC_OTH_CP_E!K43+FC_OTH_HH_E!K43+FC_OTH_AFF_E!K43</f>
        <v>952.82768701633699</v>
      </c>
      <c r="L43" s="10">
        <f>FC_OTH_CP_E!L43+FC_OTH_HH_E!L43+FC_OTH_AFF_E!L43</f>
        <v>881.41281169389492</v>
      </c>
      <c r="M43" s="10">
        <f>FC_OTH_CP_E!M43+FC_OTH_HH_E!M43+FC_OTH_AFF_E!M43</f>
        <v>864.12777300085986</v>
      </c>
      <c r="N43" s="10">
        <f>FC_OTH_CP_E!N43+FC_OTH_HH_E!N43+FC_OTH_AFF_E!N43</f>
        <v>772.51281169389495</v>
      </c>
      <c r="O43" s="10">
        <f>FC_OTH_CP_E!O43+FC_OTH_HH_E!O43+FC_OTH_AFF_E!O43</f>
        <v>762.14075666380018</v>
      </c>
      <c r="P43" s="10">
        <f>FC_OTH_CP_E!P43+FC_OTH_HH_E!P43+FC_OTH_AFF_E!P43</f>
        <v>715.49484092863304</v>
      </c>
      <c r="Q43" s="10">
        <f>FC_OTH_CP_E!Q43+FC_OTH_HH_E!Q43+FC_OTH_AFF_E!Q43</f>
        <v>659.20283748925192</v>
      </c>
      <c r="R43" s="10">
        <f>FC_OTH_CP_E!R43+FC_OTH_HH_E!R43+FC_OTH_AFF_E!R43</f>
        <v>621.31547721410163</v>
      </c>
      <c r="S43" s="10">
        <f>FC_OTH_CP_E!S43+FC_OTH_HH_E!S43+FC_OTH_AFF_E!S43</f>
        <v>573.80077386070502</v>
      </c>
      <c r="T43" s="10">
        <f>FC_OTH_CP_E!T43+FC_OTH_HH_E!T43+FC_OTH_AFF_E!T43</f>
        <v>531.61977644024068</v>
      </c>
      <c r="U43" s="10">
        <f>FC_OTH_CP_E!U43+FC_OTH_HH_E!U43+FC_OTH_AFF_E!U43</f>
        <v>508.77136715391237</v>
      </c>
      <c r="V43" s="10">
        <f>FC_OTH_CP_E!V43+FC_OTH_HH_E!V43+FC_OTH_AFF_E!V43</f>
        <v>522.0834049871022</v>
      </c>
      <c r="W43" s="10">
        <f>FC_OTH_CP_E!W43+FC_OTH_HH_E!W43+FC_OTH_AFF_E!W43</f>
        <v>503.15210662080818</v>
      </c>
      <c r="X43" s="10">
        <f>FC_OTH_CP_E!X43+FC_OTH_HH_E!X43+FC_OTH_AFF_E!X43</f>
        <v>524.36680997420467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80.089767841788486</v>
      </c>
      <c r="D44" s="10">
        <f>FC_OTH_CP_E!D44+FC_OTH_HH_E!D44+FC_OTH_AFF_E!D44</f>
        <v>33.772828890799659</v>
      </c>
      <c r="E44" s="10">
        <f>FC_OTH_CP_E!E44+FC_OTH_HH_E!E44+FC_OTH_AFF_E!E44</f>
        <v>80.089853826311256</v>
      </c>
      <c r="F44" s="10">
        <f>FC_OTH_CP_E!F44+FC_OTH_HH_E!F44+FC_OTH_AFF_E!F44</f>
        <v>119.65227858985381</v>
      </c>
      <c r="G44" s="10">
        <f>FC_OTH_CP_E!G44+FC_OTH_HH_E!G44+FC_OTH_AFF_E!G44</f>
        <v>71.405331040412733</v>
      </c>
      <c r="H44" s="10">
        <f>FC_OTH_CP_E!H44+FC_OTH_HH_E!H44+FC_OTH_AFF_E!H44</f>
        <v>24.027858985382625</v>
      </c>
      <c r="I44" s="10">
        <f>FC_OTH_CP_E!I44+FC_OTH_HH_E!I44+FC_OTH_AFF_E!I44</f>
        <v>19.941358555460017</v>
      </c>
      <c r="J44" s="10">
        <f>FC_OTH_CP_E!J44+FC_OTH_HH_E!J44+FC_OTH_AFF_E!J44</f>
        <v>26.012811693895095</v>
      </c>
      <c r="K44" s="10">
        <f>FC_OTH_CP_E!K44+FC_OTH_HH_E!K44+FC_OTH_AFF_E!K44</f>
        <v>19.889251934651764</v>
      </c>
      <c r="L44" s="10">
        <f>FC_OTH_CP_E!L44+FC_OTH_HH_E!L44+FC_OTH_AFF_E!L44</f>
        <v>14.097764402407559</v>
      </c>
      <c r="M44" s="10">
        <f>FC_OTH_CP_E!M44+FC_OTH_HH_E!M44+FC_OTH_AFF_E!M44</f>
        <v>16.803439380911431</v>
      </c>
      <c r="N44" s="10">
        <f>FC_OTH_CP_E!N44+FC_OTH_HH_E!N44+FC_OTH_AFF_E!N44</f>
        <v>13.98968185726569</v>
      </c>
      <c r="O44" s="10">
        <f>FC_OTH_CP_E!O44+FC_OTH_HH_E!O44+FC_OTH_AFF_E!O44</f>
        <v>13.95202063628547</v>
      </c>
      <c r="P44" s="10">
        <f>FC_OTH_CP_E!P44+FC_OTH_HH_E!P44+FC_OTH_AFF_E!P44</f>
        <v>17.87936371453138</v>
      </c>
      <c r="Q44" s="10">
        <f>FC_OTH_CP_E!Q44+FC_OTH_HH_E!Q44+FC_OTH_AFF_E!Q44</f>
        <v>15.94273430782459</v>
      </c>
      <c r="R44" s="10">
        <f>FC_OTH_CP_E!R44+FC_OTH_HH_E!R44+FC_OTH_AFF_E!R44</f>
        <v>15.062682717110921</v>
      </c>
      <c r="S44" s="10">
        <f>FC_OTH_CP_E!S44+FC_OTH_HH_E!S44+FC_OTH_AFF_E!S44</f>
        <v>16.192605331040411</v>
      </c>
      <c r="T44" s="10">
        <f>FC_OTH_CP_E!T44+FC_OTH_HH_E!T44+FC_OTH_AFF_E!T44</f>
        <v>18.425193465176271</v>
      </c>
      <c r="U44" s="10">
        <f>FC_OTH_CP_E!U44+FC_OTH_HH_E!U44+FC_OTH_AFF_E!U44</f>
        <v>16.806792777300089</v>
      </c>
      <c r="V44" s="10">
        <f>FC_OTH_CP_E!V44+FC_OTH_HH_E!V44+FC_OTH_AFF_E!V44</f>
        <v>12.92983662940671</v>
      </c>
      <c r="W44" s="10">
        <f>FC_OTH_CP_E!W44+FC_OTH_HH_E!W44+FC_OTH_AFF_E!W44</f>
        <v>11.86380051590714</v>
      </c>
      <c r="X44" s="10">
        <f>FC_OTH_CP_E!X44+FC_OTH_HH_E!X44+FC_OTH_AFF_E!X44</f>
        <v>6.860103181427343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130.61049011177988</v>
      </c>
      <c r="D51" s="37">
        <f>FC_OTH_CP_E!D51+FC_OTH_HH_E!D51+FC_OTH_AFF_E!D51</f>
        <v>141.70249355116073</v>
      </c>
      <c r="E51" s="37">
        <f>FC_OTH_CP_E!E51+FC_OTH_HH_E!E51+FC_OTH_AFF_E!E51</f>
        <v>131.04041272570939</v>
      </c>
      <c r="F51" s="37">
        <f>FC_OTH_CP_E!F51+FC_OTH_HH_E!F51+FC_OTH_AFF_E!F51</f>
        <v>147.3774720550301</v>
      </c>
      <c r="G51" s="37">
        <f>FC_OTH_CP_E!G51+FC_OTH_HH_E!G51+FC_OTH_AFF_E!G51</f>
        <v>150.88134135855546</v>
      </c>
      <c r="H51" s="37">
        <f>FC_OTH_CP_E!H51+FC_OTH_HH_E!H51+FC_OTH_AFF_E!H51</f>
        <v>155.5030094582975</v>
      </c>
      <c r="I51" s="37">
        <f>FC_OTH_CP_E!I51+FC_OTH_HH_E!I51+FC_OTH_AFF_E!I51</f>
        <v>144.71195184866727</v>
      </c>
      <c r="J51" s="37">
        <f>FC_OTH_CP_E!J51+FC_OTH_HH_E!J51+FC_OTH_AFF_E!J51</f>
        <v>158.14703353396391</v>
      </c>
      <c r="K51" s="37">
        <f>FC_OTH_CP_E!K51+FC_OTH_HH_E!K51+FC_OTH_AFF_E!K51</f>
        <v>163.13413585554596</v>
      </c>
      <c r="L51" s="37">
        <f>FC_OTH_CP_E!L51+FC_OTH_HH_E!L51+FC_OTH_AFF_E!L51</f>
        <v>141.38005159071363</v>
      </c>
      <c r="M51" s="37">
        <f>FC_OTH_CP_E!M51+FC_OTH_HH_E!M51+FC_OTH_AFF_E!M51</f>
        <v>202.79449699054157</v>
      </c>
      <c r="N51" s="37">
        <f>FC_OTH_CP_E!N51+FC_OTH_HH_E!N51+FC_OTH_AFF_E!N51</f>
        <v>187.76870163370592</v>
      </c>
      <c r="O51" s="37">
        <f>FC_OTH_CP_E!O51+FC_OTH_HH_E!O51+FC_OTH_AFF_E!O51</f>
        <v>190.79965606190882</v>
      </c>
      <c r="P51" s="37">
        <f>FC_OTH_CP_E!P51+FC_OTH_HH_E!P51+FC_OTH_AFF_E!P51</f>
        <v>163.3276010318142</v>
      </c>
      <c r="Q51" s="37">
        <f>FC_OTH_CP_E!Q51+FC_OTH_HH_E!Q51+FC_OTH_AFF_E!Q51</f>
        <v>137.96216680997412</v>
      </c>
      <c r="R51" s="37">
        <f>FC_OTH_CP_E!R51+FC_OTH_HH_E!R51+FC_OTH_AFF_E!R51</f>
        <v>130.54600171969054</v>
      </c>
      <c r="S51" s="37">
        <f>FC_OTH_CP_E!S51+FC_OTH_HH_E!S51+FC_OTH_AFF_E!S51</f>
        <v>134.28632846087703</v>
      </c>
      <c r="T51" s="37">
        <f>FC_OTH_CP_E!T51+FC_OTH_HH_E!T51+FC_OTH_AFF_E!T51</f>
        <v>83.697678417884731</v>
      </c>
      <c r="U51" s="37">
        <f>FC_OTH_CP_E!U51+FC_OTH_HH_E!U51+FC_OTH_AFF_E!U51</f>
        <v>115.6861564918314</v>
      </c>
      <c r="V51" s="37">
        <f>FC_OTH_CP_E!V51+FC_OTH_HH_E!V51+FC_OTH_AFF_E!V51</f>
        <v>127.16208082545151</v>
      </c>
      <c r="W51" s="37">
        <f>FC_OTH_CP_E!W51+FC_OTH_HH_E!W51+FC_OTH_AFF_E!W51</f>
        <v>117.32957867583823</v>
      </c>
      <c r="X51" s="37">
        <f>FC_OTH_CP_E!X51+FC_OTH_HH_E!X51+FC_OTH_AFF_E!X51</f>
        <v>126.44763542562337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960.2081685296647</v>
      </c>
      <c r="D52" s="37">
        <f t="shared" ref="D52:W52" si="31">SUM(D53:D70)</f>
        <v>893.54643164230436</v>
      </c>
      <c r="E52" s="37">
        <f t="shared" si="31"/>
        <v>875.41805674978491</v>
      </c>
      <c r="F52" s="37">
        <f t="shared" si="31"/>
        <v>894.45399828030963</v>
      </c>
      <c r="G52" s="37">
        <f t="shared" si="31"/>
        <v>935.20111779879619</v>
      </c>
      <c r="H52" s="37">
        <f t="shared" si="31"/>
        <v>766.32648323301828</v>
      </c>
      <c r="I52" s="37">
        <f t="shared" si="31"/>
        <v>719.30851246775546</v>
      </c>
      <c r="J52" s="37">
        <f t="shared" si="31"/>
        <v>751.45941530524499</v>
      </c>
      <c r="K52" s="37">
        <f t="shared" si="31"/>
        <v>839.85760963026632</v>
      </c>
      <c r="L52" s="37">
        <f t="shared" si="31"/>
        <v>830.2855546001723</v>
      </c>
      <c r="M52" s="37">
        <f t="shared" si="31"/>
        <v>843.72966466036075</v>
      </c>
      <c r="N52" s="37">
        <f t="shared" si="31"/>
        <v>2392.2187446259668</v>
      </c>
      <c r="O52" s="37">
        <f t="shared" si="31"/>
        <v>2491.4538263112636</v>
      </c>
      <c r="P52" s="37">
        <f t="shared" si="31"/>
        <v>2332.3265692175396</v>
      </c>
      <c r="Q52" s="37">
        <f t="shared" si="31"/>
        <v>2292.4494411006021</v>
      </c>
      <c r="R52" s="37">
        <f t="shared" si="31"/>
        <v>2312.2560619088572</v>
      </c>
      <c r="S52" s="37">
        <f t="shared" si="31"/>
        <v>2557.9519346517618</v>
      </c>
      <c r="T52" s="37">
        <f t="shared" si="31"/>
        <v>2578.5613929492692</v>
      </c>
      <c r="U52" s="37">
        <f t="shared" si="31"/>
        <v>2505.2891659501288</v>
      </c>
      <c r="V52" s="37">
        <f t="shared" si="31"/>
        <v>2488.0111779879617</v>
      </c>
      <c r="W52" s="37">
        <f t="shared" si="31"/>
        <v>2669.2577815993113</v>
      </c>
      <c r="X52" s="37">
        <f t="shared" ref="X52" si="32">SUM(X53:X70)</f>
        <v>2697.9468615649189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5.3262252794496989</v>
      </c>
      <c r="D57" s="10">
        <f>FC_OTH_CP_E!D57+FC_OTH_HH_E!D57+FC_OTH_AFF_E!D57</f>
        <v>3.8215821152192602</v>
      </c>
      <c r="E57" s="10">
        <f>FC_OTH_CP_E!E57+FC_OTH_HH_E!E57+FC_OTH_AFF_E!E57</f>
        <v>4.2754084264832324</v>
      </c>
      <c r="F57" s="10">
        <f>FC_OTH_CP_E!F57+FC_OTH_HH_E!F57+FC_OTH_AFF_E!F57</f>
        <v>4.7530524505588989</v>
      </c>
      <c r="G57" s="10">
        <f>FC_OTH_CP_E!G57+FC_OTH_HH_E!G57+FC_OTH_AFF_E!G57</f>
        <v>4.7769561478933786</v>
      </c>
      <c r="H57" s="10">
        <f>FC_OTH_CP_E!H57+FC_OTH_HH_E!H57+FC_OTH_AFF_E!H57</f>
        <v>5.8994840928632843</v>
      </c>
      <c r="I57" s="10">
        <f>FC_OTH_CP_E!I57+FC_OTH_HH_E!I57+FC_OTH_AFF_E!I57</f>
        <v>5.7561478933791914</v>
      </c>
      <c r="J57" s="10">
        <f>FC_OTH_CP_E!J57+FC_OTH_HH_E!J57+FC_OTH_AFF_E!J57</f>
        <v>8.5984522785898534</v>
      </c>
      <c r="K57" s="10">
        <f>FC_OTH_CP_E!K57+FC_OTH_HH_E!K57+FC_OTH_AFF_E!K57</f>
        <v>9.4582975064488384</v>
      </c>
      <c r="L57" s="10">
        <f>FC_OTH_CP_E!L57+FC_OTH_HH_E!L57+FC_OTH_AFF_E!L57</f>
        <v>9.8882201203783318</v>
      </c>
      <c r="M57" s="10">
        <f>FC_OTH_CP_E!M57+FC_OTH_HH_E!M57+FC_OTH_AFF_E!M57</f>
        <v>10.31814273430782</v>
      </c>
      <c r="N57" s="10">
        <f>FC_OTH_CP_E!N57+FC_OTH_HH_E!N57+FC_OTH_AFF_E!N57</f>
        <v>11.01083404987102</v>
      </c>
      <c r="O57" s="10">
        <f>FC_OTH_CP_E!O57+FC_OTH_HH_E!O57+FC_OTH_AFF_E!O57</f>
        <v>11.08245915735168</v>
      </c>
      <c r="P57" s="10">
        <f>FC_OTH_CP_E!P57+FC_OTH_HH_E!P57+FC_OTH_AFF_E!P57</f>
        <v>11.17798796216681</v>
      </c>
      <c r="Q57" s="10">
        <f>FC_OTH_CP_E!Q57+FC_OTH_HH_E!Q57+FC_OTH_AFF_E!Q57</f>
        <v>11.17798796216681</v>
      </c>
      <c r="R57" s="10">
        <f>FC_OTH_CP_E!R57+FC_OTH_HH_E!R57+FC_OTH_AFF_E!R57</f>
        <v>11.27351676698194</v>
      </c>
      <c r="S57" s="10">
        <f>FC_OTH_CP_E!S57+FC_OTH_HH_E!S57+FC_OTH_AFF_E!S57</f>
        <v>11.17798796216681</v>
      </c>
      <c r="T57" s="10">
        <f>FC_OTH_CP_E!T57+FC_OTH_HH_E!T57+FC_OTH_AFF_E!T57</f>
        <v>11.08245915735168</v>
      </c>
      <c r="U57" s="10">
        <f>FC_OTH_CP_E!U57+FC_OTH_HH_E!U57+FC_OTH_AFF_E!U57</f>
        <v>10.9152192605331</v>
      </c>
      <c r="V57" s="10">
        <f>FC_OTH_CP_E!V57+FC_OTH_HH_E!V57+FC_OTH_AFF_E!V57</f>
        <v>10.65253654342218</v>
      </c>
      <c r="W57" s="10">
        <f>FC_OTH_CP_E!W57+FC_OTH_HH_E!W57+FC_OTH_AFF_E!W57</f>
        <v>10.41367153912296</v>
      </c>
      <c r="X57" s="10">
        <f>FC_OTH_CP_E!X57+FC_OTH_HH_E!X57+FC_OTH_AFF_E!X57</f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954.88194325021504</v>
      </c>
      <c r="D59" s="10">
        <f>FC_OTH_CP_E!D59+FC_OTH_HH_E!D59+FC_OTH_AFF_E!D59</f>
        <v>889.7248495270851</v>
      </c>
      <c r="E59" s="10">
        <f>FC_OTH_CP_E!E59+FC_OTH_HH_E!E59+FC_OTH_AFF_E!E59</f>
        <v>871.14264832330173</v>
      </c>
      <c r="F59" s="10">
        <f>FC_OTH_CP_E!F59+FC_OTH_HH_E!F59+FC_OTH_AFF_E!F59</f>
        <v>889.70094582975071</v>
      </c>
      <c r="G59" s="10">
        <f>FC_OTH_CP_E!G59+FC_OTH_HH_E!G59+FC_OTH_AFF_E!G59</f>
        <v>930.42416165090276</v>
      </c>
      <c r="H59" s="10">
        <f>FC_OTH_CP_E!H59+FC_OTH_HH_E!H59+FC_OTH_AFF_E!H59</f>
        <v>752.6750644883922</v>
      </c>
      <c r="I59" s="10">
        <f>FC_OTH_CP_E!I59+FC_OTH_HH_E!I59+FC_OTH_AFF_E!I59</f>
        <v>697.97936371453113</v>
      </c>
      <c r="J59" s="10">
        <f>FC_OTH_CP_E!J59+FC_OTH_HH_E!J59+FC_OTH_AFF_E!J59</f>
        <v>717.70799656061899</v>
      </c>
      <c r="K59" s="10">
        <f>FC_OTH_CP_E!K59+FC_OTH_HH_E!K59+FC_OTH_AFF_E!K59</f>
        <v>741.68813413585531</v>
      </c>
      <c r="L59" s="10">
        <f>FC_OTH_CP_E!L59+FC_OTH_HH_E!L59+FC_OTH_AFF_E!L59</f>
        <v>719.59492691315586</v>
      </c>
      <c r="M59" s="10">
        <f>FC_OTH_CP_E!M59+FC_OTH_HH_E!M59+FC_OTH_AFF_E!M59</f>
        <v>731.2983662940668</v>
      </c>
      <c r="N59" s="10">
        <f>FC_OTH_CP_E!N59+FC_OTH_HH_E!N59+FC_OTH_AFF_E!N59</f>
        <v>1285.1581255374033</v>
      </c>
      <c r="O59" s="10">
        <f>FC_OTH_CP_E!O59+FC_OTH_HH_E!O59+FC_OTH_AFF_E!O59</f>
        <v>1315.3243336199484</v>
      </c>
      <c r="P59" s="10">
        <f>FC_OTH_CP_E!P59+FC_OTH_HH_E!P59+FC_OTH_AFF_E!P59</f>
        <v>1095.2994840928627</v>
      </c>
      <c r="Q59" s="10">
        <f>FC_OTH_CP_E!Q59+FC_OTH_HH_E!Q59+FC_OTH_AFF_E!Q59</f>
        <v>1044.305932932072</v>
      </c>
      <c r="R59" s="10">
        <f>FC_OTH_CP_E!R59+FC_OTH_HH_E!R59+FC_OTH_AFF_E!R59</f>
        <v>1048.0797076526228</v>
      </c>
      <c r="S59" s="10">
        <f>FC_OTH_CP_E!S59+FC_OTH_HH_E!S59+FC_OTH_AFF_E!S59</f>
        <v>1077.8159931212381</v>
      </c>
      <c r="T59" s="10">
        <f>FC_OTH_CP_E!T59+FC_OTH_HH_E!T59+FC_OTH_AFF_E!T59</f>
        <v>1089.3760963026655</v>
      </c>
      <c r="U59" s="10">
        <f>FC_OTH_CP_E!U59+FC_OTH_HH_E!U59+FC_OTH_AFF_E!U59</f>
        <v>950.36775580395556</v>
      </c>
      <c r="V59" s="10">
        <f>FC_OTH_CP_E!V59+FC_OTH_HH_E!V59+FC_OTH_AFF_E!V59</f>
        <v>923.8558899398106</v>
      </c>
      <c r="W59" s="10">
        <f>FC_OTH_CP_E!W59+FC_OTH_HH_E!W59+FC_OTH_AFF_E!W59</f>
        <v>1011.5601891659488</v>
      </c>
      <c r="X59" s="10">
        <f>FC_OTH_CP_E!X59+FC_OTH_HH_E!X59+FC_OTH_AFF_E!X59</f>
        <v>1019.7764402407569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</v>
      </c>
      <c r="K61" s="10">
        <f>FC_OTH_CP_E!K61+FC_OTH_HH_E!K61+FC_OTH_AFF_E!K61</f>
        <v>58.27841788478073</v>
      </c>
      <c r="L61" s="10">
        <f>FC_OTH_CP_E!L61+FC_OTH_HH_E!L61+FC_OTH_AFF_E!L61</f>
        <v>65.849785038693028</v>
      </c>
      <c r="M61" s="10">
        <f>FC_OTH_CP_E!M61+FC_OTH_HH_E!M61+FC_OTH_AFF_E!M61</f>
        <v>65.849785038693014</v>
      </c>
      <c r="N61" s="10">
        <f>FC_OTH_CP_E!N61+FC_OTH_HH_E!N61+FC_OTH_AFF_E!N61</f>
        <v>12.611092003439381</v>
      </c>
      <c r="O61" s="10">
        <f>FC_OTH_CP_E!O61+FC_OTH_HH_E!O61+FC_OTH_AFF_E!O61</f>
        <v>29.999054170249345</v>
      </c>
      <c r="P61" s="10">
        <f>FC_OTH_CP_E!P61+FC_OTH_HH_E!P61+FC_OTH_AFF_E!P61</f>
        <v>35.03869303525363</v>
      </c>
      <c r="Q61" s="10">
        <f>FC_OTH_CP_E!Q61+FC_OTH_HH_E!Q61+FC_OTH_AFF_E!Q61</f>
        <v>40.747119518486663</v>
      </c>
      <c r="R61" s="10">
        <f>FC_OTH_CP_E!R61+FC_OTH_HH_E!R61+FC_OTH_AFF_E!R61</f>
        <v>44.807480653482351</v>
      </c>
      <c r="S61" s="10">
        <f>FC_OTH_CP_E!S61+FC_OTH_HH_E!S61+FC_OTH_AFF_E!S61</f>
        <v>49.17833190025793</v>
      </c>
      <c r="T61" s="10">
        <f>FC_OTH_CP_E!T61+FC_OTH_HH_E!T61+FC_OTH_AFF_E!T61</f>
        <v>32.650214961306951</v>
      </c>
      <c r="U61" s="10">
        <f>FC_OTH_CP_E!U61+FC_OTH_HH_E!U61+FC_OTH_AFF_E!U61</f>
        <v>19.609200343938095</v>
      </c>
      <c r="V61" s="10">
        <f>FC_OTH_CP_E!V61+FC_OTH_HH_E!V61+FC_OTH_AFF_E!V61</f>
        <v>29.879621668099745</v>
      </c>
      <c r="W61" s="10">
        <f>FC_OTH_CP_E!W61+FC_OTH_HH_E!W61+FC_OTH_AFF_E!W61</f>
        <v>3.9648323301805668</v>
      </c>
      <c r="X61" s="10">
        <f>FC_OTH_CP_E!X61+FC_OTH_HH_E!X61+FC_OTH_AFF_E!X61</f>
        <v>1.6241616509028369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6.2368013757523624</v>
      </c>
      <c r="I64" s="10">
        <f>FC_OTH_CP_E!I64+FC_OTH_HH_E!I64+FC_OTH_AFF_E!I64</f>
        <v>7.4981083404987077</v>
      </c>
      <c r="J64" s="10">
        <f>FC_OTH_CP_E!J64+FC_OTH_HH_E!J64+FC_OTH_AFF_E!J64</f>
        <v>9.0116938950988832</v>
      </c>
      <c r="K64" s="10">
        <f>FC_OTH_CP_E!K64+FC_OTH_HH_E!K64+FC_OTH_AFF_E!K64</f>
        <v>10.89346517626827</v>
      </c>
      <c r="L64" s="10">
        <f>FC_OTH_CP_E!L64+FC_OTH_HH_E!L64+FC_OTH_AFF_E!L64</f>
        <v>10.423989681857265</v>
      </c>
      <c r="M64" s="10">
        <f>FC_OTH_CP_E!M64+FC_OTH_HH_E!M64+FC_OTH_AFF_E!M64</f>
        <v>11.146001719690457</v>
      </c>
      <c r="N64" s="10">
        <f>FC_OTH_CP_E!N64+FC_OTH_HH_E!N64+FC_OTH_AFF_E!N64</f>
        <v>11.973688736027512</v>
      </c>
      <c r="O64" s="10">
        <f>FC_OTH_CP_E!O64+FC_OTH_HH_E!O64+FC_OTH_AFF_E!O64</f>
        <v>12.282545141874452</v>
      </c>
      <c r="P64" s="10">
        <f>FC_OTH_CP_E!P64+FC_OTH_HH_E!P64+FC_OTH_AFF_E!P64</f>
        <v>11.204987102321583</v>
      </c>
      <c r="Q64" s="10">
        <f>FC_OTH_CP_E!Q64+FC_OTH_HH_E!Q64+FC_OTH_AFF_E!Q64</f>
        <v>10.580997420464321</v>
      </c>
      <c r="R64" s="10">
        <f>FC_OTH_CP_E!R64+FC_OTH_HH_E!R64+FC_OTH_AFF_E!R64</f>
        <v>9.3698194325021564</v>
      </c>
      <c r="S64" s="10">
        <f>FC_OTH_CP_E!S64+FC_OTH_HH_E!S64+FC_OTH_AFF_E!S64</f>
        <v>8.0019776440240733</v>
      </c>
      <c r="T64" s="10">
        <f>FC_OTH_CP_E!T64+FC_OTH_HH_E!T64+FC_OTH_AFF_E!T64</f>
        <v>7.9533104041272598</v>
      </c>
      <c r="U64" s="10">
        <f>FC_OTH_CP_E!U64+FC_OTH_HH_E!U64+FC_OTH_AFF_E!U64</f>
        <v>9.8081685296646608</v>
      </c>
      <c r="V64" s="10">
        <f>FC_OTH_CP_E!V64+FC_OTH_HH_E!V64+FC_OTH_AFF_E!V64</f>
        <v>7.5650902837489218</v>
      </c>
      <c r="W64" s="10">
        <f>FC_OTH_CP_E!W64+FC_OTH_HH_E!W64+FC_OTH_AFF_E!W64</f>
        <v>8.9096302665520177</v>
      </c>
      <c r="X64" s="10">
        <f>FC_OTH_CP_E!X64+FC_OTH_HH_E!X64+FC_OTH_AFF_E!X64</f>
        <v>8.1919174548581264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0.23731728288907994</v>
      </c>
      <c r="I65" s="10">
        <f>FC_OTH_CP_E!I65+FC_OTH_HH_E!I65+FC_OTH_AFF_E!I65</f>
        <v>1.1764402407566634</v>
      </c>
      <c r="J65" s="10">
        <f>FC_OTH_CP_E!J65+FC_OTH_HH_E!J65+FC_OTH_AFF_E!J65</f>
        <v>0.63800515907136712</v>
      </c>
      <c r="K65" s="10">
        <f>FC_OTH_CP_E!K65+FC_OTH_HH_E!K65+FC_OTH_AFF_E!K65</f>
        <v>0.57970765262252799</v>
      </c>
      <c r="L65" s="10">
        <f>FC_OTH_CP_E!L65+FC_OTH_HH_E!L65+FC_OTH_AFF_E!L65</f>
        <v>1.4721410146173688</v>
      </c>
      <c r="M65" s="10">
        <f>FC_OTH_CP_E!M65+FC_OTH_HH_E!M65+FC_OTH_AFF_E!M65</f>
        <v>1.998022355975924</v>
      </c>
      <c r="N65" s="10">
        <f>FC_OTH_CP_E!N65+FC_OTH_HH_E!N65+FC_OTH_AFF_E!N65</f>
        <v>2.7801375752364565</v>
      </c>
      <c r="O65" s="10">
        <f>FC_OTH_CP_E!O65+FC_OTH_HH_E!O65+FC_OTH_AFF_E!O65</f>
        <v>4.5128976784178834</v>
      </c>
      <c r="P65" s="10">
        <f>FC_OTH_CP_E!P65+FC_OTH_HH_E!P65+FC_OTH_AFF_E!P65</f>
        <v>5.608770421324162</v>
      </c>
      <c r="Q65" s="10">
        <f>FC_OTH_CP_E!Q65+FC_OTH_HH_E!Q65+FC_OTH_AFF_E!Q65</f>
        <v>18.118916595012891</v>
      </c>
      <c r="R65" s="10">
        <f>FC_OTH_CP_E!R65+FC_OTH_HH_E!R65+FC_OTH_AFF_E!R65</f>
        <v>19.226311263972491</v>
      </c>
      <c r="S65" s="10">
        <f>FC_OTH_CP_E!S65+FC_OTH_HH_E!S65+FC_OTH_AFF_E!S65</f>
        <v>27.702235597592431</v>
      </c>
      <c r="T65" s="10">
        <f>FC_OTH_CP_E!T65+FC_OTH_HH_E!T65+FC_OTH_AFF_E!T65</f>
        <v>51.22304385210662</v>
      </c>
      <c r="U65" s="10">
        <f>FC_OTH_CP_E!U65+FC_OTH_HH_E!U65+FC_OTH_AFF_E!U65</f>
        <v>49.214273430782455</v>
      </c>
      <c r="V65" s="10">
        <f>FC_OTH_CP_E!V65+FC_OTH_HH_E!V65+FC_OTH_AFF_E!V65</f>
        <v>35.152966466036112</v>
      </c>
      <c r="W65" s="10">
        <f>FC_OTH_CP_E!W65+FC_OTH_HH_E!W65+FC_OTH_AFF_E!W65</f>
        <v>39.170421324161637</v>
      </c>
      <c r="X65" s="10">
        <f>FC_OTH_CP_E!X65+FC_OTH_HH_E!X65+FC_OTH_AFF_E!X65</f>
        <v>39.170421324161651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1.2778159931212381</v>
      </c>
      <c r="I66" s="10">
        <f>FC_OTH_CP_E!I66+FC_OTH_HH_E!I66+FC_OTH_AFF_E!I66</f>
        <v>6.8984522785898523</v>
      </c>
      <c r="J66" s="10">
        <f>FC_OTH_CP_E!J66+FC_OTH_HH_E!J66+FC_OTH_AFF_E!J66</f>
        <v>15.503267411865865</v>
      </c>
      <c r="K66" s="10">
        <f>FC_OTH_CP_E!K66+FC_OTH_HH_E!K66+FC_OTH_AFF_E!K66</f>
        <v>18.95958727429063</v>
      </c>
      <c r="L66" s="10">
        <f>FC_OTH_CP_E!L66+FC_OTH_HH_E!L66+FC_OTH_AFF_E!L66</f>
        <v>23.056491831470328</v>
      </c>
      <c r="M66" s="10">
        <f>FC_OTH_CP_E!M66+FC_OTH_HH_E!M66+FC_OTH_AFF_E!M66</f>
        <v>23.11934651762683</v>
      </c>
      <c r="N66" s="10">
        <f>FC_OTH_CP_E!N66+FC_OTH_HH_E!N66+FC_OTH_AFF_E!N66</f>
        <v>27.932416165090288</v>
      </c>
      <c r="O66" s="10">
        <f>FC_OTH_CP_E!O66+FC_OTH_HH_E!O66+FC_OTH_AFF_E!O66</f>
        <v>36.974376612209795</v>
      </c>
      <c r="P66" s="10">
        <f>FC_OTH_CP_E!P66+FC_OTH_HH_E!P66+FC_OTH_AFF_E!P66</f>
        <v>51.806104901117806</v>
      </c>
      <c r="Q66" s="10">
        <f>FC_OTH_CP_E!Q66+FC_OTH_HH_E!Q66+FC_OTH_AFF_E!Q66</f>
        <v>65.025967325881354</v>
      </c>
      <c r="R66" s="10">
        <f>FC_OTH_CP_E!R66+FC_OTH_HH_E!R66+FC_OTH_AFF_E!R66</f>
        <v>77.006706792777337</v>
      </c>
      <c r="S66" s="10">
        <f>FC_OTH_CP_E!S66+FC_OTH_HH_E!S66+FC_OTH_AFF_E!S66</f>
        <v>98.61814273430781</v>
      </c>
      <c r="T66" s="10">
        <f>FC_OTH_CP_E!T66+FC_OTH_HH_E!T66+FC_OTH_AFF_E!T66</f>
        <v>100.80765262252795</v>
      </c>
      <c r="U66" s="10">
        <f>FC_OTH_CP_E!U66+FC_OTH_HH_E!U66+FC_OTH_AFF_E!U66</f>
        <v>113.81728288907996</v>
      </c>
      <c r="V66" s="10">
        <f>FC_OTH_CP_E!V66+FC_OTH_HH_E!V66+FC_OTH_AFF_E!V66</f>
        <v>129.34780739466896</v>
      </c>
      <c r="W66" s="10">
        <f>FC_OTH_CP_E!W66+FC_OTH_HH_E!W66+FC_OTH_AFF_E!W66</f>
        <v>132.76173688736026</v>
      </c>
      <c r="X66" s="10">
        <f>FC_OTH_CP_E!X66+FC_OTH_HH_E!X66+FC_OTH_AFF_E!X66</f>
        <v>145.04325021496135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1040.752450558899</v>
      </c>
      <c r="O70" s="10">
        <f>FC_OTH_CP_E!O70+FC_OTH_HH_E!O70+FC_OTH_AFF_E!O70</f>
        <v>1081.278159931212</v>
      </c>
      <c r="P70" s="10">
        <f>FC_OTH_CP_E!P70+FC_OTH_HH_E!P70+FC_OTH_AFF_E!P70</f>
        <v>1122.190541702493</v>
      </c>
      <c r="Q70" s="10">
        <f>FC_OTH_CP_E!Q70+FC_OTH_HH_E!Q70+FC_OTH_AFF_E!Q70</f>
        <v>1102.4925193465181</v>
      </c>
      <c r="R70" s="10">
        <f>FC_OTH_CP_E!R70+FC_OTH_HH_E!R70+FC_OTH_AFF_E!R70</f>
        <v>1102.4925193465181</v>
      </c>
      <c r="S70" s="10">
        <f>FC_OTH_CP_E!S70+FC_OTH_HH_E!S70+FC_OTH_AFF_E!S70</f>
        <v>1285.457265692175</v>
      </c>
      <c r="T70" s="10">
        <f>FC_OTH_CP_E!T70+FC_OTH_HH_E!T70+FC_OTH_AFF_E!T70</f>
        <v>1285.468615649183</v>
      </c>
      <c r="U70" s="10">
        <f>FC_OTH_CP_E!U70+FC_OTH_HH_E!U70+FC_OTH_AFF_E!U70</f>
        <v>1351.557265692175</v>
      </c>
      <c r="V70" s="10">
        <f>FC_OTH_CP_E!V70+FC_OTH_HH_E!V70+FC_OTH_AFF_E!V70</f>
        <v>1351.557265692175</v>
      </c>
      <c r="W70" s="10">
        <f>FC_OTH_CP_E!W70+FC_OTH_HH_E!W70+FC_OTH_AFF_E!W70</f>
        <v>1462.477300085985</v>
      </c>
      <c r="X70" s="10">
        <f>FC_OTH_CP_E!X70+FC_OTH_HH_E!X70+FC_OTH_AFF_E!X70</f>
        <v>1473.9896818572661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3205.9328460877041</v>
      </c>
      <c r="D75" s="37">
        <f>FC_OTH_CP_E!D75+FC_OTH_HH_E!D75+FC_OTH_AFF_E!D75</f>
        <v>3602.1543422184</v>
      </c>
      <c r="E75" s="37">
        <f>FC_OTH_CP_E!E75+FC_OTH_HH_E!E75+FC_OTH_AFF_E!E75</f>
        <v>3620.8082545141865</v>
      </c>
      <c r="F75" s="37">
        <f>FC_OTH_CP_E!F75+FC_OTH_HH_E!F75+FC_OTH_AFF_E!F75</f>
        <v>3681.8571797076515</v>
      </c>
      <c r="G75" s="37">
        <f>FC_OTH_CP_E!G75+FC_OTH_HH_E!G75+FC_OTH_AFF_E!G75</f>
        <v>3685.5355116079104</v>
      </c>
      <c r="H75" s="37">
        <f>FC_OTH_CP_E!H75+FC_OTH_HH_E!H75+FC_OTH_AFF_E!H75</f>
        <v>3794.3297506448816</v>
      </c>
      <c r="I75" s="37">
        <f>FC_OTH_CP_E!I75+FC_OTH_HH_E!I75+FC_OTH_AFF_E!I75</f>
        <v>3792.036887360277</v>
      </c>
      <c r="J75" s="37">
        <f>FC_OTH_CP_E!J75+FC_OTH_HH_E!J75+FC_OTH_AFF_E!J75</f>
        <v>3710.733705932932</v>
      </c>
      <c r="K75" s="37">
        <f>FC_OTH_CP_E!K75+FC_OTH_HH_E!K75+FC_OTH_AFF_E!K75</f>
        <v>3686.6103181427347</v>
      </c>
      <c r="L75" s="37">
        <f>FC_OTH_CP_E!L75+FC_OTH_HH_E!L75+FC_OTH_AFF_E!L75</f>
        <v>3877.8303525365427</v>
      </c>
      <c r="M75" s="37">
        <f>FC_OTH_CP_E!M75+FC_OTH_HH_E!M75+FC_OTH_AFF_E!M75</f>
        <v>4692.5098022355969</v>
      </c>
      <c r="N75" s="37">
        <f>FC_OTH_CP_E!N75+FC_OTH_HH_E!N75+FC_OTH_AFF_E!N75</f>
        <v>3754.8724849527084</v>
      </c>
      <c r="O75" s="37">
        <f>FC_OTH_CP_E!O75+FC_OTH_HH_E!O75+FC_OTH_AFF_E!O75</f>
        <v>4092.0033533963879</v>
      </c>
      <c r="P75" s="37">
        <f>FC_OTH_CP_E!P75+FC_OTH_HH_E!P75+FC_OTH_AFF_E!P75</f>
        <v>3997.8503869303527</v>
      </c>
      <c r="Q75" s="37">
        <f>FC_OTH_CP_E!Q75+FC_OTH_HH_E!Q75+FC_OTH_AFF_E!Q75</f>
        <v>3728.7188306104922</v>
      </c>
      <c r="R75" s="37">
        <f>FC_OTH_CP_E!R75+FC_OTH_HH_E!R75+FC_OTH_AFF_E!R75</f>
        <v>3710.4948409286339</v>
      </c>
      <c r="S75" s="37">
        <f>FC_OTH_CP_E!S75+FC_OTH_HH_E!S75+FC_OTH_AFF_E!S75</f>
        <v>3928.9194325021485</v>
      </c>
      <c r="T75" s="37">
        <f>FC_OTH_CP_E!T75+FC_OTH_HH_E!T75+FC_OTH_AFF_E!T75</f>
        <v>3857.1223559759233</v>
      </c>
      <c r="U75" s="37">
        <f>FC_OTH_CP_E!U75+FC_OTH_HH_E!U75+FC_OTH_AFF_E!U75</f>
        <v>3867.1061908856418</v>
      </c>
      <c r="V75" s="37">
        <f>FC_OTH_CP_E!V75+FC_OTH_HH_E!V75+FC_OTH_AFF_E!V75</f>
        <v>3825.6423903697319</v>
      </c>
      <c r="W75" s="37">
        <f>FC_OTH_CP_E!W75+FC_OTH_HH_E!W75+FC_OTH_AFF_E!W75</f>
        <v>3503.6304385210665</v>
      </c>
      <c r="X75" s="37">
        <f>FC_OTH_CP_E!X75+FC_OTH_HH_E!X75+FC_OTH_AFF_E!X75</f>
        <v>4062.5537403267413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5897.6259741402246</v>
      </c>
      <c r="D76" s="40">
        <f>FC_OTH_CP_E!D76+FC_OTH_HH_E!D76+FC_OTH_AFF_E!D76</f>
        <v>6149.6563283548912</v>
      </c>
      <c r="E76" s="40">
        <f>FC_OTH_CP_E!E76+FC_OTH_HH_E!E76+FC_OTH_AFF_E!E76</f>
        <v>6086.3390739428141</v>
      </c>
      <c r="F76" s="40">
        <f>FC_OTH_CP_E!F76+FC_OTH_HH_E!F76+FC_OTH_AFF_E!F76</f>
        <v>6061.4583551359228</v>
      </c>
      <c r="G76" s="40">
        <f>FC_OTH_CP_E!G76+FC_OTH_HH_E!G76+FC_OTH_AFF_E!G76</f>
        <v>6033.9431674513116</v>
      </c>
      <c r="H76" s="40">
        <f>FC_OTH_CP_E!H76+FC_OTH_HH_E!H76+FC_OTH_AFF_E!H76</f>
        <v>6046.3783661471516</v>
      </c>
      <c r="I76" s="40">
        <f>FC_OTH_CP_E!I76+FC_OTH_HH_E!I76+FC_OTH_AFF_E!I76</f>
        <v>6068.4686162127819</v>
      </c>
      <c r="J76" s="40">
        <f>FC_OTH_CP_E!J76+FC_OTH_HH_E!J76+FC_OTH_AFF_E!J76</f>
        <v>6033.3371970279113</v>
      </c>
      <c r="K76" s="40">
        <f>FC_OTH_CP_E!K76+FC_OTH_HH_E!K76+FC_OTH_AFF_E!K76</f>
        <v>5899.4419743271492</v>
      </c>
      <c r="L76" s="40">
        <f>FC_OTH_CP_E!L76+FC_OTH_HH_E!L76+FC_OTH_AFF_E!L76</f>
        <v>5977.1608457618704</v>
      </c>
      <c r="M76" s="40">
        <f>FC_OTH_CP_E!M76+FC_OTH_HH_E!M76+FC_OTH_AFF_E!M76</f>
        <v>6399.4022177102534</v>
      </c>
      <c r="N76" s="40">
        <f>FC_OTH_CP_E!N76+FC_OTH_HH_E!N76+FC_OTH_AFF_E!N76</f>
        <v>5862.7027508105566</v>
      </c>
      <c r="O76" s="40">
        <f>FC_OTH_CP_E!O76+FC_OTH_HH_E!O76+FC_OTH_AFF_E!O76</f>
        <v>6063.5595631359147</v>
      </c>
      <c r="P76" s="40">
        <f>FC_OTH_CP_E!P76+FC_OTH_HH_E!P76+FC_OTH_AFF_E!P76</f>
        <v>6039.961098825951</v>
      </c>
      <c r="Q76" s="40">
        <f>FC_OTH_CP_E!Q76+FC_OTH_HH_E!Q76+FC_OTH_AFF_E!Q76</f>
        <v>5918.3000784456499</v>
      </c>
      <c r="R76" s="40">
        <f>FC_OTH_CP_E!R76+FC_OTH_HH_E!R76+FC_OTH_AFF_E!R76</f>
        <v>6186.5008962276579</v>
      </c>
      <c r="S76" s="40">
        <f>FC_OTH_CP_E!S76+FC_OTH_HH_E!S76+FC_OTH_AFF_E!S76</f>
        <v>6404.3735773497401</v>
      </c>
      <c r="T76" s="40">
        <f>FC_OTH_CP_E!T76+FC_OTH_HH_E!T76+FC_OTH_AFF_E!T76</f>
        <v>6340.9278158741718</v>
      </c>
      <c r="U76" s="40">
        <f>FC_OTH_CP_E!U76+FC_OTH_HH_E!U76+FC_OTH_AFF_E!U76</f>
        <v>6373.1779509809267</v>
      </c>
      <c r="V76" s="40">
        <f>FC_OTH_CP_E!V76+FC_OTH_HH_E!V76+FC_OTH_AFF_E!V76</f>
        <v>6218.624106907072</v>
      </c>
      <c r="W76" s="40">
        <f>FC_OTH_CP_E!W76+FC_OTH_HH_E!W76+FC_OTH_AFF_E!W76</f>
        <v>6256.3421559456947</v>
      </c>
      <c r="X76" s="40">
        <f>FC_OTH_CP_E!X76+FC_OTH_HH_E!X76+FC_OTH_AFF_E!X76</f>
        <v>6638.6138426458265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4408.4480721625814</v>
      </c>
      <c r="D2" s="31">
        <f t="shared" ref="D2:W2" si="1">SUM(D3,D17,D22,D25,D26,D51,D52,D71,D74,D75,D76)</f>
        <v>4791.9248580195526</v>
      </c>
      <c r="E2" s="31">
        <f t="shared" si="1"/>
        <v>4783.6186096263909</v>
      </c>
      <c r="F2" s="31">
        <f t="shared" si="1"/>
        <v>4791.443049890866</v>
      </c>
      <c r="G2" s="31">
        <f t="shared" si="1"/>
        <v>4555.2243368408217</v>
      </c>
      <c r="H2" s="31">
        <f t="shared" si="1"/>
        <v>4104.5083747456038</v>
      </c>
      <c r="I2" s="31">
        <f t="shared" si="1"/>
        <v>4145.5308690072816</v>
      </c>
      <c r="J2" s="31">
        <f t="shared" si="1"/>
        <v>4219.9451935885318</v>
      </c>
      <c r="K2" s="31">
        <f t="shared" si="1"/>
        <v>4167.8711230803747</v>
      </c>
      <c r="L2" s="31">
        <f t="shared" si="1"/>
        <v>4036.6453685477695</v>
      </c>
      <c r="M2" s="31">
        <f t="shared" si="1"/>
        <v>4333.6488213216053</v>
      </c>
      <c r="N2" s="31">
        <f t="shared" si="1"/>
        <v>3927.1171153849341</v>
      </c>
      <c r="O2" s="31">
        <f t="shared" si="1"/>
        <v>4116.2245867816555</v>
      </c>
      <c r="P2" s="31">
        <f t="shared" si="1"/>
        <v>4036.9115992558723</v>
      </c>
      <c r="Q2" s="31">
        <f t="shared" si="1"/>
        <v>4041.7699064766061</v>
      </c>
      <c r="R2" s="31">
        <f t="shared" si="1"/>
        <v>4107.5100140264549</v>
      </c>
      <c r="S2" s="31">
        <f t="shared" si="1"/>
        <v>4320.9681414082097</v>
      </c>
      <c r="T2" s="31">
        <f t="shared" si="1"/>
        <v>4111.2641279979871</v>
      </c>
      <c r="U2" s="31">
        <f t="shared" si="1"/>
        <v>4236.333070929335</v>
      </c>
      <c r="V2" s="31">
        <f t="shared" si="1"/>
        <v>4158.2839607333781</v>
      </c>
      <c r="W2" s="31">
        <f t="shared" si="1"/>
        <v>4152.5395037530889</v>
      </c>
      <c r="X2" s="31">
        <f t="shared" ref="X2" si="2">SUM(X3,X17,X22,X25,X26,X51,X52,X71,X74,X75,X76)</f>
        <v>4412.6346509003397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2.9664660361134993</v>
      </c>
      <c r="D17" s="37">
        <f t="shared" ref="D17:W17" si="16">SUM(D18:D21)</f>
        <v>3.4178847807394668</v>
      </c>
      <c r="E17" s="37">
        <f t="shared" si="16"/>
        <v>3.0524505588993995</v>
      </c>
      <c r="F17" s="37">
        <f t="shared" si="16"/>
        <v>3.4393809114359408</v>
      </c>
      <c r="G17" s="37">
        <f t="shared" si="16"/>
        <v>4.0197764402407561</v>
      </c>
      <c r="H17" s="37">
        <f t="shared" si="16"/>
        <v>7.5881341358555421</v>
      </c>
      <c r="I17" s="37">
        <f t="shared" si="16"/>
        <v>7.5236457437661244</v>
      </c>
      <c r="J17" s="37">
        <f t="shared" si="16"/>
        <v>4.4067067927773005</v>
      </c>
      <c r="K17" s="37">
        <f t="shared" si="16"/>
        <v>5.5460017196904534</v>
      </c>
      <c r="L17" s="37">
        <f t="shared" si="16"/>
        <v>5.2880481513327595</v>
      </c>
      <c r="M17" s="37">
        <f t="shared" si="16"/>
        <v>4.4282029234737736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2.9664660361134993</v>
      </c>
      <c r="D18" s="10">
        <f>FC_OTH_CP_SH_E!D18+FC_OTH_CP_SC_E!D18+FC_OTH_CP_HW_E!D18+FC_OTH_CP_CA_E!D18+FC_OTH_CP_VE_E!D18+FC_OTH_CP_SL_E!D18+FC_OTH_CP_BL_E!D18+FC_OTH_CP_CR_E!D18+FC_OTH_CP_BT_E!D18+FC_OTH_CP_IT_E!D18</f>
        <v>3.4178847807394668</v>
      </c>
      <c r="E18" s="10">
        <f>FC_OTH_CP_SH_E!E18+FC_OTH_CP_SC_E!E18+FC_OTH_CP_HW_E!E18+FC_OTH_CP_CA_E!E18+FC_OTH_CP_VE_E!E18+FC_OTH_CP_SL_E!E18+FC_OTH_CP_BL_E!E18+FC_OTH_CP_CR_E!E18+FC_OTH_CP_BT_E!E18+FC_OTH_CP_IT_E!E18</f>
        <v>3.0524505588993995</v>
      </c>
      <c r="F18" s="10">
        <f>FC_OTH_CP_SH_E!F18+FC_OTH_CP_SC_E!F18+FC_OTH_CP_HW_E!F18+FC_OTH_CP_CA_E!F18+FC_OTH_CP_VE_E!F18+FC_OTH_CP_SL_E!F18+FC_OTH_CP_BL_E!F18+FC_OTH_CP_CR_E!F18+FC_OTH_CP_BT_E!F18+FC_OTH_CP_IT_E!F18</f>
        <v>3.4393809114359408</v>
      </c>
      <c r="G18" s="10">
        <f>FC_OTH_CP_SH_E!G18+FC_OTH_CP_SC_E!G18+FC_OTH_CP_HW_E!G18+FC_OTH_CP_CA_E!G18+FC_OTH_CP_VE_E!G18+FC_OTH_CP_SL_E!G18+FC_OTH_CP_BL_E!G18+FC_OTH_CP_CR_E!G18+FC_OTH_CP_BT_E!G18+FC_OTH_CP_IT_E!G18</f>
        <v>4.0197764402407561</v>
      </c>
      <c r="H18" s="10">
        <f>FC_OTH_CP_SH_E!H18+FC_OTH_CP_SC_E!H18+FC_OTH_CP_HW_E!H18+FC_OTH_CP_CA_E!H18+FC_OTH_CP_VE_E!H18+FC_OTH_CP_SL_E!H18+FC_OTH_CP_BL_E!H18+FC_OTH_CP_CR_E!H18+FC_OTH_CP_BT_E!H18+FC_OTH_CP_IT_E!H18</f>
        <v>7.5881341358555421</v>
      </c>
      <c r="I18" s="10">
        <f>FC_OTH_CP_SH_E!I18+FC_OTH_CP_SC_E!I18+FC_OTH_CP_HW_E!I18+FC_OTH_CP_CA_E!I18+FC_OTH_CP_VE_E!I18+FC_OTH_CP_SL_E!I18+FC_OTH_CP_BL_E!I18+FC_OTH_CP_CR_E!I18+FC_OTH_CP_BT_E!I18+FC_OTH_CP_IT_E!I18</f>
        <v>7.5236457437661244</v>
      </c>
      <c r="J18" s="10">
        <f>FC_OTH_CP_SH_E!J18+FC_OTH_CP_SC_E!J18+FC_OTH_CP_HW_E!J18+FC_OTH_CP_CA_E!J18+FC_OTH_CP_VE_E!J18+FC_OTH_CP_SL_E!J18+FC_OTH_CP_BL_E!J18+FC_OTH_CP_CR_E!J18+FC_OTH_CP_BT_E!J18+FC_OTH_CP_IT_E!J18</f>
        <v>4.4067067927773005</v>
      </c>
      <c r="K18" s="10">
        <f>FC_OTH_CP_SH_E!K18+FC_OTH_CP_SC_E!K18+FC_OTH_CP_HW_E!K18+FC_OTH_CP_CA_E!K18+FC_OTH_CP_VE_E!K18+FC_OTH_CP_SL_E!K18+FC_OTH_CP_BL_E!K18+FC_OTH_CP_CR_E!K18+FC_OTH_CP_BT_E!K18+FC_OTH_CP_IT_E!K18</f>
        <v>5.5460017196904534</v>
      </c>
      <c r="L18" s="10">
        <f>FC_OTH_CP_SH_E!L18+FC_OTH_CP_SC_E!L18+FC_OTH_CP_HW_E!L18+FC_OTH_CP_CA_E!L18+FC_OTH_CP_VE_E!L18+FC_OTH_CP_SL_E!L18+FC_OTH_CP_BL_E!L18+FC_OTH_CP_CR_E!L18+FC_OTH_CP_BT_E!L18+FC_OTH_CP_IT_E!L18</f>
        <v>5.2880481513327595</v>
      </c>
      <c r="M18" s="10">
        <f>FC_OTH_CP_SH_E!M18+FC_OTH_CP_SC_E!M18+FC_OTH_CP_HW_E!M18+FC_OTH_CP_CA_E!M18+FC_OTH_CP_VE_E!M18+FC_OTH_CP_SL_E!M18+FC_OTH_CP_BL_E!M18+FC_OTH_CP_CR_E!M18+FC_OTH_CP_BT_E!M18+FC_OTH_CP_IT_E!M18</f>
        <v>4.4282029234737736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1059.0737747205503</v>
      </c>
      <c r="D26" s="37">
        <f t="shared" ref="D26:W26" si="22">SUM(D27,D33)</f>
        <v>1080.787188306105</v>
      </c>
      <c r="E26" s="37">
        <f t="shared" si="22"/>
        <v>1042.301977644024</v>
      </c>
      <c r="F26" s="37">
        <f t="shared" si="22"/>
        <v>1067.430954428203</v>
      </c>
      <c r="G26" s="37">
        <f t="shared" si="22"/>
        <v>802.81840068787619</v>
      </c>
      <c r="H26" s="37">
        <f t="shared" si="22"/>
        <v>425.87454858125528</v>
      </c>
      <c r="I26" s="37">
        <f t="shared" si="22"/>
        <v>411.62811693895077</v>
      </c>
      <c r="J26" s="37">
        <f t="shared" si="22"/>
        <v>427.99578675838364</v>
      </c>
      <c r="K26" s="37">
        <f t="shared" si="22"/>
        <v>371.63920894239033</v>
      </c>
      <c r="L26" s="37">
        <f t="shared" si="22"/>
        <v>339.04772141014621</v>
      </c>
      <c r="M26" s="37">
        <f t="shared" si="22"/>
        <v>381.94926913155632</v>
      </c>
      <c r="N26" s="37">
        <f t="shared" si="22"/>
        <v>356.38529664660365</v>
      </c>
      <c r="O26" s="37">
        <f t="shared" si="22"/>
        <v>293.71539122957847</v>
      </c>
      <c r="P26" s="37">
        <f t="shared" si="22"/>
        <v>266.27016337059342</v>
      </c>
      <c r="Q26" s="37">
        <f t="shared" si="22"/>
        <v>256.51711092003444</v>
      </c>
      <c r="R26" s="37">
        <f t="shared" si="22"/>
        <v>242.13172828890819</v>
      </c>
      <c r="S26" s="37">
        <f t="shared" si="22"/>
        <v>233.18331900257942</v>
      </c>
      <c r="T26" s="37">
        <f t="shared" si="22"/>
        <v>232.37629492691309</v>
      </c>
      <c r="U26" s="37">
        <f t="shared" si="22"/>
        <v>228.11349957007741</v>
      </c>
      <c r="V26" s="37">
        <f t="shared" si="22"/>
        <v>220.43000859845228</v>
      </c>
      <c r="W26" s="37">
        <f t="shared" si="22"/>
        <v>216.94221840068784</v>
      </c>
      <c r="X26" s="37">
        <f t="shared" ref="X26" si="23">SUM(X27,X33)</f>
        <v>188.10490111779887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1059.0737747205503</v>
      </c>
      <c r="D33" s="29">
        <f t="shared" ref="D33:W33" si="28">SUM(D34:D50)</f>
        <v>1080.787188306105</v>
      </c>
      <c r="E33" s="29">
        <f t="shared" si="28"/>
        <v>1042.301977644024</v>
      </c>
      <c r="F33" s="29">
        <f t="shared" si="28"/>
        <v>1067.430954428203</v>
      </c>
      <c r="G33" s="29">
        <f t="shared" si="28"/>
        <v>802.81840068787619</v>
      </c>
      <c r="H33" s="29">
        <f t="shared" si="28"/>
        <v>425.87454858125528</v>
      </c>
      <c r="I33" s="29">
        <f t="shared" si="28"/>
        <v>411.62811693895077</v>
      </c>
      <c r="J33" s="29">
        <f t="shared" si="28"/>
        <v>427.99578675838364</v>
      </c>
      <c r="K33" s="29">
        <f t="shared" si="28"/>
        <v>371.63920894239033</v>
      </c>
      <c r="L33" s="29">
        <f t="shared" si="28"/>
        <v>339.04772141014621</v>
      </c>
      <c r="M33" s="29">
        <f t="shared" si="28"/>
        <v>381.94926913155632</v>
      </c>
      <c r="N33" s="29">
        <f t="shared" si="28"/>
        <v>356.38529664660365</v>
      </c>
      <c r="O33" s="29">
        <f t="shared" si="28"/>
        <v>293.71539122957847</v>
      </c>
      <c r="P33" s="29">
        <f t="shared" si="28"/>
        <v>266.27016337059342</v>
      </c>
      <c r="Q33" s="29">
        <f t="shared" si="28"/>
        <v>256.51711092003444</v>
      </c>
      <c r="R33" s="29">
        <f t="shared" si="28"/>
        <v>242.13172828890819</v>
      </c>
      <c r="S33" s="29">
        <f t="shared" si="28"/>
        <v>233.18331900257942</v>
      </c>
      <c r="T33" s="29">
        <f t="shared" si="28"/>
        <v>232.37629492691309</v>
      </c>
      <c r="U33" s="29">
        <f t="shared" si="28"/>
        <v>228.11349957007741</v>
      </c>
      <c r="V33" s="29">
        <f t="shared" si="28"/>
        <v>220.43000859845228</v>
      </c>
      <c r="W33" s="29">
        <f t="shared" si="28"/>
        <v>216.94221840068784</v>
      </c>
      <c r="X33" s="29">
        <f t="shared" ref="X33" si="29">SUM(X34:X50)</f>
        <v>188.10490111779887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41.80042992261393</v>
      </c>
      <c r="D36" s="10">
        <f>FC_OTH_CP_SH_E!D36+FC_OTH_CP_SC_E!D36+FC_OTH_CP_HW_E!D36+FC_OTH_CP_CA_E!D36+FC_OTH_CP_VE_E!D36+FC_OTH_CP_SL_E!D36+FC_OTH_CP_BL_E!D36+FC_OTH_CP_CR_E!D36+FC_OTH_CP_BT_E!D36+FC_OTH_CP_IT_E!D36</f>
        <v>56.487016337059316</v>
      </c>
      <c r="E36" s="10">
        <f>FC_OTH_CP_SH_E!E36+FC_OTH_CP_SC_E!E36+FC_OTH_CP_HW_E!E36+FC_OTH_CP_CA_E!E36+FC_OTH_CP_VE_E!E36+FC_OTH_CP_SL_E!E36+FC_OTH_CP_BL_E!E36+FC_OTH_CP_CR_E!E36+FC_OTH_CP_BT_E!E36+FC_OTH_CP_IT_E!E36</f>
        <v>46.319346517626819</v>
      </c>
      <c r="F36" s="10">
        <f>FC_OTH_CP_SH_E!F36+FC_OTH_CP_SC_E!F36+FC_OTH_CP_HW_E!F36+FC_OTH_CP_CA_E!F36+FC_OTH_CP_VE_E!F36+FC_OTH_CP_SL_E!F36+FC_OTH_CP_BL_E!F36+FC_OTH_CP_CR_E!F36+FC_OTH_CP_BT_E!F36+FC_OTH_CP_IT_E!F36</f>
        <v>36.151676698194315</v>
      </c>
      <c r="G36" s="10">
        <f>FC_OTH_CP_SH_E!G36+FC_OTH_CP_SC_E!G36+FC_OTH_CP_HW_E!G36+FC_OTH_CP_CA_E!G36+FC_OTH_CP_VE_E!G36+FC_OTH_CP_SL_E!G36+FC_OTH_CP_BL_E!G36+FC_OTH_CP_CR_E!G36+FC_OTH_CP_BT_E!G36+FC_OTH_CP_IT_E!G36</f>
        <v>31.632760103181436</v>
      </c>
      <c r="H36" s="10">
        <f>FC_OTH_CP_SH_E!H36+FC_OTH_CP_SC_E!H36+FC_OTH_CP_HW_E!H36+FC_OTH_CP_CA_E!H36+FC_OTH_CP_VE_E!H36+FC_OTH_CP_SL_E!H36+FC_OTH_CP_BL_E!H36+FC_OTH_CP_CR_E!H36+FC_OTH_CP_BT_E!H36+FC_OTH_CP_IT_E!H36</f>
        <v>32.165950128976782</v>
      </c>
      <c r="I36" s="10">
        <f>FC_OTH_CP_SH_E!I36+FC_OTH_CP_SC_E!I36+FC_OTH_CP_HW_E!I36+FC_OTH_CP_CA_E!I36+FC_OTH_CP_VE_E!I36+FC_OTH_CP_SL_E!I36+FC_OTH_CP_BL_E!I36+FC_OTH_CP_CR_E!I36+FC_OTH_CP_BT_E!I36+FC_OTH_CP_IT_E!I36</f>
        <v>63.347979363714536</v>
      </c>
      <c r="J36" s="10">
        <f>FC_OTH_CP_SH_E!J36+FC_OTH_CP_SC_E!J36+FC_OTH_CP_HW_E!J36+FC_OTH_CP_CA_E!J36+FC_OTH_CP_VE_E!J36+FC_OTH_CP_SL_E!J36+FC_OTH_CP_BL_E!J36+FC_OTH_CP_CR_E!J36+FC_OTH_CP_BT_E!J36+FC_OTH_CP_IT_E!J36</f>
        <v>95.408856405846919</v>
      </c>
      <c r="K36" s="10">
        <f>FC_OTH_CP_SH_E!K36+FC_OTH_CP_SC_E!K36+FC_OTH_CP_HW_E!K36+FC_OTH_CP_CA_E!K36+FC_OTH_CP_VE_E!K36+FC_OTH_CP_SL_E!K36+FC_OTH_CP_BL_E!K36+FC_OTH_CP_CR_E!K36+FC_OTH_CP_BT_E!K36+FC_OTH_CP_IT_E!K36</f>
        <v>87.55270851246776</v>
      </c>
      <c r="L36" s="10">
        <f>FC_OTH_CP_SH_E!L36+FC_OTH_CP_SC_E!L36+FC_OTH_CP_HW_E!L36+FC_OTH_CP_CA_E!L36+FC_OTH_CP_VE_E!L36+FC_OTH_CP_SL_E!L36+FC_OTH_CP_BL_E!L36+FC_OTH_CP_CR_E!L36+FC_OTH_CP_BT_E!L36+FC_OTH_CP_IT_E!L36</f>
        <v>57.381771281169421</v>
      </c>
      <c r="M36" s="10">
        <f>FC_OTH_CP_SH_E!M36+FC_OTH_CP_SC_E!M36+FC_OTH_CP_HW_E!M36+FC_OTH_CP_CA_E!M36+FC_OTH_CP_VE_E!M36+FC_OTH_CP_SL_E!M36+FC_OTH_CP_BL_E!M36+FC_OTH_CP_CR_E!M36+FC_OTH_CP_BT_E!M36+FC_OTH_CP_IT_E!M36</f>
        <v>90.503525365434172</v>
      </c>
      <c r="N36" s="10">
        <f>FC_OTH_CP_SH_E!N36+FC_OTH_CP_SC_E!N36+FC_OTH_CP_HW_E!N36+FC_OTH_CP_CA_E!N36+FC_OTH_CP_VE_E!N36+FC_OTH_CP_SL_E!N36+FC_OTH_CP_BL_E!N36+FC_OTH_CP_CR_E!N36+FC_OTH_CP_BT_E!N36+FC_OTH_CP_IT_E!N36</f>
        <v>83.608770421324195</v>
      </c>
      <c r="O36" s="10">
        <f>FC_OTH_CP_SH_E!O36+FC_OTH_CP_SC_E!O36+FC_OTH_CP_HW_E!O36+FC_OTH_CP_CA_E!O36+FC_OTH_CP_VE_E!O36+FC_OTH_CP_SL_E!O36+FC_OTH_CP_BL_E!O36+FC_OTH_CP_CR_E!O36+FC_OTH_CP_BT_E!O36+FC_OTH_CP_IT_E!O36</f>
        <v>22.580137575236463</v>
      </c>
      <c r="P36" s="10">
        <f>FC_OTH_CP_SH_E!P36+FC_OTH_CP_SC_E!P36+FC_OTH_CP_HW_E!P36+FC_OTH_CP_CA_E!P36+FC_OTH_CP_VE_E!P36+FC_OTH_CP_SL_E!P36+FC_OTH_CP_BL_E!P36+FC_OTH_CP_CR_E!P36+FC_OTH_CP_BT_E!P36+FC_OTH_CP_IT_E!P36</f>
        <v>24.551504729148743</v>
      </c>
      <c r="Q36" s="10">
        <f>FC_OTH_CP_SH_E!Q36+FC_OTH_CP_SC_E!Q36+FC_OTH_CP_HW_E!Q36+FC_OTH_CP_CA_E!Q36+FC_OTH_CP_VE_E!Q36+FC_OTH_CP_SL_E!Q36+FC_OTH_CP_BL_E!Q36+FC_OTH_CP_CR_E!Q36+FC_OTH_CP_BT_E!Q36+FC_OTH_CP_IT_E!Q36</f>
        <v>26.681083404987096</v>
      </c>
      <c r="R36" s="10">
        <f>FC_OTH_CP_SH_E!R36+FC_OTH_CP_SC_E!R36+FC_OTH_CP_HW_E!R36+FC_OTH_CP_CA_E!R36+FC_OTH_CP_VE_E!R36+FC_OTH_CP_SL_E!R36+FC_OTH_CP_BL_E!R36+FC_OTH_CP_CR_E!R36+FC_OTH_CP_BT_E!R36+FC_OTH_CP_IT_E!R36</f>
        <v>12.084866723989675</v>
      </c>
      <c r="S36" s="10">
        <f>FC_OTH_CP_SH_E!S36+FC_OTH_CP_SC_E!S36+FC_OTH_CP_HW_E!S36+FC_OTH_CP_CA_E!S36+FC_OTH_CP_VE_E!S36+FC_OTH_CP_SL_E!S36+FC_OTH_CP_BL_E!S36+FC_OTH_CP_CR_E!S36+FC_OTH_CP_BT_E!S36+FC_OTH_CP_IT_E!S36</f>
        <v>12.860963026655204</v>
      </c>
      <c r="T36" s="10">
        <f>FC_OTH_CP_SH_E!T36+FC_OTH_CP_SC_E!T36+FC_OTH_CP_HW_E!T36+FC_OTH_CP_CA_E!T36+FC_OTH_CP_VE_E!T36+FC_OTH_CP_SL_E!T36+FC_OTH_CP_BL_E!T36+FC_OTH_CP_CR_E!T36+FC_OTH_CP_BT_E!T36+FC_OTH_CP_IT_E!T36</f>
        <v>12.437000000000003</v>
      </c>
      <c r="U36" s="10">
        <f>FC_OTH_CP_SH_E!U36+FC_OTH_CP_SC_E!U36+FC_OTH_CP_HW_E!U36+FC_OTH_CP_CA_E!U36+FC_OTH_CP_VE_E!U36+FC_OTH_CP_SL_E!U36+FC_OTH_CP_BL_E!U36+FC_OTH_CP_CR_E!U36+FC_OTH_CP_BT_E!U36+FC_OTH_CP_IT_E!U36</f>
        <v>12.014703353396394</v>
      </c>
      <c r="V36" s="10">
        <f>FC_OTH_CP_SH_E!V36+FC_OTH_CP_SC_E!V36+FC_OTH_CP_HW_E!V36+FC_OTH_CP_CA_E!V36+FC_OTH_CP_VE_E!V36+FC_OTH_CP_SL_E!V36+FC_OTH_CP_BL_E!V36+FC_OTH_CP_CR_E!V36+FC_OTH_CP_BT_E!V36+FC_OTH_CP_IT_E!V36</f>
        <v>12.014703353396389</v>
      </c>
      <c r="W36" s="10">
        <f>FC_OTH_CP_SH_E!W36+FC_OTH_CP_SC_E!W36+FC_OTH_CP_HW_E!W36+FC_OTH_CP_CA_E!W36+FC_OTH_CP_VE_E!W36+FC_OTH_CP_SL_E!W36+FC_OTH_CP_BL_E!W36+FC_OTH_CP_CR_E!W36+FC_OTH_CP_BT_E!W36+FC_OTH_CP_IT_E!W36</f>
        <v>12.014703353396387</v>
      </c>
      <c r="X36" s="10">
        <f>FC_OTH_CP_SH_E!X36+FC_OTH_CP_SC_E!X36+FC_OTH_CP_HW_E!X36+FC_OTH_CP_CA_E!X36+FC_OTH_CP_VE_E!X36+FC_OTH_CP_SL_E!X36+FC_OTH_CP_BL_E!X36+FC_OTH_CP_CR_E!X36+FC_OTH_CP_BT_E!X36+FC_OTH_CP_IT_E!X36</f>
        <v>12.014703353396394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56.595012897678416</v>
      </c>
      <c r="I37" s="10">
        <f>FC_OTH_CP_SH_E!I37+FC_OTH_CP_SC_E!I37+FC_OTH_CP_HW_E!I37+FC_OTH_CP_CA_E!I37+FC_OTH_CP_VE_E!I37+FC_OTH_CP_SL_E!I37+FC_OTH_CP_BL_E!I37+FC_OTH_CP_CR_E!I37+FC_OTH_CP_BT_E!I37+FC_OTH_CP_IT_E!I37</f>
        <v>59.142820292347338</v>
      </c>
      <c r="J37" s="10">
        <f>FC_OTH_CP_SH_E!J37+FC_OTH_CP_SC_E!J37+FC_OTH_CP_HW_E!J37+FC_OTH_CP_CA_E!J37+FC_OTH_CP_VE_E!J37+FC_OTH_CP_SL_E!J37+FC_OTH_CP_BL_E!J37+FC_OTH_CP_CR_E!J37+FC_OTH_CP_BT_E!J37+FC_OTH_CP_IT_E!J37</f>
        <v>61.91822871883064</v>
      </c>
      <c r="K37" s="10">
        <f>FC_OTH_CP_SH_E!K37+FC_OTH_CP_SC_E!K37+FC_OTH_CP_HW_E!K37+FC_OTH_CP_CA_E!K37+FC_OTH_CP_VE_E!K37+FC_OTH_CP_SL_E!K37+FC_OTH_CP_BL_E!K37+FC_OTH_CP_CR_E!K37+FC_OTH_CP_BT_E!K37+FC_OTH_CP_IT_E!K37</f>
        <v>60.601977644024082</v>
      </c>
      <c r="L37" s="10">
        <f>FC_OTH_CP_SH_E!L37+FC_OTH_CP_SC_E!L37+FC_OTH_CP_HW_E!L37+FC_OTH_CP_CA_E!L37+FC_OTH_CP_VE_E!L37+FC_OTH_CP_SL_E!L37+FC_OTH_CP_BL_E!L37+FC_OTH_CP_CR_E!L37+FC_OTH_CP_BT_E!L37+FC_OTH_CP_IT_E!L37</f>
        <v>62.225021496130687</v>
      </c>
      <c r="M37" s="10">
        <f>FC_OTH_CP_SH_E!M37+FC_OTH_CP_SC_E!M37+FC_OTH_CP_HW_E!M37+FC_OTH_CP_CA_E!M37+FC_OTH_CP_VE_E!M37+FC_OTH_CP_SL_E!M37+FC_OTH_CP_BL_E!M37+FC_OTH_CP_CR_E!M37+FC_OTH_CP_BT_E!M37+FC_OTH_CP_IT_E!M37</f>
        <v>62.691659501289784</v>
      </c>
      <c r="N37" s="10">
        <f>FC_OTH_CP_SH_E!N37+FC_OTH_CP_SC_E!N37+FC_OTH_CP_HW_E!N37+FC_OTH_CP_CA_E!N37+FC_OTH_CP_VE_E!N37+FC_OTH_CP_SL_E!N37+FC_OTH_CP_BL_E!N37+FC_OTH_CP_CR_E!N37+FC_OTH_CP_BT_E!N37+FC_OTH_CP_IT_E!N37</f>
        <v>63.540240756663813</v>
      </c>
      <c r="O37" s="10">
        <f>FC_OTH_CP_SH_E!O37+FC_OTH_CP_SC_E!O37+FC_OTH_CP_HW_E!O37+FC_OTH_CP_CA_E!O37+FC_OTH_CP_VE_E!O37+FC_OTH_CP_SL_E!O37+FC_OTH_CP_BL_E!O37+FC_OTH_CP_CR_E!O37+FC_OTH_CP_BT_E!O37+FC_OTH_CP_IT_E!O37</f>
        <v>64.554944110060148</v>
      </c>
      <c r="P37" s="10">
        <f>FC_OTH_CP_SH_E!P37+FC_OTH_CP_SC_E!P37+FC_OTH_CP_HW_E!P37+FC_OTH_CP_CA_E!P37+FC_OTH_CP_VE_E!P37+FC_OTH_CP_SL_E!P37+FC_OTH_CP_BL_E!P37+FC_OTH_CP_CR_E!P37+FC_OTH_CP_BT_E!P37+FC_OTH_CP_IT_E!P37</f>
        <v>65.563284608770459</v>
      </c>
      <c r="Q37" s="10">
        <f>FC_OTH_CP_SH_E!Q37+FC_OTH_CP_SC_E!Q37+FC_OTH_CP_HW_E!Q37+FC_OTH_CP_CA_E!Q37+FC_OTH_CP_VE_E!Q37+FC_OTH_CP_SL_E!Q37+FC_OTH_CP_BL_E!Q37+FC_OTH_CP_CR_E!Q37+FC_OTH_CP_BT_E!Q37+FC_OTH_CP_IT_E!Q37</f>
        <v>64.90515907136718</v>
      </c>
      <c r="R37" s="10">
        <f>FC_OTH_CP_SH_E!R37+FC_OTH_CP_SC_E!R37+FC_OTH_CP_HW_E!R37+FC_OTH_CP_CA_E!R37+FC_OTH_CP_VE_E!R37+FC_OTH_CP_SL_E!R37+FC_OTH_CP_BL_E!R37+FC_OTH_CP_CR_E!R37+FC_OTH_CP_BT_E!R37+FC_OTH_CP_IT_E!R37</f>
        <v>65.615133276010368</v>
      </c>
      <c r="S37" s="10">
        <f>FC_OTH_CP_SH_E!S37+FC_OTH_CP_SC_E!S37+FC_OTH_CP_HW_E!S37+FC_OTH_CP_CA_E!S37+FC_OTH_CP_VE_E!S37+FC_OTH_CP_SL_E!S37+FC_OTH_CP_BL_E!S37+FC_OTH_CP_CR_E!S37+FC_OTH_CP_BT_E!S37+FC_OTH_CP_IT_E!S37</f>
        <v>65.490283748925179</v>
      </c>
      <c r="T37" s="10">
        <f>FC_OTH_CP_SH_E!T37+FC_OTH_CP_SC_E!T37+FC_OTH_CP_HW_E!T37+FC_OTH_CP_CA_E!T37+FC_OTH_CP_VE_E!T37+FC_OTH_CP_SL_E!T37+FC_OTH_CP_BL_E!T37+FC_OTH_CP_CR_E!T37+FC_OTH_CP_BT_E!T37+FC_OTH_CP_IT_E!T37</f>
        <v>64.871797076526207</v>
      </c>
      <c r="U37" s="10">
        <f>FC_OTH_CP_SH_E!U37+FC_OTH_CP_SC_E!U37+FC_OTH_CP_HW_E!U37+FC_OTH_CP_CA_E!U37+FC_OTH_CP_VE_E!U37+FC_OTH_CP_SL_E!U37+FC_OTH_CP_BL_E!U37+FC_OTH_CP_CR_E!U37+FC_OTH_CP_BT_E!U37+FC_OTH_CP_IT_E!U37</f>
        <v>57.033533963886498</v>
      </c>
      <c r="V37" s="10">
        <f>FC_OTH_CP_SH_E!V37+FC_OTH_CP_SC_E!V37+FC_OTH_CP_HW_E!V37+FC_OTH_CP_CA_E!V37+FC_OTH_CP_VE_E!V37+FC_OTH_CP_SL_E!V37+FC_OTH_CP_BL_E!V37+FC_OTH_CP_CR_E!V37+FC_OTH_CP_BT_E!V37+FC_OTH_CP_IT_E!V37</f>
        <v>55.251848667239898</v>
      </c>
      <c r="W37" s="10">
        <f>FC_OTH_CP_SH_E!W37+FC_OTH_CP_SC_E!W37+FC_OTH_CP_HW_E!W37+FC_OTH_CP_CA_E!W37+FC_OTH_CP_VE_E!W37+FC_OTH_CP_SL_E!W37+FC_OTH_CP_BL_E!W37+FC_OTH_CP_CR_E!W37+FC_OTH_CP_BT_E!W37+FC_OTH_CP_IT_E!W37</f>
        <v>54.445055889939788</v>
      </c>
      <c r="X37" s="10">
        <f>FC_OTH_CP_SH_E!X37+FC_OTH_CP_SC_E!X37+FC_OTH_CP_HW_E!X37+FC_OTH_CP_CA_E!X37+FC_OTH_CP_VE_E!X37+FC_OTH_CP_SL_E!X37+FC_OTH_CP_BL_E!X37+FC_OTH_CP_CR_E!X37+FC_OTH_CP_BT_E!X37+FC_OTH_CP_IT_E!X37</f>
        <v>27.181857265692187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961.30696474634556</v>
      </c>
      <c r="D43" s="10">
        <f>FC_OTH_CP_SH_E!D43+FC_OTH_CP_SC_E!D43+FC_OTH_CP_HW_E!D43+FC_OTH_CP_CA_E!D43+FC_OTH_CP_VE_E!D43+FC_OTH_CP_SL_E!D43+FC_OTH_CP_BL_E!D43+FC_OTH_CP_CR_E!D43+FC_OTH_CP_BT_E!D43+FC_OTH_CP_IT_E!D43</f>
        <v>1013.6858985382632</v>
      </c>
      <c r="E43" s="10">
        <f>FC_OTH_CP_SH_E!E43+FC_OTH_CP_SC_E!E43+FC_OTH_CP_HW_E!E43+FC_OTH_CP_CA_E!E43+FC_OTH_CP_VE_E!E43+FC_OTH_CP_SL_E!E43+FC_OTH_CP_BL_E!E43+FC_OTH_CP_CR_E!E43+FC_OTH_CP_BT_E!E43+FC_OTH_CP_IT_E!E43</f>
        <v>960.27996560619079</v>
      </c>
      <c r="F43" s="10">
        <f>FC_OTH_CP_SH_E!F43+FC_OTH_CP_SC_E!F43+FC_OTH_CP_HW_E!F43+FC_OTH_CP_CA_E!F43+FC_OTH_CP_VE_E!F43+FC_OTH_CP_SL_E!F43+FC_OTH_CP_BL_E!F43+FC_OTH_CP_CR_E!F43+FC_OTH_CP_BT_E!F43+FC_OTH_CP_IT_E!F43</f>
        <v>969.52330180567492</v>
      </c>
      <c r="G43" s="10">
        <f>FC_OTH_CP_SH_E!G43+FC_OTH_CP_SC_E!G43+FC_OTH_CP_HW_E!G43+FC_OTH_CP_CA_E!G43+FC_OTH_CP_VE_E!G43+FC_OTH_CP_SL_E!G43+FC_OTH_CP_BL_E!G43+FC_OTH_CP_CR_E!G43+FC_OTH_CP_BT_E!G43+FC_OTH_CP_IT_E!G43</f>
        <v>737.41281169389504</v>
      </c>
      <c r="H43" s="10">
        <f>FC_OTH_CP_SH_E!H43+FC_OTH_CP_SC_E!H43+FC_OTH_CP_HW_E!H43+FC_OTH_CP_CA_E!H43+FC_OTH_CP_VE_E!H43+FC_OTH_CP_SL_E!H43+FC_OTH_CP_BL_E!H43+FC_OTH_CP_CR_E!H43+FC_OTH_CP_BT_E!H43+FC_OTH_CP_IT_E!H43</f>
        <v>336.99974204643155</v>
      </c>
      <c r="I43" s="10">
        <f>FC_OTH_CP_SH_E!I43+FC_OTH_CP_SC_E!I43+FC_OTH_CP_HW_E!I43+FC_OTH_CP_CA_E!I43+FC_OTH_CP_VE_E!I43+FC_OTH_CP_SL_E!I43+FC_OTH_CP_BL_E!I43+FC_OTH_CP_CR_E!I43+FC_OTH_CP_BT_E!I43+FC_OTH_CP_IT_E!I43</f>
        <v>287.99871023215803</v>
      </c>
      <c r="J43" s="10">
        <f>FC_OTH_CP_SH_E!J43+FC_OTH_CP_SC_E!J43+FC_OTH_CP_HW_E!J43+FC_OTH_CP_CA_E!J43+FC_OTH_CP_VE_E!J43+FC_OTH_CP_SL_E!J43+FC_OTH_CP_BL_E!J43+FC_OTH_CP_CR_E!J43+FC_OTH_CP_BT_E!J43+FC_OTH_CP_IT_E!J43</f>
        <v>267.25666380051604</v>
      </c>
      <c r="K43" s="10">
        <f>FC_OTH_CP_SH_E!K43+FC_OTH_CP_SC_E!K43+FC_OTH_CP_HW_E!K43+FC_OTH_CP_CA_E!K43+FC_OTH_CP_VE_E!K43+FC_OTH_CP_SL_E!K43+FC_OTH_CP_BL_E!K43+FC_OTH_CP_CR_E!K43+FC_OTH_CP_BT_E!K43+FC_OTH_CP_IT_E!K43</f>
        <v>222.80137575236455</v>
      </c>
      <c r="L43" s="10">
        <f>FC_OTH_CP_SH_E!L43+FC_OTH_CP_SC_E!L43+FC_OTH_CP_HW_E!L43+FC_OTH_CP_CA_E!L43+FC_OTH_CP_VE_E!L43+FC_OTH_CP_SL_E!L43+FC_OTH_CP_BL_E!L43+FC_OTH_CP_CR_E!L43+FC_OTH_CP_BT_E!L43+FC_OTH_CP_IT_E!L43</f>
        <v>219.4409286328461</v>
      </c>
      <c r="M43" s="10">
        <f>FC_OTH_CP_SH_E!M43+FC_OTH_CP_SC_E!M43+FC_OTH_CP_HW_E!M43+FC_OTH_CP_CA_E!M43+FC_OTH_CP_VE_E!M43+FC_OTH_CP_SL_E!M43+FC_OTH_CP_BL_E!M43+FC_OTH_CP_CR_E!M43+FC_OTH_CP_BT_E!M43+FC_OTH_CP_IT_E!M43</f>
        <v>228.75408426483236</v>
      </c>
      <c r="N43" s="10">
        <f>FC_OTH_CP_SH_E!N43+FC_OTH_CP_SC_E!N43+FC_OTH_CP_HW_E!N43+FC_OTH_CP_CA_E!N43+FC_OTH_CP_VE_E!N43+FC_OTH_CP_SL_E!N43+FC_OTH_CP_BL_E!N43+FC_OTH_CP_CR_E!N43+FC_OTH_CP_BT_E!N43+FC_OTH_CP_IT_E!N43</f>
        <v>209.23628546861565</v>
      </c>
      <c r="O43" s="10">
        <f>FC_OTH_CP_SH_E!O43+FC_OTH_CP_SC_E!O43+FC_OTH_CP_HW_E!O43+FC_OTH_CP_CA_E!O43+FC_OTH_CP_VE_E!O43+FC_OTH_CP_SL_E!O43+FC_OTH_CP_BL_E!O43+FC_OTH_CP_CR_E!O43+FC_OTH_CP_BT_E!O43+FC_OTH_CP_IT_E!O43</f>
        <v>206.58030954428187</v>
      </c>
      <c r="P43" s="10">
        <f>FC_OTH_CP_SH_E!P43+FC_OTH_CP_SC_E!P43+FC_OTH_CP_HW_E!P43+FC_OTH_CP_CA_E!P43+FC_OTH_CP_VE_E!P43+FC_OTH_CP_SL_E!P43+FC_OTH_CP_BL_E!P43+FC_OTH_CP_CR_E!P43+FC_OTH_CP_BT_E!P43+FC_OTH_CP_IT_E!P43</f>
        <v>176.15537403267425</v>
      </c>
      <c r="Q43" s="10">
        <f>FC_OTH_CP_SH_E!Q43+FC_OTH_CP_SC_E!Q43+FC_OTH_CP_HW_E!Q43+FC_OTH_CP_CA_E!Q43+FC_OTH_CP_VE_E!Q43+FC_OTH_CP_SL_E!Q43+FC_OTH_CP_BL_E!Q43+FC_OTH_CP_CR_E!Q43+FC_OTH_CP_BT_E!Q43+FC_OTH_CP_IT_E!Q43</f>
        <v>164.93086844368017</v>
      </c>
      <c r="R43" s="10">
        <f>FC_OTH_CP_SH_E!R43+FC_OTH_CP_SC_E!R43+FC_OTH_CP_HW_E!R43+FC_OTH_CP_CA_E!R43+FC_OTH_CP_VE_E!R43+FC_OTH_CP_SL_E!R43+FC_OTH_CP_BL_E!R43+FC_OTH_CP_CR_E!R43+FC_OTH_CP_BT_E!R43+FC_OTH_CP_IT_E!R43</f>
        <v>164.43172828890815</v>
      </c>
      <c r="S43" s="10">
        <f>FC_OTH_CP_SH_E!S43+FC_OTH_CP_SC_E!S43+FC_OTH_CP_HW_E!S43+FC_OTH_CP_CA_E!S43+FC_OTH_CP_VE_E!S43+FC_OTH_CP_SL_E!S43+FC_OTH_CP_BL_E!S43+FC_OTH_CP_CR_E!S43+FC_OTH_CP_BT_E!S43+FC_OTH_CP_IT_E!S43</f>
        <v>154.83207222699903</v>
      </c>
      <c r="T43" s="10">
        <f>FC_OTH_CP_SH_E!T43+FC_OTH_CP_SC_E!T43+FC_OTH_CP_HW_E!T43+FC_OTH_CP_CA_E!T43+FC_OTH_CP_VE_E!T43+FC_OTH_CP_SL_E!T43+FC_OTH_CP_BL_E!T43+FC_OTH_CP_CR_E!T43+FC_OTH_CP_BT_E!T43+FC_OTH_CP_IT_E!T43</f>
        <v>155.06749785038687</v>
      </c>
      <c r="U43" s="10">
        <f>FC_OTH_CP_SH_E!U43+FC_OTH_CP_SC_E!U43+FC_OTH_CP_HW_E!U43+FC_OTH_CP_CA_E!U43+FC_OTH_CP_VE_E!U43+FC_OTH_CP_SL_E!U43+FC_OTH_CP_BL_E!U43+FC_OTH_CP_CR_E!U43+FC_OTH_CP_BT_E!U43+FC_OTH_CP_IT_E!U43</f>
        <v>159.06526225279453</v>
      </c>
      <c r="V43" s="10">
        <f>FC_OTH_CP_SH_E!V43+FC_OTH_CP_SC_E!V43+FC_OTH_CP_HW_E!V43+FC_OTH_CP_CA_E!V43+FC_OTH_CP_VE_E!V43+FC_OTH_CP_SL_E!V43+FC_OTH_CP_BL_E!V43+FC_OTH_CP_CR_E!V43+FC_OTH_CP_BT_E!V43+FC_OTH_CP_IT_E!V43</f>
        <v>153.16345657781599</v>
      </c>
      <c r="W43" s="10">
        <f>FC_OTH_CP_SH_E!W43+FC_OTH_CP_SC_E!W43+FC_OTH_CP_HW_E!W43+FC_OTH_CP_CA_E!W43+FC_OTH_CP_VE_E!W43+FC_OTH_CP_SL_E!W43+FC_OTH_CP_BL_E!W43+FC_OTH_CP_CR_E!W43+FC_OTH_CP_BT_E!W43+FC_OTH_CP_IT_E!W43</f>
        <v>150.48245915735166</v>
      </c>
      <c r="X43" s="10">
        <f>FC_OTH_CP_SH_E!X43+FC_OTH_CP_SC_E!X43+FC_OTH_CP_HW_E!X43+FC_OTH_CP_CA_E!X43+FC_OTH_CP_VE_E!X43+FC_OTH_CP_SL_E!X43+FC_OTH_CP_BL_E!X43+FC_OTH_CP_CR_E!X43+FC_OTH_CP_BT_E!X43+FC_OTH_CP_IT_E!X43</f>
        <v>148.90834049871029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55.966380051590718</v>
      </c>
      <c r="D44" s="10">
        <f>FC_OTH_CP_SH_E!D44+FC_OTH_CP_SC_E!D44+FC_OTH_CP_HW_E!D44+FC_OTH_CP_CA_E!D44+FC_OTH_CP_VE_E!D44+FC_OTH_CP_SL_E!D44+FC_OTH_CP_BL_E!D44+FC_OTH_CP_CR_E!D44+FC_OTH_CP_BT_E!D44+FC_OTH_CP_IT_E!D44</f>
        <v>10.614273430782461</v>
      </c>
      <c r="E44" s="10">
        <f>FC_OTH_CP_SH_E!E44+FC_OTH_CP_SC_E!E44+FC_OTH_CP_HW_E!E44+FC_OTH_CP_CA_E!E44+FC_OTH_CP_VE_E!E44+FC_OTH_CP_SL_E!E44+FC_OTH_CP_BL_E!E44+FC_OTH_CP_CR_E!E44+FC_OTH_CP_BT_E!E44+FC_OTH_CP_IT_E!E44</f>
        <v>35.702665520206352</v>
      </c>
      <c r="F44" s="10">
        <f>FC_OTH_CP_SH_E!F44+FC_OTH_CP_SC_E!F44+FC_OTH_CP_HW_E!F44+FC_OTH_CP_CA_E!F44+FC_OTH_CP_VE_E!F44+FC_OTH_CP_SL_E!F44+FC_OTH_CP_BL_E!F44+FC_OTH_CP_CR_E!F44+FC_OTH_CP_BT_E!F44+FC_OTH_CP_IT_E!F44</f>
        <v>61.755975924333612</v>
      </c>
      <c r="G44" s="10">
        <f>FC_OTH_CP_SH_E!G44+FC_OTH_CP_SC_E!G44+FC_OTH_CP_HW_E!G44+FC_OTH_CP_CA_E!G44+FC_OTH_CP_VE_E!G44+FC_OTH_CP_SL_E!G44+FC_OTH_CP_BL_E!G44+FC_OTH_CP_CR_E!G44+FC_OTH_CP_BT_E!G44+FC_OTH_CP_IT_E!G44</f>
        <v>33.772828890799659</v>
      </c>
      <c r="H44" s="10">
        <f>FC_OTH_CP_SH_E!H44+FC_OTH_CP_SC_E!H44+FC_OTH_CP_HW_E!H44+FC_OTH_CP_CA_E!H44+FC_OTH_CP_VE_E!H44+FC_OTH_CP_SL_E!H44+FC_OTH_CP_BL_E!H44+FC_OTH_CP_CR_E!H44+FC_OTH_CP_BT_E!H44+FC_OTH_CP_IT_E!H44</f>
        <v>0.11384350816852967</v>
      </c>
      <c r="I44" s="10">
        <f>FC_OTH_CP_SH_E!I44+FC_OTH_CP_SC_E!I44+FC_OTH_CP_HW_E!I44+FC_OTH_CP_CA_E!I44+FC_OTH_CP_VE_E!I44+FC_OTH_CP_SL_E!I44+FC_OTH_CP_BL_E!I44+FC_OTH_CP_CR_E!I44+FC_OTH_CP_BT_E!I44+FC_OTH_CP_IT_E!I44</f>
        <v>1.1386070507308683</v>
      </c>
      <c r="J44" s="10">
        <f>FC_OTH_CP_SH_E!J44+FC_OTH_CP_SC_E!J44+FC_OTH_CP_HW_E!J44+FC_OTH_CP_CA_E!J44+FC_OTH_CP_VE_E!J44+FC_OTH_CP_SL_E!J44+FC_OTH_CP_BL_E!J44+FC_OTH_CP_CR_E!J44+FC_OTH_CP_BT_E!J44+FC_OTH_CP_IT_E!J44</f>
        <v>3.4120378331900274</v>
      </c>
      <c r="K44" s="10">
        <f>FC_OTH_CP_SH_E!K44+FC_OTH_CP_SC_E!K44+FC_OTH_CP_HW_E!K44+FC_OTH_CP_CA_E!K44+FC_OTH_CP_VE_E!K44+FC_OTH_CP_SL_E!K44+FC_OTH_CP_BL_E!K44+FC_OTH_CP_CR_E!K44+FC_OTH_CP_BT_E!K44+FC_OTH_CP_IT_E!K44</f>
        <v>0.68314703353396411</v>
      </c>
      <c r="L44" s="10">
        <f>FC_OTH_CP_SH_E!L44+FC_OTH_CP_SC_E!L44+FC_OTH_CP_HW_E!L44+FC_OTH_CP_CA_E!L44+FC_OTH_CP_VE_E!L44+FC_OTH_CP_SL_E!L44+FC_OTH_CP_BL_E!L44+FC_OTH_CP_CR_E!L44+FC_OTH_CP_BT_E!L44+FC_OTH_CP_IT_E!L44</f>
        <v>0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32.975064488392093</v>
      </c>
      <c r="D51" s="37">
        <f>FC_OTH_CP_SH_E!D51+FC_OTH_CP_SC_E!D51+FC_OTH_CP_HW_E!D51+FC_OTH_CP_CA_E!D51+FC_OTH_CP_VE_E!D51+FC_OTH_CP_SL_E!D51+FC_OTH_CP_BL_E!D51+FC_OTH_CP_CR_E!D51+FC_OTH_CP_BT_E!D51+FC_OTH_CP_IT_E!D51</f>
        <v>30.395528804815122</v>
      </c>
      <c r="E51" s="37">
        <f>FC_OTH_CP_SH_E!E51+FC_OTH_CP_SC_E!E51+FC_OTH_CP_HW_E!E51+FC_OTH_CP_CA_E!E51+FC_OTH_CP_VE_E!E51+FC_OTH_CP_SL_E!E51+FC_OTH_CP_BL_E!E51+FC_OTH_CP_CR_E!E51+FC_OTH_CP_BT_E!E51+FC_OTH_CP_IT_E!E51</f>
        <v>62.596732588134159</v>
      </c>
      <c r="F51" s="37">
        <f>FC_OTH_CP_SH_E!F51+FC_OTH_CP_SC_E!F51+FC_OTH_CP_HW_E!F51+FC_OTH_CP_CA_E!F51+FC_OTH_CP_VE_E!F51+FC_OTH_CP_SL_E!F51+FC_OTH_CP_BL_E!F51+FC_OTH_CP_CR_E!F51+FC_OTH_CP_BT_E!F51+FC_OTH_CP_IT_E!F51</f>
        <v>86.242476354256226</v>
      </c>
      <c r="G51" s="37">
        <f>FC_OTH_CP_SH_E!G51+FC_OTH_CP_SC_E!G51+FC_OTH_CP_HW_E!G51+FC_OTH_CP_CA_E!G51+FC_OTH_CP_VE_E!G51+FC_OTH_CP_SL_E!G51+FC_OTH_CP_BL_E!G51+FC_OTH_CP_CR_E!G51+FC_OTH_CP_BT_E!G51+FC_OTH_CP_IT_E!G51</f>
        <v>86.006018916594996</v>
      </c>
      <c r="H51" s="37">
        <f>FC_OTH_CP_SH_E!H51+FC_OTH_CP_SC_E!H51+FC_OTH_CP_HW_E!H51+FC_OTH_CP_CA_E!H51+FC_OTH_CP_VE_E!H51+FC_OTH_CP_SL_E!H51+FC_OTH_CP_BL_E!H51+FC_OTH_CP_CR_E!H51+FC_OTH_CP_BT_E!H51+FC_OTH_CP_IT_E!H51</f>
        <v>87.639724849527056</v>
      </c>
      <c r="I51" s="37">
        <f>FC_OTH_CP_SH_E!I51+FC_OTH_CP_SC_E!I51+FC_OTH_CP_HW_E!I51+FC_OTH_CP_CA_E!I51+FC_OTH_CP_VE_E!I51+FC_OTH_CP_SL_E!I51+FC_OTH_CP_BL_E!I51+FC_OTH_CP_CR_E!I51+FC_OTH_CP_BT_E!I51+FC_OTH_CP_IT_E!I51</f>
        <v>89.337919174548603</v>
      </c>
      <c r="J51" s="37">
        <f>FC_OTH_CP_SH_E!J51+FC_OTH_CP_SC_E!J51+FC_OTH_CP_HW_E!J51+FC_OTH_CP_CA_E!J51+FC_OTH_CP_VE_E!J51+FC_OTH_CP_SL_E!J51+FC_OTH_CP_BL_E!J51+FC_OTH_CP_CR_E!J51+FC_OTH_CP_BT_E!J51+FC_OTH_CP_IT_E!J51</f>
        <v>94.217540842648333</v>
      </c>
      <c r="K51" s="37">
        <f>FC_OTH_CP_SH_E!K51+FC_OTH_CP_SC_E!K51+FC_OTH_CP_HW_E!K51+FC_OTH_CP_CA_E!K51+FC_OTH_CP_VE_E!K51+FC_OTH_CP_SL_E!K51+FC_OTH_CP_BL_E!K51+FC_OTH_CP_CR_E!K51+FC_OTH_CP_BT_E!K51+FC_OTH_CP_IT_E!K51</f>
        <v>97.184006878761792</v>
      </c>
      <c r="L51" s="37">
        <f>FC_OTH_CP_SH_E!L51+FC_OTH_CP_SC_E!L51+FC_OTH_CP_HW_E!L51+FC_OTH_CP_CA_E!L51+FC_OTH_CP_VE_E!L51+FC_OTH_CP_SL_E!L51+FC_OTH_CP_BL_E!L51+FC_OTH_CP_CR_E!L51+FC_OTH_CP_BT_E!L51+FC_OTH_CP_IT_E!L51</f>
        <v>51.225279449699052</v>
      </c>
      <c r="M51" s="37">
        <f>FC_OTH_CP_SH_E!M51+FC_OTH_CP_SC_E!M51+FC_OTH_CP_HW_E!M51+FC_OTH_CP_CA_E!M51+FC_OTH_CP_VE_E!M51+FC_OTH_CP_SL_E!M51+FC_OTH_CP_BL_E!M51+FC_OTH_CP_CR_E!M51+FC_OTH_CP_BT_E!M51+FC_OTH_CP_IT_E!M51</f>
        <v>102.66552020636276</v>
      </c>
      <c r="N51" s="37">
        <f>FC_OTH_CP_SH_E!N51+FC_OTH_CP_SC_E!N51+FC_OTH_CP_HW_E!N51+FC_OTH_CP_CA_E!N51+FC_OTH_CP_VE_E!N51+FC_OTH_CP_SL_E!N51+FC_OTH_CP_BL_E!N51+FC_OTH_CP_CR_E!N51+FC_OTH_CP_BT_E!N51+FC_OTH_CP_IT_E!N51</f>
        <v>94.217540842648347</v>
      </c>
      <c r="O51" s="37">
        <f>FC_OTH_CP_SH_E!O51+FC_OTH_CP_SC_E!O51+FC_OTH_CP_HW_E!O51+FC_OTH_CP_CA_E!O51+FC_OTH_CP_VE_E!O51+FC_OTH_CP_SL_E!O51+FC_OTH_CP_BL_E!O51+FC_OTH_CP_CR_E!O51+FC_OTH_CP_BT_E!O51+FC_OTH_CP_IT_E!O51</f>
        <v>121.60361134995701</v>
      </c>
      <c r="P51" s="37">
        <f>FC_OTH_CP_SH_E!P51+FC_OTH_CP_SC_E!P51+FC_OTH_CP_HW_E!P51+FC_OTH_CP_CA_E!P51+FC_OTH_CP_VE_E!P51+FC_OTH_CP_SL_E!P51+FC_OTH_CP_BL_E!P51+FC_OTH_CP_CR_E!P51+FC_OTH_CP_BT_E!P51+FC_OTH_CP_IT_E!P51</f>
        <v>105.84694754944107</v>
      </c>
      <c r="Q51" s="37">
        <f>FC_OTH_CP_SH_E!Q51+FC_OTH_CP_SC_E!Q51+FC_OTH_CP_HW_E!Q51+FC_OTH_CP_CA_E!Q51+FC_OTH_CP_VE_E!Q51+FC_OTH_CP_SL_E!Q51+FC_OTH_CP_BL_E!Q51+FC_OTH_CP_CR_E!Q51+FC_OTH_CP_BT_E!Q51+FC_OTH_CP_IT_E!Q51</f>
        <v>100.55889939810827</v>
      </c>
      <c r="R51" s="37">
        <f>FC_OTH_CP_SH_E!R51+FC_OTH_CP_SC_E!R51+FC_OTH_CP_HW_E!R51+FC_OTH_CP_CA_E!R51+FC_OTH_CP_VE_E!R51+FC_OTH_CP_SL_E!R51+FC_OTH_CP_BL_E!R51+FC_OTH_CP_CR_E!R51+FC_OTH_CP_BT_E!R51+FC_OTH_CP_IT_E!R51</f>
        <v>94.991401547721495</v>
      </c>
      <c r="S51" s="37">
        <f>FC_OTH_CP_SH_E!S51+FC_OTH_CP_SC_E!S51+FC_OTH_CP_HW_E!S51+FC_OTH_CP_CA_E!S51+FC_OTH_CP_VE_E!S51+FC_OTH_CP_SL_E!S51+FC_OTH_CP_BL_E!S51+FC_OTH_CP_CR_E!S51+FC_OTH_CP_BT_E!S51+FC_OTH_CP_IT_E!S51</f>
        <v>95.7652622527945</v>
      </c>
      <c r="T51" s="37">
        <f>FC_OTH_CP_SH_E!T51+FC_OTH_CP_SC_E!T51+FC_OTH_CP_HW_E!T51+FC_OTH_CP_CA_E!T51+FC_OTH_CP_VE_E!T51+FC_OTH_CP_SL_E!T51+FC_OTH_CP_BL_E!T51+FC_OTH_CP_CR_E!T51+FC_OTH_CP_BT_E!T51+FC_OTH_CP_IT_E!T51</f>
        <v>53.978417884780704</v>
      </c>
      <c r="U51" s="37">
        <f>FC_OTH_CP_SH_E!U51+FC_OTH_CP_SC_E!U51+FC_OTH_CP_HW_E!U51+FC_OTH_CP_CA_E!U51+FC_OTH_CP_VE_E!U51+FC_OTH_CP_SL_E!U51+FC_OTH_CP_BL_E!U51+FC_OTH_CP_CR_E!U51+FC_OTH_CP_BT_E!U51+FC_OTH_CP_IT_E!U51</f>
        <v>78.00945829750637</v>
      </c>
      <c r="V51" s="37">
        <f>FC_OTH_CP_SH_E!V51+FC_OTH_CP_SC_E!V51+FC_OTH_CP_HW_E!V51+FC_OTH_CP_CA_E!V51+FC_OTH_CP_VE_E!V51+FC_OTH_CP_SL_E!V51+FC_OTH_CP_BL_E!V51+FC_OTH_CP_CR_E!V51+FC_OTH_CP_BT_E!V51+FC_OTH_CP_IT_E!V51</f>
        <v>101.64995700773869</v>
      </c>
      <c r="W51" s="37">
        <f>FC_OTH_CP_SH_E!W51+FC_OTH_CP_SC_E!W51+FC_OTH_CP_HW_E!W51+FC_OTH_CP_CA_E!W51+FC_OTH_CP_VE_E!W51+FC_OTH_CP_SL_E!W51+FC_OTH_CP_BL_E!W51+FC_OTH_CP_CR_E!W51+FC_OTH_CP_BT_E!W51+FC_OTH_CP_IT_E!W51</f>
        <v>95.221496130696366</v>
      </c>
      <c r="X51" s="37">
        <f>FC_OTH_CP_SH_E!X51+FC_OTH_CP_SC_E!X51+FC_OTH_CP_HW_E!X51+FC_OTH_CP_CA_E!X51+FC_OTH_CP_VE_E!X51+FC_OTH_CP_SL_E!X51+FC_OTH_CP_BL_E!X51+FC_OTH_CP_CR_E!X51+FC_OTH_CP_BT_E!X51+FC_OTH_CP_IT_E!X51</f>
        <v>93.318228718830596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12.99320722269991</v>
      </c>
      <c r="D52" s="37">
        <f t="shared" ref="D52:W52" si="31">SUM(D53:D70)</f>
        <v>34.393809114359399</v>
      </c>
      <c r="E52" s="37">
        <f t="shared" si="31"/>
        <v>25.795356835769567</v>
      </c>
      <c r="F52" s="37">
        <f t="shared" si="31"/>
        <v>23.884608770421316</v>
      </c>
      <c r="G52" s="37">
        <f t="shared" si="31"/>
        <v>54.337403267411872</v>
      </c>
      <c r="H52" s="37">
        <f t="shared" si="31"/>
        <v>62.135081685296655</v>
      </c>
      <c r="I52" s="37">
        <f t="shared" si="31"/>
        <v>47.267497850386931</v>
      </c>
      <c r="J52" s="37">
        <f t="shared" si="31"/>
        <v>51.069475494410995</v>
      </c>
      <c r="K52" s="37">
        <f t="shared" si="31"/>
        <v>53.666294067067945</v>
      </c>
      <c r="L52" s="37">
        <f t="shared" si="31"/>
        <v>54.718314703353442</v>
      </c>
      <c r="M52" s="37">
        <f t="shared" si="31"/>
        <v>55.478761822871874</v>
      </c>
      <c r="N52" s="37">
        <f t="shared" si="31"/>
        <v>115.29235253654336</v>
      </c>
      <c r="O52" s="37">
        <f t="shared" si="31"/>
        <v>137.1979557179707</v>
      </c>
      <c r="P52" s="37">
        <f t="shared" si="31"/>
        <v>125.64069819432498</v>
      </c>
      <c r="Q52" s="37">
        <f t="shared" si="31"/>
        <v>146.74153912295787</v>
      </c>
      <c r="R52" s="37">
        <f t="shared" si="31"/>
        <v>157.33585898538269</v>
      </c>
      <c r="S52" s="37">
        <f t="shared" si="31"/>
        <v>211.129301805675</v>
      </c>
      <c r="T52" s="37">
        <f t="shared" si="31"/>
        <v>226.97386070507304</v>
      </c>
      <c r="U52" s="37">
        <f t="shared" si="31"/>
        <v>249.63267798796215</v>
      </c>
      <c r="V52" s="37">
        <f t="shared" si="31"/>
        <v>225.58126397248486</v>
      </c>
      <c r="W52" s="37">
        <f t="shared" si="31"/>
        <v>244.40431255374034</v>
      </c>
      <c r="X52" s="37">
        <f t="shared" ref="X52" si="32">SUM(X53:X70)</f>
        <v>257.76913155631991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0</v>
      </c>
      <c r="N57" s="10">
        <f>FC_OTH_CP_SH_E!N57+FC_OTH_CP_SC_E!N57+FC_OTH_CP_HW_E!N57+FC_OTH_CP_CA_E!N57+FC_OTH_CP_VE_E!N57+FC_OTH_CP_SL_E!N57+FC_OTH_CP_BL_E!N57+FC_OTH_CP_CR_E!N57+FC_OTH_CP_BT_E!N57+FC_OTH_CP_IT_E!N57</f>
        <v>0</v>
      </c>
      <c r="O57" s="10">
        <f>FC_OTH_CP_SH_E!O57+FC_OTH_CP_SC_E!O57+FC_OTH_CP_HW_E!O57+FC_OTH_CP_CA_E!O57+FC_OTH_CP_VE_E!O57+FC_OTH_CP_SL_E!O57+FC_OTH_CP_BL_E!O57+FC_OTH_CP_CR_E!O57+FC_OTH_CP_BT_E!O57+FC_OTH_CP_IT_E!O57</f>
        <v>0</v>
      </c>
      <c r="P57" s="10">
        <f>FC_OTH_CP_SH_E!P57+FC_OTH_CP_SC_E!P57+FC_OTH_CP_HW_E!P57+FC_OTH_CP_CA_E!P57+FC_OTH_CP_VE_E!P57+FC_OTH_CP_SL_E!P57+FC_OTH_CP_BL_E!P57+FC_OTH_CP_CR_E!P57+FC_OTH_CP_BT_E!P57+FC_OTH_CP_IT_E!P57</f>
        <v>0</v>
      </c>
      <c r="Q57" s="10">
        <f>FC_OTH_CP_SH_E!Q57+FC_OTH_CP_SC_E!Q57+FC_OTH_CP_HW_E!Q57+FC_OTH_CP_CA_E!Q57+FC_OTH_CP_VE_E!Q57+FC_OTH_CP_SL_E!Q57+FC_OTH_CP_BL_E!Q57+FC_OTH_CP_CR_E!Q57+FC_OTH_CP_BT_E!Q57+FC_OTH_CP_IT_E!Q57</f>
        <v>0</v>
      </c>
      <c r="R57" s="10">
        <f>FC_OTH_CP_SH_E!R57+FC_OTH_CP_SC_E!R57+FC_OTH_CP_HW_E!R57+FC_OTH_CP_CA_E!R57+FC_OTH_CP_VE_E!R57+FC_OTH_CP_SL_E!R57+FC_OTH_CP_BL_E!R57+FC_OTH_CP_CR_E!R57+FC_OTH_CP_BT_E!R57+FC_OTH_CP_IT_E!R57</f>
        <v>0</v>
      </c>
      <c r="S57" s="10">
        <f>FC_OTH_CP_SH_E!S57+FC_OTH_CP_SC_E!S57+FC_OTH_CP_HW_E!S57+FC_OTH_CP_CA_E!S57+FC_OTH_CP_VE_E!S57+FC_OTH_CP_SL_E!S57+FC_OTH_CP_BL_E!S57+FC_OTH_CP_CR_E!S57+FC_OTH_CP_BT_E!S57+FC_OTH_CP_IT_E!S57</f>
        <v>0</v>
      </c>
      <c r="T57" s="10">
        <f>FC_OTH_CP_SH_E!T57+FC_OTH_CP_SC_E!T57+FC_OTH_CP_HW_E!T57+FC_OTH_CP_CA_E!T57+FC_OTH_CP_VE_E!T57+FC_OTH_CP_SL_E!T57+FC_OTH_CP_BL_E!T57+FC_OTH_CP_CR_E!T57+FC_OTH_CP_BT_E!T57+FC_OTH_CP_IT_E!T57</f>
        <v>0</v>
      </c>
      <c r="U57" s="10">
        <f>FC_OTH_CP_SH_E!U57+FC_OTH_CP_SC_E!U57+FC_OTH_CP_HW_E!U57+FC_OTH_CP_CA_E!U57+FC_OTH_CP_VE_E!U57+FC_OTH_CP_SL_E!U57+FC_OTH_CP_BL_E!U57+FC_OTH_CP_CR_E!U57+FC_OTH_CP_BT_E!U57+FC_OTH_CP_IT_E!U57</f>
        <v>0</v>
      </c>
      <c r="V57" s="10">
        <f>FC_OTH_CP_SH_E!V57+FC_OTH_CP_SC_E!V57+FC_OTH_CP_HW_E!V57+FC_OTH_CP_CA_E!V57+FC_OTH_CP_VE_E!V57+FC_OTH_CP_SL_E!V57+FC_OTH_CP_BL_E!V57+FC_OTH_CP_CR_E!V57+FC_OTH_CP_BT_E!V57+FC_OTH_CP_IT_E!V57</f>
        <v>0</v>
      </c>
      <c r="W57" s="10">
        <f>FC_OTH_CP_SH_E!W57+FC_OTH_CP_SC_E!W57+FC_OTH_CP_HW_E!W57+FC_OTH_CP_CA_E!W57+FC_OTH_CP_VE_E!W57+FC_OTH_CP_SL_E!W57+FC_OTH_CP_BL_E!W57+FC_OTH_CP_CR_E!W57+FC_OTH_CP_BT_E!W57+FC_OTH_CP_IT_E!W57</f>
        <v>0</v>
      </c>
      <c r="X57" s="10">
        <f>FC_OTH_CP_SH_E!X57+FC_OTH_CP_SC_E!X57+FC_OTH_CP_HW_E!X57+FC_OTH_CP_CA_E!X57+FC_OTH_CP_VE_E!X57+FC_OTH_CP_SL_E!X57+FC_OTH_CP_BL_E!X57+FC_OTH_CP_CR_E!X57+FC_OTH_CP_BT_E!X57+FC_OTH_CP_IT_E!X57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12.99320722269991</v>
      </c>
      <c r="D59" s="10">
        <f>FC_OTH_CP_SH_E!D59+FC_OTH_CP_SC_E!D59+FC_OTH_CP_HW_E!D59+FC_OTH_CP_CA_E!D59+FC_OTH_CP_VE_E!D59+FC_OTH_CP_SL_E!D59+FC_OTH_CP_BL_E!D59+FC_OTH_CP_CR_E!D59+FC_OTH_CP_BT_E!D59+FC_OTH_CP_IT_E!D59</f>
        <v>34.393809114359399</v>
      </c>
      <c r="E59" s="10">
        <f>FC_OTH_CP_SH_E!E59+FC_OTH_CP_SC_E!E59+FC_OTH_CP_HW_E!E59+FC_OTH_CP_CA_E!E59+FC_OTH_CP_VE_E!E59+FC_OTH_CP_SL_E!E59+FC_OTH_CP_BL_E!E59+FC_OTH_CP_CR_E!E59+FC_OTH_CP_BT_E!E59+FC_OTH_CP_IT_E!E59</f>
        <v>25.795356835769567</v>
      </c>
      <c r="F59" s="10">
        <f>FC_OTH_CP_SH_E!F59+FC_OTH_CP_SC_E!F59+FC_OTH_CP_HW_E!F59+FC_OTH_CP_CA_E!F59+FC_OTH_CP_VE_E!F59+FC_OTH_CP_SL_E!F59+FC_OTH_CP_BL_E!F59+FC_OTH_CP_CR_E!F59+FC_OTH_CP_BT_E!F59+FC_OTH_CP_IT_E!F59</f>
        <v>23.884608770421316</v>
      </c>
      <c r="G59" s="10">
        <f>FC_OTH_CP_SH_E!G59+FC_OTH_CP_SC_E!G59+FC_OTH_CP_HW_E!G59+FC_OTH_CP_CA_E!G59+FC_OTH_CP_VE_E!G59+FC_OTH_CP_SL_E!G59+FC_OTH_CP_BL_E!G59+FC_OTH_CP_CR_E!G59+FC_OTH_CP_BT_E!G59+FC_OTH_CP_IT_E!G59</f>
        <v>54.337403267411872</v>
      </c>
      <c r="H59" s="10">
        <f>FC_OTH_CP_SH_E!H59+FC_OTH_CP_SC_E!H59+FC_OTH_CP_HW_E!H59+FC_OTH_CP_CA_E!H59+FC_OTH_CP_VE_E!H59+FC_OTH_CP_SL_E!H59+FC_OTH_CP_BL_E!H59+FC_OTH_CP_CR_E!H59+FC_OTH_CP_BT_E!H59+FC_OTH_CP_IT_E!H59</f>
        <v>59.711435941530532</v>
      </c>
      <c r="I59" s="10">
        <f>FC_OTH_CP_SH_E!I59+FC_OTH_CP_SC_E!I59+FC_OTH_CP_HW_E!I59+FC_OTH_CP_CA_E!I59+FC_OTH_CP_VE_E!I59+FC_OTH_CP_SL_E!I59+FC_OTH_CP_BL_E!I59+FC_OTH_CP_CR_E!I59+FC_OTH_CP_BT_E!I59+FC_OTH_CP_IT_E!I59</f>
        <v>42.562338779019775</v>
      </c>
      <c r="J59" s="10">
        <f>FC_OTH_CP_SH_E!J59+FC_OTH_CP_SC_E!J59+FC_OTH_CP_HW_E!J59+FC_OTH_CP_CA_E!J59+FC_OTH_CP_VE_E!J59+FC_OTH_CP_SL_E!J59+FC_OTH_CP_BL_E!J59+FC_OTH_CP_CR_E!J59+FC_OTH_CP_BT_E!J59+FC_OTH_CP_IT_E!J59</f>
        <v>44.019260533104031</v>
      </c>
      <c r="K59" s="10">
        <f>FC_OTH_CP_SH_E!K59+FC_OTH_CP_SC_E!K59+FC_OTH_CP_HW_E!K59+FC_OTH_CP_CA_E!K59+FC_OTH_CP_VE_E!K59+FC_OTH_CP_SL_E!K59+FC_OTH_CP_BL_E!K59+FC_OTH_CP_CR_E!K59+FC_OTH_CP_BT_E!K59+FC_OTH_CP_IT_E!K59</f>
        <v>45.07024935511609</v>
      </c>
      <c r="L59" s="10">
        <f>FC_OTH_CP_SH_E!L59+FC_OTH_CP_SC_E!L59+FC_OTH_CP_HW_E!L59+FC_OTH_CP_CA_E!L59+FC_OTH_CP_VE_E!L59+FC_OTH_CP_SL_E!L59+FC_OTH_CP_BL_E!L59+FC_OTH_CP_CR_E!L59+FC_OTH_CP_BT_E!L59+FC_OTH_CP_IT_E!L59</f>
        <v>45.070249355116125</v>
      </c>
      <c r="M59" s="10">
        <f>FC_OTH_CP_SH_E!M59+FC_OTH_CP_SC_E!M59+FC_OTH_CP_HW_E!M59+FC_OTH_CP_CA_E!M59+FC_OTH_CP_VE_E!M59+FC_OTH_CP_SL_E!M59+FC_OTH_CP_BL_E!M59+FC_OTH_CP_CR_E!M59+FC_OTH_CP_BT_E!M59+FC_OTH_CP_IT_E!M59</f>
        <v>45.070249355116069</v>
      </c>
      <c r="N59" s="10">
        <f>FC_OTH_CP_SH_E!N59+FC_OTH_CP_SC_E!N59+FC_OTH_CP_HW_E!N59+FC_OTH_CP_CA_E!N59+FC_OTH_CP_VE_E!N59+FC_OTH_CP_SL_E!N59+FC_OTH_CP_BL_E!N59+FC_OTH_CP_CR_E!N59+FC_OTH_CP_BT_E!N59+FC_OTH_CP_IT_E!N59</f>
        <v>40.603783319002545</v>
      </c>
      <c r="O59" s="10">
        <f>FC_OTH_CP_SH_E!O59+FC_OTH_CP_SC_E!O59+FC_OTH_CP_HW_E!O59+FC_OTH_CP_CA_E!O59+FC_OTH_CP_VE_E!O59+FC_OTH_CP_SL_E!O59+FC_OTH_CP_BL_E!O59+FC_OTH_CP_CR_E!O59+FC_OTH_CP_BT_E!O59+FC_OTH_CP_IT_E!O59</f>
        <v>52.020636285468584</v>
      </c>
      <c r="P59" s="10">
        <f>FC_OTH_CP_SH_E!P59+FC_OTH_CP_SC_E!P59+FC_OTH_CP_HW_E!P59+FC_OTH_CP_CA_E!P59+FC_OTH_CP_VE_E!P59+FC_OTH_CP_SL_E!P59+FC_OTH_CP_BL_E!P59+FC_OTH_CP_CR_E!P59+FC_OTH_CP_BT_E!P59+FC_OTH_CP_IT_E!P59</f>
        <v>28.900343938091137</v>
      </c>
      <c r="Q59" s="10">
        <f>FC_OTH_CP_SH_E!Q59+FC_OTH_CP_SC_E!Q59+FC_OTH_CP_HW_E!Q59+FC_OTH_CP_CA_E!Q59+FC_OTH_CP_VE_E!Q59+FC_OTH_CP_SL_E!Q59+FC_OTH_CP_BL_E!Q59+FC_OTH_CP_CR_E!Q59+FC_OTH_CP_BT_E!Q59+FC_OTH_CP_IT_E!Q59</f>
        <v>39.815649183147016</v>
      </c>
      <c r="R59" s="10">
        <f>FC_OTH_CP_SH_E!R59+FC_OTH_CP_SC_E!R59+FC_OTH_CP_HW_E!R59+FC_OTH_CP_CA_E!R59+FC_OTH_CP_VE_E!R59+FC_OTH_CP_SL_E!R59+FC_OTH_CP_BL_E!R59+FC_OTH_CP_CR_E!R59+FC_OTH_CP_BT_E!R59+FC_OTH_CP_IT_E!R59</f>
        <v>40.31719690455715</v>
      </c>
      <c r="S59" s="10">
        <f>FC_OTH_CP_SH_E!S59+FC_OTH_CP_SC_E!S59+FC_OTH_CP_HW_E!S59+FC_OTH_CP_CA_E!S59+FC_OTH_CP_VE_E!S59+FC_OTH_CP_SL_E!S59+FC_OTH_CP_BL_E!S59+FC_OTH_CP_CR_E!S59+FC_OTH_CP_BT_E!S59+FC_OTH_CP_IT_E!S59</f>
        <v>65.658727429062836</v>
      </c>
      <c r="T59" s="10">
        <f>FC_OTH_CP_SH_E!T59+FC_OTH_CP_SC_E!T59+FC_OTH_CP_HW_E!T59+FC_OTH_CP_CA_E!T59+FC_OTH_CP_VE_E!T59+FC_OTH_CP_SL_E!T59+FC_OTH_CP_BL_E!T59+FC_OTH_CP_CR_E!T59+FC_OTH_CP_BT_E!T59+FC_OTH_CP_IT_E!T59</f>
        <v>65.348237317282852</v>
      </c>
      <c r="U59" s="10">
        <f>FC_OTH_CP_SH_E!U59+FC_OTH_CP_SC_E!U59+FC_OTH_CP_HW_E!U59+FC_OTH_CP_CA_E!U59+FC_OTH_CP_VE_E!U59+FC_OTH_CP_SL_E!U59+FC_OTH_CP_BL_E!U59+FC_OTH_CP_CR_E!U59+FC_OTH_CP_BT_E!U59+FC_OTH_CP_IT_E!U59</f>
        <v>66.733533963886543</v>
      </c>
      <c r="V59" s="10">
        <f>FC_OTH_CP_SH_E!V59+FC_OTH_CP_SC_E!V59+FC_OTH_CP_HW_E!V59+FC_OTH_CP_CA_E!V59+FC_OTH_CP_VE_E!V59+FC_OTH_CP_SL_E!V59+FC_OTH_CP_BL_E!V59+FC_OTH_CP_CR_E!V59+FC_OTH_CP_BT_E!V59+FC_OTH_CP_IT_E!V59</f>
        <v>37.666036113499516</v>
      </c>
      <c r="W59" s="10">
        <f>FC_OTH_CP_SH_E!W59+FC_OTH_CP_SC_E!W59+FC_OTH_CP_HW_E!W59+FC_OTH_CP_CA_E!W59+FC_OTH_CP_VE_E!W59+FC_OTH_CP_SL_E!W59+FC_OTH_CP_BL_E!W59+FC_OTH_CP_CR_E!W59+FC_OTH_CP_BT_E!W59+FC_OTH_CP_IT_E!W59</f>
        <v>35.37308684436799</v>
      </c>
      <c r="X59" s="10">
        <f>FC_OTH_CP_SH_E!X59+FC_OTH_CP_SC_E!X59+FC_OTH_CP_HW_E!X59+FC_OTH_CP_CA_E!X59+FC_OTH_CP_VE_E!X59+FC_OTH_CP_SL_E!X59+FC_OTH_CP_BL_E!X59+FC_OTH_CP_CR_E!X59+FC_OTH_CP_BT_E!X59+FC_OTH_CP_IT_E!X59</f>
        <v>38.645227858985336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0</v>
      </c>
      <c r="L61" s="10">
        <f>FC_OTH_CP_SH_E!L61+FC_OTH_CP_SC_E!L61+FC_OTH_CP_HW_E!L61+FC_OTH_CP_CA_E!L61+FC_OTH_CP_VE_E!L61+FC_OTH_CP_SL_E!L61+FC_OTH_CP_BL_E!L61+FC_OTH_CP_CR_E!L61+FC_OTH_CP_BT_E!L61+FC_OTH_CP_IT_E!L61</f>
        <v>0</v>
      </c>
      <c r="M61" s="10">
        <f>FC_OTH_CP_SH_E!M61+FC_OTH_CP_SC_E!M61+FC_OTH_CP_HW_E!M61+FC_OTH_CP_CA_E!M61+FC_OTH_CP_VE_E!M61+FC_OTH_CP_SL_E!M61+FC_OTH_CP_BL_E!M61+FC_OTH_CP_CR_E!M61+FC_OTH_CP_BT_E!M61+FC_OTH_CP_IT_E!M61</f>
        <v>0</v>
      </c>
      <c r="N61" s="10">
        <f>FC_OTH_CP_SH_E!N61+FC_OTH_CP_SC_E!N61+FC_OTH_CP_HW_E!N61+FC_OTH_CP_CA_E!N61+FC_OTH_CP_VE_E!N61+FC_OTH_CP_SL_E!N61+FC_OTH_CP_BL_E!N61+FC_OTH_CP_CR_E!N61+FC_OTH_CP_BT_E!N61+FC_OTH_CP_IT_E!N61</f>
        <v>0</v>
      </c>
      <c r="O61" s="10">
        <f>FC_OTH_CP_SH_E!O61+FC_OTH_CP_SC_E!O61+FC_OTH_CP_HW_E!O61+FC_OTH_CP_CA_E!O61+FC_OTH_CP_VE_E!O61+FC_OTH_CP_SL_E!O61+FC_OTH_CP_BL_E!O61+FC_OTH_CP_CR_E!O61+FC_OTH_CP_BT_E!O61+FC_OTH_CP_IT_E!O61</f>
        <v>0</v>
      </c>
      <c r="P61" s="10">
        <f>FC_OTH_CP_SH_E!P61+FC_OTH_CP_SC_E!P61+FC_OTH_CP_HW_E!P61+FC_OTH_CP_CA_E!P61+FC_OTH_CP_VE_E!P61+FC_OTH_CP_SL_E!P61+FC_OTH_CP_BL_E!P61+FC_OTH_CP_CR_E!P61+FC_OTH_CP_BT_E!P61+FC_OTH_CP_IT_E!P61</f>
        <v>0</v>
      </c>
      <c r="Q61" s="10">
        <f>FC_OTH_CP_SH_E!Q61+FC_OTH_CP_SC_E!Q61+FC_OTH_CP_HW_E!Q61+FC_OTH_CP_CA_E!Q61+FC_OTH_CP_VE_E!Q61+FC_OTH_CP_SL_E!Q61+FC_OTH_CP_BL_E!Q61+FC_OTH_CP_CR_E!Q61+FC_OTH_CP_BT_E!Q61+FC_OTH_CP_IT_E!Q61</f>
        <v>0</v>
      </c>
      <c r="R61" s="10">
        <f>FC_OTH_CP_SH_E!R61+FC_OTH_CP_SC_E!R61+FC_OTH_CP_HW_E!R61+FC_OTH_CP_CA_E!R61+FC_OTH_CP_VE_E!R61+FC_OTH_CP_SL_E!R61+FC_OTH_CP_BL_E!R61+FC_OTH_CP_CR_E!R61+FC_OTH_CP_BT_E!R61+FC_OTH_CP_IT_E!R61</f>
        <v>0</v>
      </c>
      <c r="S61" s="10">
        <f>FC_OTH_CP_SH_E!S61+FC_OTH_CP_SC_E!S61+FC_OTH_CP_HW_E!S61+FC_OTH_CP_CA_E!S61+FC_OTH_CP_VE_E!S61+FC_OTH_CP_SL_E!S61+FC_OTH_CP_BL_E!S61+FC_OTH_CP_CR_E!S61+FC_OTH_CP_BT_E!S61+FC_OTH_CP_IT_E!S61</f>
        <v>0</v>
      </c>
      <c r="T61" s="10">
        <f>FC_OTH_CP_SH_E!T61+FC_OTH_CP_SC_E!T61+FC_OTH_CP_HW_E!T61+FC_OTH_CP_CA_E!T61+FC_OTH_CP_VE_E!T61+FC_OTH_CP_SL_E!T61+FC_OTH_CP_BL_E!T61+FC_OTH_CP_CR_E!T61+FC_OTH_CP_BT_E!T61+FC_OTH_CP_IT_E!T61</f>
        <v>0</v>
      </c>
      <c r="U61" s="10">
        <f>FC_OTH_CP_SH_E!U61+FC_OTH_CP_SC_E!U61+FC_OTH_CP_HW_E!U61+FC_OTH_CP_CA_E!U61+FC_OTH_CP_VE_E!U61+FC_OTH_CP_SL_E!U61+FC_OTH_CP_BL_E!U61+FC_OTH_CP_CR_E!U61+FC_OTH_CP_BT_E!U61+FC_OTH_CP_IT_E!U61</f>
        <v>0</v>
      </c>
      <c r="V61" s="10">
        <f>FC_OTH_CP_SH_E!V61+FC_OTH_CP_SC_E!V61+FC_OTH_CP_HW_E!V61+FC_OTH_CP_CA_E!V61+FC_OTH_CP_VE_E!V61+FC_OTH_CP_SL_E!V61+FC_OTH_CP_BL_E!V61+FC_OTH_CP_CR_E!V61+FC_OTH_CP_BT_E!V61+FC_OTH_CP_IT_E!V61</f>
        <v>0</v>
      </c>
      <c r="W61" s="10">
        <f>FC_OTH_CP_SH_E!W61+FC_OTH_CP_SC_E!W61+FC_OTH_CP_HW_E!W61+FC_OTH_CP_CA_E!W61+FC_OTH_CP_VE_E!W61+FC_OTH_CP_SL_E!W61+FC_OTH_CP_BL_E!W61+FC_OTH_CP_CR_E!W61+FC_OTH_CP_BT_E!W61+FC_OTH_CP_IT_E!W61</f>
        <v>0</v>
      </c>
      <c r="X61" s="10">
        <f>FC_OTH_CP_SH_E!X61+FC_OTH_CP_SC_E!X61+FC_OTH_CP_HW_E!X61+FC_OTH_CP_CA_E!X61+FC_OTH_CP_VE_E!X61+FC_OTH_CP_SL_E!X61+FC_OTH_CP_BL_E!X61+FC_OTH_CP_CR_E!X61+FC_OTH_CP_BT_E!X61+FC_OTH_CP_IT_E!X61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2.0411006018916584</v>
      </c>
      <c r="I64" s="10">
        <f>FC_OTH_CP_SH_E!I64+FC_OTH_CP_SC_E!I64+FC_OTH_CP_HW_E!I64+FC_OTH_CP_CA_E!I64+FC_OTH_CP_VE_E!I64+FC_OTH_CP_SL_E!I64+FC_OTH_CP_BL_E!I64+FC_OTH_CP_CR_E!I64+FC_OTH_CP_BT_E!I64+FC_OTH_CP_IT_E!I64</f>
        <v>2.4905417024935494</v>
      </c>
      <c r="J64" s="10">
        <f>FC_OTH_CP_SH_E!J64+FC_OTH_CP_SC_E!J64+FC_OTH_CP_HW_E!J64+FC_OTH_CP_CA_E!J64+FC_OTH_CP_VE_E!J64+FC_OTH_CP_SL_E!J64+FC_OTH_CP_BL_E!J64+FC_OTH_CP_CR_E!J64+FC_OTH_CP_BT_E!J64+FC_OTH_CP_IT_E!J64</f>
        <v>2.9819432502149623</v>
      </c>
      <c r="K64" s="10">
        <f>FC_OTH_CP_SH_E!K64+FC_OTH_CP_SC_E!K64+FC_OTH_CP_HW_E!K64+FC_OTH_CP_CA_E!K64+FC_OTH_CP_VE_E!K64+FC_OTH_CP_SL_E!K64+FC_OTH_CP_BL_E!K64+FC_OTH_CP_CR_E!K64+FC_OTH_CP_BT_E!K64+FC_OTH_CP_IT_E!K64</f>
        <v>3.5894239036973348</v>
      </c>
      <c r="L64" s="10">
        <f>FC_OTH_CP_SH_E!L64+FC_OTH_CP_SC_E!L64+FC_OTH_CP_HW_E!L64+FC_OTH_CP_CA_E!L64+FC_OTH_CP_VE_E!L64+FC_OTH_CP_SL_E!L64+FC_OTH_CP_BL_E!L64+FC_OTH_CP_CR_E!L64+FC_OTH_CP_BT_E!L64+FC_OTH_CP_IT_E!L64</f>
        <v>3.463026655202063</v>
      </c>
      <c r="M64" s="10">
        <f>FC_OTH_CP_SH_E!M64+FC_OTH_CP_SC_E!M64+FC_OTH_CP_HW_E!M64+FC_OTH_CP_CA_E!M64+FC_OTH_CP_VE_E!M64+FC_OTH_CP_SL_E!M64+FC_OTH_CP_BL_E!M64+FC_OTH_CP_CR_E!M64+FC_OTH_CP_BT_E!M64+FC_OTH_CP_IT_E!M64</f>
        <v>3.6744625967325888</v>
      </c>
      <c r="N64" s="10">
        <f>FC_OTH_CP_SH_E!N64+FC_OTH_CP_SC_E!N64+FC_OTH_CP_HW_E!N64+FC_OTH_CP_CA_E!N64+FC_OTH_CP_VE_E!N64+FC_OTH_CP_SL_E!N64+FC_OTH_CP_BL_E!N64+FC_OTH_CP_CR_E!N64+FC_OTH_CP_BT_E!N64+FC_OTH_CP_IT_E!N64</f>
        <v>4.0096302665520209</v>
      </c>
      <c r="O64" s="10">
        <f>FC_OTH_CP_SH_E!O64+FC_OTH_CP_SC_E!O64+FC_OTH_CP_HW_E!O64+FC_OTH_CP_CA_E!O64+FC_OTH_CP_VE_E!O64+FC_OTH_CP_SL_E!O64+FC_OTH_CP_BL_E!O64+FC_OTH_CP_CR_E!O64+FC_OTH_CP_BT_E!O64+FC_OTH_CP_IT_E!O64</f>
        <v>4.1194325021496105</v>
      </c>
      <c r="P64" s="10">
        <f>FC_OTH_CP_SH_E!P64+FC_OTH_CP_SC_E!P64+FC_OTH_CP_HW_E!P64+FC_OTH_CP_CA_E!P64+FC_OTH_CP_VE_E!P64+FC_OTH_CP_SL_E!P64+FC_OTH_CP_BL_E!P64+FC_OTH_CP_CR_E!P64+FC_OTH_CP_BT_E!P64+FC_OTH_CP_IT_E!P64</f>
        <v>3.7611349957007767</v>
      </c>
      <c r="Q64" s="10">
        <f>FC_OTH_CP_SH_E!Q64+FC_OTH_CP_SC_E!Q64+FC_OTH_CP_HW_E!Q64+FC_OTH_CP_CA_E!Q64+FC_OTH_CP_VE_E!Q64+FC_OTH_CP_SL_E!Q64+FC_OTH_CP_BL_E!Q64+FC_OTH_CP_CR_E!Q64+FC_OTH_CP_BT_E!Q64+FC_OTH_CP_IT_E!Q64</f>
        <v>3.5100601891659515</v>
      </c>
      <c r="R64" s="10">
        <f>FC_OTH_CP_SH_E!R64+FC_OTH_CP_SC_E!R64+FC_OTH_CP_HW_E!R64+FC_OTH_CP_CA_E!R64+FC_OTH_CP_VE_E!R64+FC_OTH_CP_SL_E!R64+FC_OTH_CP_BL_E!R64+FC_OTH_CP_CR_E!R64+FC_OTH_CP_BT_E!R64+FC_OTH_CP_IT_E!R64</f>
        <v>3.0721410146173707</v>
      </c>
      <c r="S64" s="10">
        <f>FC_OTH_CP_SH_E!S64+FC_OTH_CP_SC_E!S64+FC_OTH_CP_HW_E!S64+FC_OTH_CP_CA_E!S64+FC_OTH_CP_VE_E!S64+FC_OTH_CP_SL_E!S64+FC_OTH_CP_BL_E!S64+FC_OTH_CP_CR_E!S64+FC_OTH_CP_BT_E!S64+FC_OTH_CP_IT_E!S64</f>
        <v>2.588564058469474</v>
      </c>
      <c r="T64" s="10">
        <f>FC_OTH_CP_SH_E!T64+FC_OTH_CP_SC_E!T64+FC_OTH_CP_HW_E!T64+FC_OTH_CP_CA_E!T64+FC_OTH_CP_VE_E!T64+FC_OTH_CP_SL_E!T64+FC_OTH_CP_BL_E!T64+FC_OTH_CP_CR_E!T64+FC_OTH_CP_BT_E!T64+FC_OTH_CP_IT_E!T64</f>
        <v>2.5616509028374885</v>
      </c>
      <c r="U64" s="10">
        <f>FC_OTH_CP_SH_E!U64+FC_OTH_CP_SC_E!U64+FC_OTH_CP_HW_E!U64+FC_OTH_CP_CA_E!U64+FC_OTH_CP_VE_E!U64+FC_OTH_CP_SL_E!U64+FC_OTH_CP_BL_E!U64+FC_OTH_CP_CR_E!U64+FC_OTH_CP_BT_E!U64+FC_OTH_CP_IT_E!U64</f>
        <v>3.2380911435941533</v>
      </c>
      <c r="V64" s="10">
        <f>FC_OTH_CP_SH_E!V64+FC_OTH_CP_SC_E!V64+FC_OTH_CP_HW_E!V64+FC_OTH_CP_CA_E!V64+FC_OTH_CP_VE_E!V64+FC_OTH_CP_SL_E!V64+FC_OTH_CP_BL_E!V64+FC_OTH_CP_CR_E!V64+FC_OTH_CP_BT_E!V64+FC_OTH_CP_IT_E!V64</f>
        <v>2.4144453998280309</v>
      </c>
      <c r="W64" s="10">
        <f>FC_OTH_CP_SH_E!W64+FC_OTH_CP_SC_E!W64+FC_OTH_CP_HW_E!W64+FC_OTH_CP_CA_E!W64+FC_OTH_CP_VE_E!W64+FC_OTH_CP_SL_E!W64+FC_OTH_CP_BL_E!W64+FC_OTH_CP_CR_E!W64+FC_OTH_CP_BT_E!W64+FC_OTH_CP_IT_E!W64</f>
        <v>2.8852966466036101</v>
      </c>
      <c r="X64" s="10">
        <f>FC_OTH_CP_SH_E!X64+FC_OTH_CP_SC_E!X64+FC_OTH_CP_HW_E!X64+FC_OTH_CP_CA_E!X64+FC_OTH_CP_VE_E!X64+FC_OTH_CP_SL_E!X64+FC_OTH_CP_BL_E!X64+FC_OTH_CP_CR_E!X64+FC_OTH_CP_BT_E!X64+FC_OTH_CP_IT_E!X64</f>
        <v>1.786844368013758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6.0017196904557153E-2</v>
      </c>
      <c r="I65" s="10">
        <f>FC_OTH_CP_SH_E!I65+FC_OTH_CP_SC_E!I65+FC_OTH_CP_HW_E!I65+FC_OTH_CP_CA_E!I65+FC_OTH_CP_VE_E!I65+FC_OTH_CP_SL_E!I65+FC_OTH_CP_BL_E!I65+FC_OTH_CP_CR_E!I65+FC_OTH_CP_BT_E!I65+FC_OTH_CP_IT_E!I65</f>
        <v>0.32252794496990522</v>
      </c>
      <c r="J65" s="10">
        <f>FC_OTH_CP_SH_E!J65+FC_OTH_CP_SC_E!J65+FC_OTH_CP_HW_E!J65+FC_OTH_CP_CA_E!J65+FC_OTH_CP_VE_E!J65+FC_OTH_CP_SL_E!J65+FC_OTH_CP_BL_E!J65+FC_OTH_CP_CR_E!J65+FC_OTH_CP_BT_E!J65+FC_OTH_CP_IT_E!J65</f>
        <v>0.16130696474634568</v>
      </c>
      <c r="K65" s="10">
        <f>FC_OTH_CP_SH_E!K65+FC_OTH_CP_SC_E!K65+FC_OTH_CP_HW_E!K65+FC_OTH_CP_CA_E!K65+FC_OTH_CP_VE_E!K65+FC_OTH_CP_SL_E!K65+FC_OTH_CP_BL_E!K65+FC_OTH_CP_CR_E!K65+FC_OTH_CP_BT_E!K65+FC_OTH_CP_IT_E!K65</f>
        <v>0.14875322441960454</v>
      </c>
      <c r="L65" s="10">
        <f>FC_OTH_CP_SH_E!L65+FC_OTH_CP_SC_E!L65+FC_OTH_CP_HW_E!L65+FC_OTH_CP_CA_E!L65+FC_OTH_CP_VE_E!L65+FC_OTH_CP_SL_E!L65+FC_OTH_CP_BL_E!L65+FC_OTH_CP_CR_E!L65+FC_OTH_CP_BT_E!L65+FC_OTH_CP_IT_E!L65</f>
        <v>0.37093723129836631</v>
      </c>
      <c r="M65" s="10">
        <f>FC_OTH_CP_SH_E!M65+FC_OTH_CP_SC_E!M65+FC_OTH_CP_HW_E!M65+FC_OTH_CP_CA_E!M65+FC_OTH_CP_VE_E!M65+FC_OTH_CP_SL_E!M65+FC_OTH_CP_BL_E!M65+FC_OTH_CP_CR_E!M65+FC_OTH_CP_BT_E!M65+FC_OTH_CP_IT_E!M65</f>
        <v>0.53576956147893384</v>
      </c>
      <c r="N65" s="10">
        <f>FC_OTH_CP_SH_E!N65+FC_OTH_CP_SC_E!N65+FC_OTH_CP_HW_E!N65+FC_OTH_CP_CA_E!N65+FC_OTH_CP_VE_E!N65+FC_OTH_CP_SL_E!N65+FC_OTH_CP_BL_E!N65+FC_OTH_CP_CR_E!N65+FC_OTH_CP_BT_E!N65+FC_OTH_CP_IT_E!N65</f>
        <v>0.74539982803095461</v>
      </c>
      <c r="O65" s="10">
        <f>FC_OTH_CP_SH_E!O65+FC_OTH_CP_SC_E!O65+FC_OTH_CP_HW_E!O65+FC_OTH_CP_CA_E!O65+FC_OTH_CP_VE_E!O65+FC_OTH_CP_SL_E!O65+FC_OTH_CP_BL_E!O65+FC_OTH_CP_CR_E!O65+FC_OTH_CP_BT_E!O65+FC_OTH_CP_IT_E!O65</f>
        <v>1.1718830610490103</v>
      </c>
      <c r="P65" s="10">
        <f>FC_OTH_CP_SH_E!P65+FC_OTH_CP_SC_E!P65+FC_OTH_CP_HW_E!P65+FC_OTH_CP_CA_E!P65+FC_OTH_CP_VE_E!P65+FC_OTH_CP_SL_E!P65+FC_OTH_CP_BL_E!P65+FC_OTH_CP_CR_E!P65+FC_OTH_CP_BT_E!P65+FC_OTH_CP_IT_E!P65</f>
        <v>1.4093723129836639</v>
      </c>
      <c r="Q65" s="10">
        <f>FC_OTH_CP_SH_E!Q65+FC_OTH_CP_SC_E!Q65+FC_OTH_CP_HW_E!Q65+FC_OTH_CP_CA_E!Q65+FC_OTH_CP_VE_E!Q65+FC_OTH_CP_SL_E!Q65+FC_OTH_CP_BL_E!Q65+FC_OTH_CP_CR_E!Q65+FC_OTH_CP_BT_E!Q65+FC_OTH_CP_IT_E!Q65</f>
        <v>4.5174548581255385</v>
      </c>
      <c r="R65" s="10">
        <f>FC_OTH_CP_SH_E!R65+FC_OTH_CP_SC_E!R65+FC_OTH_CP_HW_E!R65+FC_OTH_CP_CA_E!R65+FC_OTH_CP_VE_E!R65+FC_OTH_CP_SL_E!R65+FC_OTH_CP_BL_E!R65+FC_OTH_CP_CR_E!R65+FC_OTH_CP_BT_E!R65+FC_OTH_CP_IT_E!R65</f>
        <v>5.1436801375752399</v>
      </c>
      <c r="S65" s="10">
        <f>FC_OTH_CP_SH_E!S65+FC_OTH_CP_SC_E!S65+FC_OTH_CP_HW_E!S65+FC_OTH_CP_CA_E!S65+FC_OTH_CP_VE_E!S65+FC_OTH_CP_SL_E!S65+FC_OTH_CP_BL_E!S65+FC_OTH_CP_CR_E!S65+FC_OTH_CP_BT_E!S65+FC_OTH_CP_IT_E!S65</f>
        <v>7.3719690455717952</v>
      </c>
      <c r="T65" s="10">
        <f>FC_OTH_CP_SH_E!T65+FC_OTH_CP_SC_E!T65+FC_OTH_CP_HW_E!T65+FC_OTH_CP_CA_E!T65+FC_OTH_CP_VE_E!T65+FC_OTH_CP_SL_E!T65+FC_OTH_CP_BL_E!T65+FC_OTH_CP_CR_E!T65+FC_OTH_CP_BT_E!T65+FC_OTH_CP_IT_E!T65</f>
        <v>15.065606190885637</v>
      </c>
      <c r="U65" s="10">
        <f>FC_OTH_CP_SH_E!U65+FC_OTH_CP_SC_E!U65+FC_OTH_CP_HW_E!U65+FC_OTH_CP_CA_E!U65+FC_OTH_CP_VE_E!U65+FC_OTH_CP_SL_E!U65+FC_OTH_CP_BL_E!U65+FC_OTH_CP_CR_E!U65+FC_OTH_CP_BT_E!U65+FC_OTH_CP_IT_E!U65</f>
        <v>15.065606190885642</v>
      </c>
      <c r="V65" s="10">
        <f>FC_OTH_CP_SH_E!V65+FC_OTH_CP_SC_E!V65+FC_OTH_CP_HW_E!V65+FC_OTH_CP_CA_E!V65+FC_OTH_CP_VE_E!V65+FC_OTH_CP_SL_E!V65+FC_OTH_CP_BL_E!V65+FC_OTH_CP_CR_E!V65+FC_OTH_CP_BT_E!V65+FC_OTH_CP_IT_E!V65</f>
        <v>11.048065348237321</v>
      </c>
      <c r="W65" s="10">
        <f>FC_OTH_CP_SH_E!W65+FC_OTH_CP_SC_E!W65+FC_OTH_CP_HW_E!W65+FC_OTH_CP_CA_E!W65+FC_OTH_CP_VE_E!W65+FC_OTH_CP_SL_E!W65+FC_OTH_CP_BL_E!W65+FC_OTH_CP_CR_E!W65+FC_OTH_CP_BT_E!W65+FC_OTH_CP_IT_E!W65</f>
        <v>12.052450558899395</v>
      </c>
      <c r="X65" s="10">
        <f>FC_OTH_CP_SH_E!X65+FC_OTH_CP_SC_E!X65+FC_OTH_CP_HW_E!X65+FC_OTH_CP_CA_E!X65+FC_OTH_CP_VE_E!X65+FC_OTH_CP_SL_E!X65+FC_OTH_CP_BL_E!X65+FC_OTH_CP_CR_E!X65+FC_OTH_CP_BT_E!X65+FC_OTH_CP_IT_E!X65</f>
        <v>10.043680137575247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0.32252794496990533</v>
      </c>
      <c r="I66" s="10">
        <f>FC_OTH_CP_SH_E!I66+FC_OTH_CP_SC_E!I66+FC_OTH_CP_HW_E!I66+FC_OTH_CP_CA_E!I66+FC_OTH_CP_VE_E!I66+FC_OTH_CP_SL_E!I66+FC_OTH_CP_BL_E!I66+FC_OTH_CP_CR_E!I66+FC_OTH_CP_BT_E!I66+FC_OTH_CP_IT_E!I66</f>
        <v>1.8920894239036958</v>
      </c>
      <c r="J66" s="10">
        <f>FC_OTH_CP_SH_E!J66+FC_OTH_CP_SC_E!J66+FC_OTH_CP_HW_E!J66+FC_OTH_CP_CA_E!J66+FC_OTH_CP_VE_E!J66+FC_OTH_CP_SL_E!J66+FC_OTH_CP_BL_E!J66+FC_OTH_CP_CR_E!J66+FC_OTH_CP_BT_E!J66+FC_OTH_CP_IT_E!J66</f>
        <v>3.9069647463456598</v>
      </c>
      <c r="K66" s="10">
        <f>FC_OTH_CP_SH_E!K66+FC_OTH_CP_SC_E!K66+FC_OTH_CP_HW_E!K66+FC_OTH_CP_CA_E!K66+FC_OTH_CP_VE_E!K66+FC_OTH_CP_SL_E!K66+FC_OTH_CP_BL_E!K66+FC_OTH_CP_CR_E!K66+FC_OTH_CP_BT_E!K66+FC_OTH_CP_IT_E!K66</f>
        <v>4.8578675838349108</v>
      </c>
      <c r="L66" s="10">
        <f>FC_OTH_CP_SH_E!L66+FC_OTH_CP_SC_E!L66+FC_OTH_CP_HW_E!L66+FC_OTH_CP_CA_E!L66+FC_OTH_CP_VE_E!L66+FC_OTH_CP_SL_E!L66+FC_OTH_CP_BL_E!L66+FC_OTH_CP_CR_E!L66+FC_OTH_CP_BT_E!L66+FC_OTH_CP_IT_E!L66</f>
        <v>5.8141014617368878</v>
      </c>
      <c r="M66" s="10">
        <f>FC_OTH_CP_SH_E!M66+FC_OTH_CP_SC_E!M66+FC_OTH_CP_HW_E!M66+FC_OTH_CP_CA_E!M66+FC_OTH_CP_VE_E!M66+FC_OTH_CP_SL_E!M66+FC_OTH_CP_BL_E!M66+FC_OTH_CP_CR_E!M66+FC_OTH_CP_BT_E!M66+FC_OTH_CP_IT_E!M66</f>
        <v>6.1982803095442831</v>
      </c>
      <c r="N66" s="10">
        <f>FC_OTH_CP_SH_E!N66+FC_OTH_CP_SC_E!N66+FC_OTH_CP_HW_E!N66+FC_OTH_CP_CA_E!N66+FC_OTH_CP_VE_E!N66+FC_OTH_CP_SL_E!N66+FC_OTH_CP_BL_E!N66+FC_OTH_CP_CR_E!N66+FC_OTH_CP_BT_E!N66+FC_OTH_CP_IT_E!N66</f>
        <v>7.4883920894239058</v>
      </c>
      <c r="O66" s="10">
        <f>FC_OTH_CP_SH_E!O66+FC_OTH_CP_SC_E!O66+FC_OTH_CP_HW_E!O66+FC_OTH_CP_CA_E!O66+FC_OTH_CP_VE_E!O66+FC_OTH_CP_SL_E!O66+FC_OTH_CP_BL_E!O66+FC_OTH_CP_CR_E!O66+FC_OTH_CP_BT_E!O66+FC_OTH_CP_IT_E!O66</f>
        <v>9.6029234737747142</v>
      </c>
      <c r="P66" s="10">
        <f>FC_OTH_CP_SH_E!P66+FC_OTH_CP_SC_E!P66+FC_OTH_CP_HW_E!P66+FC_OTH_CP_CA_E!P66+FC_OTH_CP_VE_E!P66+FC_OTH_CP_SL_E!P66+FC_OTH_CP_BL_E!P66+FC_OTH_CP_CR_E!P66+FC_OTH_CP_BT_E!P66+FC_OTH_CP_IT_E!P66</f>
        <v>13.016509028374898</v>
      </c>
      <c r="Q66" s="10">
        <f>FC_OTH_CP_SH_E!Q66+FC_OTH_CP_SC_E!Q66+FC_OTH_CP_HW_E!Q66+FC_OTH_CP_CA_E!Q66+FC_OTH_CP_VE_E!Q66+FC_OTH_CP_SL_E!Q66+FC_OTH_CP_BL_E!Q66+FC_OTH_CP_CR_E!Q66+FC_OTH_CP_BT_E!Q66+FC_OTH_CP_IT_E!Q66</f>
        <v>16.211435941530528</v>
      </c>
      <c r="R66" s="10">
        <f>FC_OTH_CP_SH_E!R66+FC_OTH_CP_SC_E!R66+FC_OTH_CP_HW_E!R66+FC_OTH_CP_CA_E!R66+FC_OTH_CP_VE_E!R66+FC_OTH_CP_SL_E!R66+FC_OTH_CP_BL_E!R66+FC_OTH_CP_CR_E!R66+FC_OTH_CP_BT_E!R66+FC_OTH_CP_IT_E!R66</f>
        <v>20.603439380911457</v>
      </c>
      <c r="S66" s="10">
        <f>FC_OTH_CP_SH_E!S66+FC_OTH_CP_SC_E!S66+FC_OTH_CP_HW_E!S66+FC_OTH_CP_CA_E!S66+FC_OTH_CP_VE_E!S66+FC_OTH_CP_SL_E!S66+FC_OTH_CP_BL_E!S66+FC_OTH_CP_CR_E!S66+FC_OTH_CP_BT_E!S66+FC_OTH_CP_IT_E!S66</f>
        <v>26.246173688736022</v>
      </c>
      <c r="T66" s="10">
        <f>FC_OTH_CP_SH_E!T66+FC_OTH_CP_SC_E!T66+FC_OTH_CP_HW_E!T66+FC_OTH_CP_CA_E!T66+FC_OTH_CP_VE_E!T66+FC_OTH_CP_SL_E!T66+FC_OTH_CP_BL_E!T66+FC_OTH_CP_CR_E!T66+FC_OTH_CP_BT_E!T66+FC_OTH_CP_IT_E!T66</f>
        <v>28.306190885640586</v>
      </c>
      <c r="U66" s="10">
        <f>FC_OTH_CP_SH_E!U66+FC_OTH_CP_SC_E!U66+FC_OTH_CP_HW_E!U66+FC_OTH_CP_CA_E!U66+FC_OTH_CP_VE_E!U66+FC_OTH_CP_SL_E!U66+FC_OTH_CP_BL_E!U66+FC_OTH_CP_CR_E!U66+FC_OTH_CP_BT_E!U66+FC_OTH_CP_IT_E!U66</f>
        <v>36.197506448839221</v>
      </c>
      <c r="V66" s="10">
        <f>FC_OTH_CP_SH_E!V66+FC_OTH_CP_SC_E!V66+FC_OTH_CP_HW_E!V66+FC_OTH_CP_CA_E!V66+FC_OTH_CP_VE_E!V66+FC_OTH_CP_SL_E!V66+FC_OTH_CP_BL_E!V66+FC_OTH_CP_CR_E!V66+FC_OTH_CP_BT_E!V66+FC_OTH_CP_IT_E!V66</f>
        <v>39.296990541702492</v>
      </c>
      <c r="W66" s="10">
        <f>FC_OTH_CP_SH_E!W66+FC_OTH_CP_SC_E!W66+FC_OTH_CP_HW_E!W66+FC_OTH_CP_CA_E!W66+FC_OTH_CP_VE_E!W66+FC_OTH_CP_SL_E!W66+FC_OTH_CP_BL_E!W66+FC_OTH_CP_CR_E!W66+FC_OTH_CP_BT_E!W66+FC_OTH_CP_IT_E!W66</f>
        <v>40.533361994840917</v>
      </c>
      <c r="X66" s="10">
        <f>FC_OTH_CP_SH_E!X66+FC_OTH_CP_SC_E!X66+FC_OTH_CP_HW_E!X66+FC_OTH_CP_CA_E!X66+FC_OTH_CP_VE_E!X66+FC_OTH_CP_SL_E!X66+FC_OTH_CP_BL_E!X66+FC_OTH_CP_CR_E!X66+FC_OTH_CP_BT_E!X66+FC_OTH_CP_IT_E!X66</f>
        <v>45.154514187446281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62.445147033533935</v>
      </c>
      <c r="O70" s="10">
        <f>FC_OTH_CP_SH_E!O70+FC_OTH_CP_SC_E!O70+FC_OTH_CP_HW_E!O70+FC_OTH_CP_CA_E!O70+FC_OTH_CP_VE_E!O70+FC_OTH_CP_SL_E!O70+FC_OTH_CP_BL_E!O70+FC_OTH_CP_CR_E!O70+FC_OTH_CP_BT_E!O70+FC_OTH_CP_IT_E!O70</f>
        <v>70.283080395528785</v>
      </c>
      <c r="P70" s="10">
        <f>FC_OTH_CP_SH_E!P70+FC_OTH_CP_SC_E!P70+FC_OTH_CP_HW_E!P70+FC_OTH_CP_CA_E!P70+FC_OTH_CP_VE_E!P70+FC_OTH_CP_SL_E!P70+FC_OTH_CP_BL_E!P70+FC_OTH_CP_CR_E!P70+FC_OTH_CP_BT_E!P70+FC_OTH_CP_IT_E!P70</f>
        <v>78.55333791917451</v>
      </c>
      <c r="Q70" s="10">
        <f>FC_OTH_CP_SH_E!Q70+FC_OTH_CP_SC_E!Q70+FC_OTH_CP_HW_E!Q70+FC_OTH_CP_CA_E!Q70+FC_OTH_CP_VE_E!Q70+FC_OTH_CP_SL_E!Q70+FC_OTH_CP_BL_E!Q70+FC_OTH_CP_CR_E!Q70+FC_OTH_CP_BT_E!Q70+FC_OTH_CP_IT_E!Q70</f>
        <v>82.686938950988846</v>
      </c>
      <c r="R70" s="10">
        <f>FC_OTH_CP_SH_E!R70+FC_OTH_CP_SC_E!R70+FC_OTH_CP_HW_E!R70+FC_OTH_CP_CA_E!R70+FC_OTH_CP_VE_E!R70+FC_OTH_CP_SL_E!R70+FC_OTH_CP_BL_E!R70+FC_OTH_CP_CR_E!R70+FC_OTH_CP_BT_E!R70+FC_OTH_CP_IT_E!R70</f>
        <v>88.19940154772145</v>
      </c>
      <c r="S70" s="10">
        <f>FC_OTH_CP_SH_E!S70+FC_OTH_CP_SC_E!S70+FC_OTH_CP_HW_E!S70+FC_OTH_CP_CA_E!S70+FC_OTH_CP_VE_E!S70+FC_OTH_CP_SL_E!S70+FC_OTH_CP_BL_E!S70+FC_OTH_CP_CR_E!S70+FC_OTH_CP_BT_E!S70+FC_OTH_CP_IT_E!S70</f>
        <v>109.26386758383488</v>
      </c>
      <c r="T70" s="10">
        <f>FC_OTH_CP_SH_E!T70+FC_OTH_CP_SC_E!T70+FC_OTH_CP_HW_E!T70+FC_OTH_CP_CA_E!T70+FC_OTH_CP_VE_E!T70+FC_OTH_CP_SL_E!T70+FC_OTH_CP_BL_E!T70+FC_OTH_CP_CR_E!T70+FC_OTH_CP_BT_E!T70+FC_OTH_CP_IT_E!T70</f>
        <v>115.69217540842646</v>
      </c>
      <c r="U70" s="10">
        <f>FC_OTH_CP_SH_E!U70+FC_OTH_CP_SC_E!U70+FC_OTH_CP_HW_E!U70+FC_OTH_CP_CA_E!U70+FC_OTH_CP_VE_E!U70+FC_OTH_CP_SL_E!U70+FC_OTH_CP_BL_E!U70+FC_OTH_CP_CR_E!U70+FC_OTH_CP_BT_E!U70+FC_OTH_CP_IT_E!U70</f>
        <v>128.39794024075661</v>
      </c>
      <c r="V70" s="10">
        <f>FC_OTH_CP_SH_E!V70+FC_OTH_CP_SC_E!V70+FC_OTH_CP_HW_E!V70+FC_OTH_CP_CA_E!V70+FC_OTH_CP_VE_E!V70+FC_OTH_CP_SL_E!V70+FC_OTH_CP_BL_E!V70+FC_OTH_CP_CR_E!V70+FC_OTH_CP_BT_E!V70+FC_OTH_CP_IT_E!V70</f>
        <v>135.15572656921751</v>
      </c>
      <c r="W70" s="10">
        <f>FC_OTH_CP_SH_E!W70+FC_OTH_CP_SC_E!W70+FC_OTH_CP_HW_E!W70+FC_OTH_CP_CA_E!W70+FC_OTH_CP_VE_E!W70+FC_OTH_CP_SL_E!W70+FC_OTH_CP_BL_E!W70+FC_OTH_CP_CR_E!W70+FC_OTH_CP_BT_E!W70+FC_OTH_CP_IT_E!W70</f>
        <v>153.56011650902843</v>
      </c>
      <c r="X70" s="10">
        <f>FC_OTH_CP_SH_E!X70+FC_OTH_CP_SC_E!X70+FC_OTH_CP_HW_E!X70+FC_OTH_CP_CA_E!X70+FC_OTH_CP_VE_E!X70+FC_OTH_CP_SL_E!X70+FC_OTH_CP_BL_E!X70+FC_OTH_CP_CR_E!X70+FC_OTH_CP_BT_E!X70+FC_OTH_CP_IT_E!X70</f>
        <v>162.13886500429928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1118.204815133276</v>
      </c>
      <c r="D75" s="37">
        <f>FC_OTH_CP_SH_E!D75+FC_OTH_CP_SC_E!D75+FC_OTH_CP_HW_E!D75+FC_OTH_CP_CA_E!D75+FC_OTH_CP_VE_E!D75+FC_OTH_CP_SL_E!D75+FC_OTH_CP_BL_E!D75+FC_OTH_CP_CR_E!D75+FC_OTH_CP_BT_E!D75+FC_OTH_CP_IT_E!D75</f>
        <v>1232.8269991401551</v>
      </c>
      <c r="E75" s="37">
        <f>FC_OTH_CP_SH_E!E75+FC_OTH_CP_SC_E!E75+FC_OTH_CP_HW_E!E75+FC_OTH_CP_CA_E!E75+FC_OTH_CP_VE_E!E75+FC_OTH_CP_SL_E!E75+FC_OTH_CP_BL_E!E75+FC_OTH_CP_CR_E!E75+FC_OTH_CP_BT_E!E75+FC_OTH_CP_IT_E!E75</f>
        <v>1242.3808254514188</v>
      </c>
      <c r="F75" s="37">
        <f>FC_OTH_CP_SH_E!F75+FC_OTH_CP_SC_E!F75+FC_OTH_CP_HW_E!F75+FC_OTH_CP_CA_E!F75+FC_OTH_CP_VE_E!F75+FC_OTH_CP_SL_E!F75+FC_OTH_CP_BL_E!F75+FC_OTH_CP_CR_E!F75+FC_OTH_CP_BT_E!F75+FC_OTH_CP_IT_E!F75</f>
        <v>1266.5281169389509</v>
      </c>
      <c r="G75" s="37">
        <f>FC_OTH_CP_SH_E!G75+FC_OTH_CP_SC_E!G75+FC_OTH_CP_HW_E!G75+FC_OTH_CP_CA_E!G75+FC_OTH_CP_VE_E!G75+FC_OTH_CP_SL_E!G75+FC_OTH_CP_BL_E!G75+FC_OTH_CP_CR_E!G75+FC_OTH_CP_BT_E!G75+FC_OTH_CP_IT_E!G75</f>
        <v>1238.8459157351676</v>
      </c>
      <c r="H75" s="37">
        <f>FC_OTH_CP_SH_E!H75+FC_OTH_CP_SC_E!H75+FC_OTH_CP_HW_E!H75+FC_OTH_CP_CA_E!H75+FC_OTH_CP_VE_E!H75+FC_OTH_CP_SL_E!H75+FC_OTH_CP_BL_E!H75+FC_OTH_CP_CR_E!H75+FC_OTH_CP_BT_E!H75+FC_OTH_CP_IT_E!H75</f>
        <v>1274.2906276870158</v>
      </c>
      <c r="I75" s="37">
        <f>FC_OTH_CP_SH_E!I75+FC_OTH_CP_SC_E!I75+FC_OTH_CP_HW_E!I75+FC_OTH_CP_CA_E!I75+FC_OTH_CP_VE_E!I75+FC_OTH_CP_SL_E!I75+FC_OTH_CP_BL_E!I75+FC_OTH_CP_CR_E!I75+FC_OTH_CP_BT_E!I75+FC_OTH_CP_IT_E!I75</f>
        <v>1256.4727429062775</v>
      </c>
      <c r="J75" s="37">
        <f>FC_OTH_CP_SH_E!J75+FC_OTH_CP_SC_E!J75+FC_OTH_CP_HW_E!J75+FC_OTH_CP_CA_E!J75+FC_OTH_CP_VE_E!J75+FC_OTH_CP_SL_E!J75+FC_OTH_CP_BL_E!J75+FC_OTH_CP_CR_E!J75+FC_OTH_CP_BT_E!J75+FC_OTH_CP_IT_E!J75</f>
        <v>1195.5908856405849</v>
      </c>
      <c r="K75" s="37">
        <f>FC_OTH_CP_SH_E!K75+FC_OTH_CP_SC_E!K75+FC_OTH_CP_HW_E!K75+FC_OTH_CP_CA_E!K75+FC_OTH_CP_VE_E!K75+FC_OTH_CP_SL_E!K75+FC_OTH_CP_BL_E!K75+FC_OTH_CP_CR_E!K75+FC_OTH_CP_BT_E!K75+FC_OTH_CP_IT_E!K75</f>
        <v>1224.2285468615653</v>
      </c>
      <c r="L75" s="37">
        <f>FC_OTH_CP_SH_E!L75+FC_OTH_CP_SC_E!L75+FC_OTH_CP_HW_E!L75+FC_OTH_CP_CA_E!L75+FC_OTH_CP_VE_E!L75+FC_OTH_CP_SL_E!L75+FC_OTH_CP_BL_E!L75+FC_OTH_CP_CR_E!L75+FC_OTH_CP_BT_E!L75+FC_OTH_CP_IT_E!L75</f>
        <v>1287.0211521926039</v>
      </c>
      <c r="M75" s="37">
        <f>FC_OTH_CP_SH_E!M75+FC_OTH_CP_SC_E!M75+FC_OTH_CP_HW_E!M75+FC_OTH_CP_CA_E!M75+FC_OTH_CP_VE_E!M75+FC_OTH_CP_SL_E!M75+FC_OTH_CP_BL_E!M75+FC_OTH_CP_CR_E!M75+FC_OTH_CP_BT_E!M75+FC_OTH_CP_IT_E!M75</f>
        <v>1451.6337059329319</v>
      </c>
      <c r="N75" s="37">
        <f>FC_OTH_CP_SH_E!N75+FC_OTH_CP_SC_E!N75+FC_OTH_CP_HW_E!N75+FC_OTH_CP_CA_E!N75+FC_OTH_CP_VE_E!N75+FC_OTH_CP_SL_E!N75+FC_OTH_CP_BL_E!N75+FC_OTH_CP_CR_E!N75+FC_OTH_CP_BT_E!N75+FC_OTH_CP_IT_E!N75</f>
        <v>1243.1451418744632</v>
      </c>
      <c r="O75" s="37">
        <f>FC_OTH_CP_SH_E!O75+FC_OTH_CP_SC_E!O75+FC_OTH_CP_HW_E!O75+FC_OTH_CP_CA_E!O75+FC_OTH_CP_VE_E!O75+FC_OTH_CP_SL_E!O75+FC_OTH_CP_BL_E!O75+FC_OTH_CP_CR_E!O75+FC_OTH_CP_BT_E!O75+FC_OTH_CP_IT_E!O75</f>
        <v>1350.792949269131</v>
      </c>
      <c r="P75" s="37">
        <f>FC_OTH_CP_SH_E!P75+FC_OTH_CP_SC_E!P75+FC_OTH_CP_HW_E!P75+FC_OTH_CP_CA_E!P75+FC_OTH_CP_VE_E!P75+FC_OTH_CP_SL_E!P75+FC_OTH_CP_BL_E!P75+FC_OTH_CP_CR_E!P75+FC_OTH_CP_BT_E!P75+FC_OTH_CP_IT_E!P75</f>
        <v>1346.8281169389509</v>
      </c>
      <c r="Q75" s="37">
        <f>FC_OTH_CP_SH_E!Q75+FC_OTH_CP_SC_E!Q75+FC_OTH_CP_HW_E!Q75+FC_OTH_CP_CA_E!Q75+FC_OTH_CP_VE_E!Q75+FC_OTH_CP_SL_E!Q75+FC_OTH_CP_BL_E!Q75+FC_OTH_CP_CR_E!Q75+FC_OTH_CP_BT_E!Q75+FC_OTH_CP_IT_E!Q75</f>
        <v>1273.908512467757</v>
      </c>
      <c r="R75" s="37">
        <f>FC_OTH_CP_SH_E!R75+FC_OTH_CP_SC_E!R75+FC_OTH_CP_HW_E!R75+FC_OTH_CP_CA_E!R75+FC_OTH_CP_VE_E!R75+FC_OTH_CP_SL_E!R75+FC_OTH_CP_BL_E!R75+FC_OTH_CP_CR_E!R75+FC_OTH_CP_BT_E!R75+FC_OTH_CP_IT_E!R75</f>
        <v>1231.1073086844376</v>
      </c>
      <c r="S75" s="37">
        <f>FC_OTH_CP_SH_E!S75+FC_OTH_CP_SC_E!S75+FC_OTH_CP_HW_E!S75+FC_OTH_CP_CA_E!S75+FC_OTH_CP_VE_E!S75+FC_OTH_CP_SL_E!S75+FC_OTH_CP_BL_E!S75+FC_OTH_CP_CR_E!S75+FC_OTH_CP_BT_E!S75+FC_OTH_CP_IT_E!S75</f>
        <v>1315.4676698194312</v>
      </c>
      <c r="T75" s="37">
        <f>FC_OTH_CP_SH_E!T75+FC_OTH_CP_SC_E!T75+FC_OTH_CP_HW_E!T75+FC_OTH_CP_CA_E!T75+FC_OTH_CP_VE_E!T75+FC_OTH_CP_SL_E!T75+FC_OTH_CP_BL_E!T75+FC_OTH_CP_CR_E!T75+FC_OTH_CP_BT_E!T75+FC_OTH_CP_IT_E!T75</f>
        <v>1236.0275150472901</v>
      </c>
      <c r="U75" s="37">
        <f>FC_OTH_CP_SH_E!U75+FC_OTH_CP_SC_E!U75+FC_OTH_CP_HW_E!U75+FC_OTH_CP_CA_E!U75+FC_OTH_CP_VE_E!U75+FC_OTH_CP_SL_E!U75+FC_OTH_CP_BL_E!U75+FC_OTH_CP_CR_E!U75+FC_OTH_CP_BT_E!U75+FC_OTH_CP_IT_E!U75</f>
        <v>1284.8715391229584</v>
      </c>
      <c r="V75" s="37">
        <f>FC_OTH_CP_SH_E!V75+FC_OTH_CP_SC_E!V75+FC_OTH_CP_HW_E!V75+FC_OTH_CP_CA_E!V75+FC_OTH_CP_VE_E!V75+FC_OTH_CP_SL_E!V75+FC_OTH_CP_BL_E!V75+FC_OTH_CP_CR_E!V75+FC_OTH_CP_BT_E!V75+FC_OTH_CP_IT_E!V75</f>
        <v>1251.2419604471193</v>
      </c>
      <c r="W75" s="37">
        <f>FC_OTH_CP_SH_E!W75+FC_OTH_CP_SC_E!W75+FC_OTH_CP_HW_E!W75+FC_OTH_CP_CA_E!W75+FC_OTH_CP_VE_E!W75+FC_OTH_CP_SL_E!W75+FC_OTH_CP_BL_E!W75+FC_OTH_CP_CR_E!W75+FC_OTH_CP_BT_E!W75+FC_OTH_CP_IT_E!W75</f>
        <v>1091.4779879621658</v>
      </c>
      <c r="X75" s="37">
        <f>FC_OTH_CP_SH_E!X75+FC_OTH_CP_SC_E!X75+FC_OTH_CP_HW_E!X75+FC_OTH_CP_CA_E!X75+FC_OTH_CP_VE_E!X75+FC_OTH_CP_SL_E!X75+FC_OTH_CP_BL_E!X75+FC_OTH_CP_CR_E!X75+FC_OTH_CP_BT_E!X75+FC_OTH_CP_IT_E!X75</f>
        <v>1309.8070507308655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2182.2347445615496</v>
      </c>
      <c r="D76" s="40">
        <f>FC_OTH_CP_SH_E!D76+FC_OTH_CP_SC_E!D76+FC_OTH_CP_HW_E!D76+FC_OTH_CP_CA_E!D76+FC_OTH_CP_VE_E!D76+FC_OTH_CP_SL_E!D76+FC_OTH_CP_BL_E!D76+FC_OTH_CP_CR_E!D76+FC_OTH_CP_BT_E!D76+FC_OTH_CP_IT_E!D76</f>
        <v>2410.1034478733786</v>
      </c>
      <c r="E76" s="40">
        <f>FC_OTH_CP_SH_E!E76+FC_OTH_CP_SC_E!E76+FC_OTH_CP_HW_E!E76+FC_OTH_CP_CA_E!E76+FC_OTH_CP_VE_E!E76+FC_OTH_CP_SL_E!E76+FC_OTH_CP_BL_E!E76+FC_OTH_CP_CR_E!E76+FC_OTH_CP_BT_E!E76+FC_OTH_CP_IT_E!E76</f>
        <v>2407.4912665481452</v>
      </c>
      <c r="F76" s="40">
        <f>FC_OTH_CP_SH_E!F76+FC_OTH_CP_SC_E!F76+FC_OTH_CP_HW_E!F76+FC_OTH_CP_CA_E!F76+FC_OTH_CP_VE_E!F76+FC_OTH_CP_SL_E!F76+FC_OTH_CP_BL_E!F76+FC_OTH_CP_CR_E!F76+FC_OTH_CP_BT_E!F76+FC_OTH_CP_IT_E!F76</f>
        <v>2343.9175124875983</v>
      </c>
      <c r="G76" s="40">
        <f>FC_OTH_CP_SH_E!G76+FC_OTH_CP_SC_E!G76+FC_OTH_CP_HW_E!G76+FC_OTH_CP_CA_E!G76+FC_OTH_CP_VE_E!G76+FC_OTH_CP_SL_E!G76+FC_OTH_CP_BL_E!G76+FC_OTH_CP_CR_E!G76+FC_OTH_CP_BT_E!G76+FC_OTH_CP_IT_E!G76</f>
        <v>2369.19682179353</v>
      </c>
      <c r="H76" s="40">
        <f>FC_OTH_CP_SH_E!H76+FC_OTH_CP_SC_E!H76+FC_OTH_CP_HW_E!H76+FC_OTH_CP_CA_E!H76+FC_OTH_CP_VE_E!H76+FC_OTH_CP_SL_E!H76+FC_OTH_CP_BL_E!H76+FC_OTH_CP_CR_E!H76+FC_OTH_CP_BT_E!H76+FC_OTH_CP_IT_E!H76</f>
        <v>2246.9802578066533</v>
      </c>
      <c r="I76" s="40">
        <f>FC_OTH_CP_SH_E!I76+FC_OTH_CP_SC_E!I76+FC_OTH_CP_HW_E!I76+FC_OTH_CP_CA_E!I76+FC_OTH_CP_VE_E!I76+FC_OTH_CP_SL_E!I76+FC_OTH_CP_BL_E!I76+FC_OTH_CP_CR_E!I76+FC_OTH_CP_BT_E!I76+FC_OTH_CP_IT_E!I76</f>
        <v>2333.3009463933513</v>
      </c>
      <c r="J76" s="40">
        <f>FC_OTH_CP_SH_E!J76+FC_OTH_CP_SC_E!J76+FC_OTH_CP_HW_E!J76+FC_OTH_CP_CA_E!J76+FC_OTH_CP_VE_E!J76+FC_OTH_CP_SL_E!J76+FC_OTH_CP_BL_E!J76+FC_OTH_CP_CR_E!J76+FC_OTH_CP_BT_E!J76+FC_OTH_CP_IT_E!J76</f>
        <v>2446.6647980597263</v>
      </c>
      <c r="K76" s="40">
        <f>FC_OTH_CP_SH_E!K76+FC_OTH_CP_SC_E!K76+FC_OTH_CP_HW_E!K76+FC_OTH_CP_CA_E!K76+FC_OTH_CP_VE_E!K76+FC_OTH_CP_SL_E!K76+FC_OTH_CP_BL_E!K76+FC_OTH_CP_CR_E!K76+FC_OTH_CP_BT_E!K76+FC_OTH_CP_IT_E!K76</f>
        <v>2415.6070646108983</v>
      </c>
      <c r="L76" s="40">
        <f>FC_OTH_CP_SH_E!L76+FC_OTH_CP_SC_E!L76+FC_OTH_CP_HW_E!L76+FC_OTH_CP_CA_E!L76+FC_OTH_CP_VE_E!L76+FC_OTH_CP_SL_E!L76+FC_OTH_CP_BL_E!L76+FC_OTH_CP_CR_E!L76+FC_OTH_CP_BT_E!L76+FC_OTH_CP_IT_E!L76</f>
        <v>2299.3448526406341</v>
      </c>
      <c r="M76" s="40">
        <f>FC_OTH_CP_SH_E!M76+FC_OTH_CP_SC_E!M76+FC_OTH_CP_HW_E!M76+FC_OTH_CP_CA_E!M76+FC_OTH_CP_VE_E!M76+FC_OTH_CP_SL_E!M76+FC_OTH_CP_BL_E!M76+FC_OTH_CP_CR_E!M76+FC_OTH_CP_BT_E!M76+FC_OTH_CP_IT_E!M76</f>
        <v>2337.4933613044086</v>
      </c>
      <c r="N76" s="40">
        <f>FC_OTH_CP_SH_E!N76+FC_OTH_CP_SC_E!N76+FC_OTH_CP_HW_E!N76+FC_OTH_CP_CA_E!N76+FC_OTH_CP_VE_E!N76+FC_OTH_CP_SL_E!N76+FC_OTH_CP_BL_E!N76+FC_OTH_CP_CR_E!N76+FC_OTH_CP_BT_E!N76+FC_OTH_CP_IT_E!N76</f>
        <v>2118.0767834846756</v>
      </c>
      <c r="O76" s="40">
        <f>FC_OTH_CP_SH_E!O76+FC_OTH_CP_SC_E!O76+FC_OTH_CP_HW_E!O76+FC_OTH_CP_CA_E!O76+FC_OTH_CP_VE_E!O76+FC_OTH_CP_SL_E!O76+FC_OTH_CP_BL_E!O76+FC_OTH_CP_CR_E!O76+FC_OTH_CP_BT_E!O76+FC_OTH_CP_IT_E!O76</f>
        <v>2212.9146792150182</v>
      </c>
      <c r="P76" s="40">
        <f>FC_OTH_CP_SH_E!P76+FC_OTH_CP_SC_E!P76+FC_OTH_CP_HW_E!P76+FC_OTH_CP_CA_E!P76+FC_OTH_CP_VE_E!P76+FC_OTH_CP_SL_E!P76+FC_OTH_CP_BL_E!P76+FC_OTH_CP_CR_E!P76+FC_OTH_CP_BT_E!P76+FC_OTH_CP_IT_E!P76</f>
        <v>2192.325673202562</v>
      </c>
      <c r="Q76" s="40">
        <f>FC_OTH_CP_SH_E!Q76+FC_OTH_CP_SC_E!Q76+FC_OTH_CP_HW_E!Q76+FC_OTH_CP_CA_E!Q76+FC_OTH_CP_VE_E!Q76+FC_OTH_CP_SL_E!Q76+FC_OTH_CP_BL_E!Q76+FC_OTH_CP_CR_E!Q76+FC_OTH_CP_BT_E!Q76+FC_OTH_CP_IT_E!Q76</f>
        <v>2264.0438445677487</v>
      </c>
      <c r="R76" s="40">
        <f>FC_OTH_CP_SH_E!R76+FC_OTH_CP_SC_E!R76+FC_OTH_CP_HW_E!R76+FC_OTH_CP_CA_E!R76+FC_OTH_CP_VE_E!R76+FC_OTH_CP_SL_E!R76+FC_OTH_CP_BL_E!R76+FC_OTH_CP_CR_E!R76+FC_OTH_CP_BT_E!R76+FC_OTH_CP_IT_E!R76</f>
        <v>2381.9437165200047</v>
      </c>
      <c r="S76" s="40">
        <f>FC_OTH_CP_SH_E!S76+FC_OTH_CP_SC_E!S76+FC_OTH_CP_HW_E!S76+FC_OTH_CP_CA_E!S76+FC_OTH_CP_VE_E!S76+FC_OTH_CP_SL_E!S76+FC_OTH_CP_BL_E!S76+FC_OTH_CP_CR_E!S76+FC_OTH_CP_BT_E!S76+FC_OTH_CP_IT_E!S76</f>
        <v>2465.4225885277292</v>
      </c>
      <c r="T76" s="40">
        <f>FC_OTH_CP_SH_E!T76+FC_OTH_CP_SC_E!T76+FC_OTH_CP_HW_E!T76+FC_OTH_CP_CA_E!T76+FC_OTH_CP_VE_E!T76+FC_OTH_CP_SL_E!T76+FC_OTH_CP_BL_E!T76+FC_OTH_CP_CR_E!T76+FC_OTH_CP_BT_E!T76+FC_OTH_CP_IT_E!T76</f>
        <v>2361.9080394339308</v>
      </c>
      <c r="U76" s="40">
        <f>FC_OTH_CP_SH_E!U76+FC_OTH_CP_SC_E!U76+FC_OTH_CP_HW_E!U76+FC_OTH_CP_CA_E!U76+FC_OTH_CP_VE_E!U76+FC_OTH_CP_SL_E!U76+FC_OTH_CP_BL_E!U76+FC_OTH_CP_CR_E!U76+FC_OTH_CP_BT_E!U76+FC_OTH_CP_IT_E!U76</f>
        <v>2395.7058959508304</v>
      </c>
      <c r="V76" s="40">
        <f>FC_OTH_CP_SH_E!V76+FC_OTH_CP_SC_E!V76+FC_OTH_CP_HW_E!V76+FC_OTH_CP_CA_E!V76+FC_OTH_CP_VE_E!V76+FC_OTH_CP_SL_E!V76+FC_OTH_CP_BL_E!V76+FC_OTH_CP_CR_E!V76+FC_OTH_CP_BT_E!V76+FC_OTH_CP_IT_E!V76</f>
        <v>2359.380770707583</v>
      </c>
      <c r="W76" s="40">
        <f>FC_OTH_CP_SH_E!W76+FC_OTH_CP_SC_E!W76+FC_OTH_CP_HW_E!W76+FC_OTH_CP_CA_E!W76+FC_OTH_CP_VE_E!W76+FC_OTH_CP_SL_E!W76+FC_OTH_CP_BL_E!W76+FC_OTH_CP_CR_E!W76+FC_OTH_CP_BT_E!W76+FC_OTH_CP_IT_E!W76</f>
        <v>2504.4934887057984</v>
      </c>
      <c r="X76" s="40">
        <f>FC_OTH_CP_SH_E!X76+FC_OTH_CP_SC_E!X76+FC_OTH_CP_HW_E!X76+FC_OTH_CP_CA_E!X76+FC_OTH_CP_VE_E!X76+FC_OTH_CP_SL_E!X76+FC_OTH_CP_BL_E!X76+FC_OTH_CP_CR_E!X76+FC_OTH_CP_BT_E!X76+FC_OTH_CP_IT_E!X76</f>
        <v>2563.6353387765253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2864.3786290832086</v>
      </c>
      <c r="D2" s="31">
        <f t="shared" ref="D2:W2" si="1">SUM(D3,D17,D22,D25,D26,D51,D52,D71,D74,D75,D76)</f>
        <v>3191.5489875975627</v>
      </c>
      <c r="E2" s="31">
        <f t="shared" si="1"/>
        <v>3146.6106432254264</v>
      </c>
      <c r="F2" s="31">
        <f t="shared" si="1"/>
        <v>3123.4971947943518</v>
      </c>
      <c r="G2" s="31">
        <f t="shared" si="1"/>
        <v>2853.9012715528506</v>
      </c>
      <c r="H2" s="31">
        <f t="shared" si="1"/>
        <v>2386.6733470943836</v>
      </c>
      <c r="I2" s="31">
        <f t="shared" si="1"/>
        <v>2389.8426369818753</v>
      </c>
      <c r="J2" s="31">
        <f t="shared" si="1"/>
        <v>2422.4497766611826</v>
      </c>
      <c r="K2" s="31">
        <f t="shared" si="1"/>
        <v>2350.5291646746582</v>
      </c>
      <c r="L2" s="31">
        <f t="shared" si="1"/>
        <v>2210.9149095796843</v>
      </c>
      <c r="M2" s="31">
        <f t="shared" si="1"/>
        <v>2471.3533779584795</v>
      </c>
      <c r="N2" s="31">
        <f t="shared" si="1"/>
        <v>2078.4576140951303</v>
      </c>
      <c r="O2" s="31">
        <f t="shared" si="1"/>
        <v>2263.4453263642372</v>
      </c>
      <c r="P2" s="31">
        <f t="shared" si="1"/>
        <v>2152.4791641291922</v>
      </c>
      <c r="Q2" s="31">
        <f t="shared" si="1"/>
        <v>2129.0533669704982</v>
      </c>
      <c r="R2" s="31">
        <f t="shared" si="1"/>
        <v>2158.5394630447208</v>
      </c>
      <c r="S2" s="31">
        <f t="shared" si="1"/>
        <v>2342.1345695650871</v>
      </c>
      <c r="T2" s="31">
        <f t="shared" si="1"/>
        <v>2118.0065980718255</v>
      </c>
      <c r="U2" s="31">
        <f t="shared" si="1"/>
        <v>2231.8436458350466</v>
      </c>
      <c r="V2" s="31">
        <f t="shared" si="1"/>
        <v>2125.1289530148388</v>
      </c>
      <c r="W2" s="31">
        <f t="shared" si="1"/>
        <v>2012.7184888241491</v>
      </c>
      <c r="X2" s="31">
        <f t="shared" ref="X2" si="2">SUM(X3,X17,X22,X25,X26,X51,X52,X71,X74,X75,X76)</f>
        <v>2243.6954535521531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2.0137266624563686</v>
      </c>
      <c r="D17" s="37">
        <f t="shared" si="15"/>
        <v>2.3134832062385327</v>
      </c>
      <c r="E17" s="37">
        <f t="shared" si="15"/>
        <v>2.4684169671308216</v>
      </c>
      <c r="F17" s="37">
        <f t="shared" si="15"/>
        <v>2.8986951405355823</v>
      </c>
      <c r="G17" s="37">
        <f t="shared" si="15"/>
        <v>3.385311440200506</v>
      </c>
      <c r="H17" s="37">
        <f t="shared" si="15"/>
        <v>6.4021249886118294</v>
      </c>
      <c r="I17" s="37">
        <f t="shared" si="15"/>
        <v>6.2836507258427092</v>
      </c>
      <c r="J17" s="37">
        <f t="shared" si="15"/>
        <v>3.6991441324384637</v>
      </c>
      <c r="K17" s="37">
        <f t="shared" si="15"/>
        <v>4.6712680838880587</v>
      </c>
      <c r="L17" s="37">
        <f t="shared" si="15"/>
        <v>3.884667341885339</v>
      </c>
      <c r="M17" s="37">
        <f t="shared" si="15"/>
        <v>3.8578735326498461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2.0137266624563686</v>
      </c>
      <c r="D18" s="10">
        <v>2.3134832062385327</v>
      </c>
      <c r="E18" s="10">
        <v>2.4684169671308216</v>
      </c>
      <c r="F18" s="10">
        <v>2.8986951405355823</v>
      </c>
      <c r="G18" s="10">
        <v>3.385311440200506</v>
      </c>
      <c r="H18" s="10">
        <v>6.4021249886118294</v>
      </c>
      <c r="I18" s="10">
        <v>6.2836507258427092</v>
      </c>
      <c r="J18" s="10">
        <v>3.6991441324384637</v>
      </c>
      <c r="K18" s="10">
        <v>4.6712680838880587</v>
      </c>
      <c r="L18" s="10">
        <v>3.884667341885339</v>
      </c>
      <c r="M18" s="10">
        <v>3.8578735326498461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925.38511336395311</v>
      </c>
      <c r="D26" s="37">
        <f t="shared" si="19"/>
        <v>934.17155798525312</v>
      </c>
      <c r="E26" s="37">
        <f t="shared" si="19"/>
        <v>909.69010003989968</v>
      </c>
      <c r="F26" s="37">
        <f t="shared" si="19"/>
        <v>947.72825820562605</v>
      </c>
      <c r="G26" s="37">
        <f t="shared" si="19"/>
        <v>696.07042905548735</v>
      </c>
      <c r="H26" s="37">
        <f t="shared" si="19"/>
        <v>344.32477726503771</v>
      </c>
      <c r="I26" s="37">
        <f t="shared" si="19"/>
        <v>298.68112664583094</v>
      </c>
      <c r="J26" s="37">
        <f t="shared" si="19"/>
        <v>291.44362014859746</v>
      </c>
      <c r="K26" s="37">
        <f t="shared" si="19"/>
        <v>247.74891755223047</v>
      </c>
      <c r="L26" s="37">
        <f t="shared" si="19"/>
        <v>260.68520579015552</v>
      </c>
      <c r="M26" s="37">
        <f t="shared" si="19"/>
        <v>272.23572022955568</v>
      </c>
      <c r="N26" s="37">
        <f t="shared" si="19"/>
        <v>252.53343149281213</v>
      </c>
      <c r="O26" s="37">
        <f t="shared" si="19"/>
        <v>242.34566874571738</v>
      </c>
      <c r="P26" s="37">
        <f t="shared" si="19"/>
        <v>211.13760801559894</v>
      </c>
      <c r="Q26" s="37">
        <f t="shared" si="19"/>
        <v>207.75104809358749</v>
      </c>
      <c r="R26" s="37">
        <f t="shared" si="19"/>
        <v>197.72935900196657</v>
      </c>
      <c r="S26" s="37">
        <f t="shared" si="19"/>
        <v>188.42796867504293</v>
      </c>
      <c r="T26" s="37">
        <f t="shared" si="19"/>
        <v>187.75367429708194</v>
      </c>
      <c r="U26" s="37">
        <f t="shared" si="19"/>
        <v>184.2521147346167</v>
      </c>
      <c r="V26" s="37">
        <f t="shared" si="19"/>
        <v>177.81985392564206</v>
      </c>
      <c r="W26" s="37">
        <f t="shared" si="19"/>
        <v>175.3032453826558</v>
      </c>
      <c r="X26" s="37">
        <f t="shared" ref="X26" si="20">SUM(X27,X33)</f>
        <v>150.91039247519544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925.38511336395311</v>
      </c>
      <c r="D33" s="29">
        <f t="shared" si="23"/>
        <v>934.17155798525312</v>
      </c>
      <c r="E33" s="29">
        <f t="shared" si="23"/>
        <v>909.69010003989968</v>
      </c>
      <c r="F33" s="29">
        <f t="shared" si="23"/>
        <v>947.72825820562605</v>
      </c>
      <c r="G33" s="29">
        <f t="shared" si="23"/>
        <v>696.07042905548735</v>
      </c>
      <c r="H33" s="29">
        <f t="shared" si="23"/>
        <v>344.32477726503771</v>
      </c>
      <c r="I33" s="29">
        <f t="shared" si="23"/>
        <v>298.68112664583094</v>
      </c>
      <c r="J33" s="29">
        <f t="shared" si="23"/>
        <v>291.44362014859746</v>
      </c>
      <c r="K33" s="29">
        <f t="shared" si="23"/>
        <v>247.74891755223047</v>
      </c>
      <c r="L33" s="29">
        <f t="shared" si="23"/>
        <v>260.68520579015552</v>
      </c>
      <c r="M33" s="29">
        <f t="shared" si="23"/>
        <v>272.23572022955568</v>
      </c>
      <c r="N33" s="29">
        <f t="shared" si="23"/>
        <v>252.53343149281213</v>
      </c>
      <c r="O33" s="29">
        <f t="shared" si="23"/>
        <v>242.34566874571738</v>
      </c>
      <c r="P33" s="29">
        <f t="shared" si="23"/>
        <v>211.13760801559894</v>
      </c>
      <c r="Q33" s="29">
        <f t="shared" si="23"/>
        <v>207.75104809358749</v>
      </c>
      <c r="R33" s="29">
        <f t="shared" si="23"/>
        <v>197.72935900196657</v>
      </c>
      <c r="S33" s="29">
        <f t="shared" si="23"/>
        <v>188.42796867504293</v>
      </c>
      <c r="T33" s="29">
        <f t="shared" si="23"/>
        <v>187.75367429708194</v>
      </c>
      <c r="U33" s="29">
        <f t="shared" si="23"/>
        <v>184.2521147346167</v>
      </c>
      <c r="V33" s="29">
        <f t="shared" si="23"/>
        <v>177.81985392564206</v>
      </c>
      <c r="W33" s="29">
        <f t="shared" si="23"/>
        <v>175.3032453826558</v>
      </c>
      <c r="X33" s="29">
        <f t="shared" ref="X33" si="24">SUM(X34:X50)</f>
        <v>150.91039247519544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49.496163626883771</v>
      </c>
      <c r="I37" s="10">
        <v>50.720217124395205</v>
      </c>
      <c r="J37" s="10">
        <v>54.258514343533399</v>
      </c>
      <c r="K37" s="10">
        <v>52.850361914803663</v>
      </c>
      <c r="L37" s="10">
        <v>57.590001654754168</v>
      </c>
      <c r="M37" s="10">
        <v>58.559472703830103</v>
      </c>
      <c r="N37" s="10">
        <v>58.824838259387917</v>
      </c>
      <c r="O37" s="10">
        <v>57.700394509153497</v>
      </c>
      <c r="P37" s="10">
        <v>57.268541715994168</v>
      </c>
      <c r="Q37" s="10">
        <v>58.668412300481243</v>
      </c>
      <c r="R37" s="10">
        <v>56.397371193142327</v>
      </c>
      <c r="S37" s="10">
        <v>56.009754798149608</v>
      </c>
      <c r="T37" s="10">
        <v>55.378545536485156</v>
      </c>
      <c r="U37" s="10">
        <v>48.628448781814647</v>
      </c>
      <c r="V37" s="10">
        <v>47.14085487905092</v>
      </c>
      <c r="W37" s="10">
        <v>46.57449240207665</v>
      </c>
      <c r="X37" s="10">
        <v>23.295020394369704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874.47406255007513</v>
      </c>
      <c r="D43" s="10">
        <v>924.49123905232295</v>
      </c>
      <c r="E43" s="10">
        <v>877.08073482231907</v>
      </c>
      <c r="F43" s="10">
        <v>890.97555817524687</v>
      </c>
      <c r="G43" s="10">
        <v>665.58714946717305</v>
      </c>
      <c r="H43" s="10">
        <v>294.72904979640066</v>
      </c>
      <c r="I43" s="10">
        <v>246.98445292793932</v>
      </c>
      <c r="J43" s="10">
        <v>234.19516071872286</v>
      </c>
      <c r="K43" s="10">
        <v>194.30279012998128</v>
      </c>
      <c r="L43" s="10">
        <v>203.09520413540133</v>
      </c>
      <c r="M43" s="10">
        <v>213.67624752572559</v>
      </c>
      <c r="N43" s="10">
        <v>193.70859323342421</v>
      </c>
      <c r="O43" s="10">
        <v>184.64527423656389</v>
      </c>
      <c r="P43" s="10">
        <v>153.86906629960478</v>
      </c>
      <c r="Q43" s="10">
        <v>149.08263579310625</v>
      </c>
      <c r="R43" s="10">
        <v>141.33198780882424</v>
      </c>
      <c r="S43" s="10">
        <v>132.41821387689333</v>
      </c>
      <c r="T43" s="10">
        <v>132.37512876059679</v>
      </c>
      <c r="U43" s="10">
        <v>135.62366595280204</v>
      </c>
      <c r="V43" s="10">
        <v>130.67899904659114</v>
      </c>
      <c r="W43" s="10">
        <v>128.72875298057915</v>
      </c>
      <c r="X43" s="10">
        <v>127.61537208082572</v>
      </c>
    </row>
    <row r="44" spans="1:24" ht="11.25" customHeight="1" x14ac:dyDescent="0.2">
      <c r="A44" s="41" t="s">
        <v>75</v>
      </c>
      <c r="B44" s="9" t="s">
        <v>76</v>
      </c>
      <c r="C44" s="10">
        <v>50.911050813877992</v>
      </c>
      <c r="D44" s="10">
        <v>9.6803189329301187</v>
      </c>
      <c r="E44" s="10">
        <v>32.609365217580653</v>
      </c>
      <c r="F44" s="10">
        <v>56.752700030379174</v>
      </c>
      <c r="G44" s="10">
        <v>30.48327958831425</v>
      </c>
      <c r="H44" s="10">
        <v>9.9563841753257554E-2</v>
      </c>
      <c r="I44" s="10">
        <v>0.97645659349642822</v>
      </c>
      <c r="J44" s="10">
        <v>2.989945086341224</v>
      </c>
      <c r="K44" s="10">
        <v>0.59576550744552748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22.384468842087465</v>
      </c>
      <c r="D51" s="37">
        <v>20.573995305794242</v>
      </c>
      <c r="E51" s="37">
        <v>50.619931044260227</v>
      </c>
      <c r="F51" s="37">
        <v>72.684780648929731</v>
      </c>
      <c r="G51" s="37">
        <v>72.431182204503884</v>
      </c>
      <c r="H51" s="37">
        <v>73.941823168754766</v>
      </c>
      <c r="I51" s="37">
        <v>74.613864047435143</v>
      </c>
      <c r="J51" s="37">
        <v>79.089506012086773</v>
      </c>
      <c r="K51" s="37">
        <v>81.855825609526804</v>
      </c>
      <c r="L51" s="37">
        <v>37.63074095818196</v>
      </c>
      <c r="M51" s="37">
        <v>89.442737824930347</v>
      </c>
      <c r="N51" s="37">
        <v>80.800894692569898</v>
      </c>
      <c r="O51" s="37">
        <v>108.43771541404837</v>
      </c>
      <c r="P51" s="37">
        <v>92.700303704098673</v>
      </c>
      <c r="Q51" s="37">
        <v>86.852682231890967</v>
      </c>
      <c r="R51" s="37">
        <v>81.909212927517487</v>
      </c>
      <c r="S51" s="37">
        <v>82.353010727476061</v>
      </c>
      <c r="T51" s="37">
        <v>46.379246052395658</v>
      </c>
      <c r="U51" s="37">
        <v>67.628813540914635</v>
      </c>
      <c r="V51" s="37">
        <v>87.06400336029391</v>
      </c>
      <c r="W51" s="37">
        <v>81.657643326815716</v>
      </c>
      <c r="X51" s="37">
        <v>79.128151768800848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12.99320722269991</v>
      </c>
      <c r="D52" s="37">
        <f t="shared" si="25"/>
        <v>34.393809114359399</v>
      </c>
      <c r="E52" s="37">
        <f t="shared" si="25"/>
        <v>25.795356835769567</v>
      </c>
      <c r="F52" s="37">
        <f t="shared" si="25"/>
        <v>23.884608770421316</v>
      </c>
      <c r="G52" s="37">
        <f t="shared" si="25"/>
        <v>54.337403267411872</v>
      </c>
      <c r="H52" s="37">
        <f t="shared" si="25"/>
        <v>61.831077941152188</v>
      </c>
      <c r="I52" s="37">
        <f t="shared" si="25"/>
        <v>46.597430249546733</v>
      </c>
      <c r="J52" s="37">
        <f t="shared" si="25"/>
        <v>50.197315001363243</v>
      </c>
      <c r="K52" s="37">
        <f t="shared" si="25"/>
        <v>52.566771609407375</v>
      </c>
      <c r="L52" s="37">
        <f t="shared" si="25"/>
        <v>53.99964923334219</v>
      </c>
      <c r="M52" s="37">
        <f t="shared" si="25"/>
        <v>54.792706960987573</v>
      </c>
      <c r="N52" s="37">
        <f t="shared" si="25"/>
        <v>114.38375252410771</v>
      </c>
      <c r="O52" s="37">
        <f t="shared" si="25"/>
        <v>135.61646104464819</v>
      </c>
      <c r="P52" s="37">
        <f t="shared" si="25"/>
        <v>123.33976672936221</v>
      </c>
      <c r="Q52" s="37">
        <f t="shared" si="25"/>
        <v>144.41241457458455</v>
      </c>
      <c r="R52" s="37">
        <f t="shared" si="25"/>
        <v>153.28726419123834</v>
      </c>
      <c r="S52" s="37">
        <f t="shared" si="25"/>
        <v>205.88793297488564</v>
      </c>
      <c r="T52" s="37">
        <f t="shared" si="25"/>
        <v>220.25202170229201</v>
      </c>
      <c r="U52" s="37">
        <f t="shared" si="25"/>
        <v>241.60078467035166</v>
      </c>
      <c r="V52" s="37">
        <f t="shared" si="25"/>
        <v>217.83614778992018</v>
      </c>
      <c r="W52" s="37">
        <f t="shared" si="25"/>
        <v>236.38542305923681</v>
      </c>
      <c r="X52" s="37">
        <f t="shared" ref="X52" si="26">SUM(X53:X70)</f>
        <v>249.62062472910668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12.99320722269991</v>
      </c>
      <c r="D59" s="10">
        <v>34.393809114359399</v>
      </c>
      <c r="E59" s="10">
        <v>25.795356835769567</v>
      </c>
      <c r="F59" s="10">
        <v>23.884608770421316</v>
      </c>
      <c r="G59" s="10">
        <v>54.337403267411872</v>
      </c>
      <c r="H59" s="10">
        <v>59.711435941530532</v>
      </c>
      <c r="I59" s="10">
        <v>42.562338779019775</v>
      </c>
      <c r="J59" s="10">
        <v>44.019260533104031</v>
      </c>
      <c r="K59" s="10">
        <v>45.07024935511609</v>
      </c>
      <c r="L59" s="10">
        <v>45.070249355116125</v>
      </c>
      <c r="M59" s="10">
        <v>45.070249355116069</v>
      </c>
      <c r="N59" s="10">
        <v>40.603783319002545</v>
      </c>
      <c r="O59" s="10">
        <v>52.020636285468584</v>
      </c>
      <c r="P59" s="10">
        <v>28.900343938091137</v>
      </c>
      <c r="Q59" s="10">
        <v>39.815649183147016</v>
      </c>
      <c r="R59" s="10">
        <v>40.31719690455715</v>
      </c>
      <c r="S59" s="10">
        <v>65.658727429062836</v>
      </c>
      <c r="T59" s="10">
        <v>65.348237317282852</v>
      </c>
      <c r="U59" s="10">
        <v>66.733533963886543</v>
      </c>
      <c r="V59" s="10">
        <v>37.666036113499516</v>
      </c>
      <c r="W59" s="10">
        <v>35.37308684436799</v>
      </c>
      <c r="X59" s="10">
        <v>38.645227858985336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1.7850804195912586</v>
      </c>
      <c r="I64" s="10">
        <v>2.1358605369750814</v>
      </c>
      <c r="J64" s="10">
        <v>2.6130561865408404</v>
      </c>
      <c r="K64" s="10">
        <v>3.1302996989696084</v>
      </c>
      <c r="L64" s="10">
        <v>3.2050725899057508</v>
      </c>
      <c r="M64" s="10">
        <v>3.4322682450315396</v>
      </c>
      <c r="N64" s="10">
        <v>3.7120704785043257</v>
      </c>
      <c r="O64" s="10">
        <v>3.6820244181858115</v>
      </c>
      <c r="P64" s="10">
        <v>3.285294775667202</v>
      </c>
      <c r="Q64" s="10">
        <v>3.1727779628590236</v>
      </c>
      <c r="R64" s="10">
        <v>2.6405597079294325</v>
      </c>
      <c r="S64" s="10">
        <v>2.2138373800610953</v>
      </c>
      <c r="T64" s="10">
        <v>2.1867823548038605</v>
      </c>
      <c r="U64" s="10">
        <v>2.7608906266762521</v>
      </c>
      <c r="V64" s="10">
        <v>2.0600038361100346</v>
      </c>
      <c r="W64" s="10">
        <v>2.4681988942508859</v>
      </c>
      <c r="X64" s="10">
        <v>1.5313367143231214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5.2489094821581372E-2</v>
      </c>
      <c r="I65" s="10">
        <v>0.27659633606744449</v>
      </c>
      <c r="J65" s="10">
        <v>0.14135217433536953</v>
      </c>
      <c r="K65" s="10">
        <v>0.12972615832356987</v>
      </c>
      <c r="L65" s="10">
        <v>0.3433068442669997</v>
      </c>
      <c r="M65" s="10">
        <v>0.50045545548723547</v>
      </c>
      <c r="N65" s="10">
        <v>0.69008275386331286</v>
      </c>
      <c r="O65" s="10">
        <v>1.0474506000011359</v>
      </c>
      <c r="P65" s="10">
        <v>1.2310654901001579</v>
      </c>
      <c r="Q65" s="10">
        <v>4.0833719223136384</v>
      </c>
      <c r="R65" s="10">
        <v>4.4210843373183302</v>
      </c>
      <c r="S65" s="10">
        <v>6.3047853053286209</v>
      </c>
      <c r="T65" s="10">
        <v>12.860925642194173</v>
      </c>
      <c r="U65" s="10">
        <v>12.845373731958526</v>
      </c>
      <c r="V65" s="10">
        <v>9.4262048752828456</v>
      </c>
      <c r="W65" s="10">
        <v>10.310151359135379</v>
      </c>
      <c r="X65" s="10">
        <v>8.6074962189815363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0.28207248520881339</v>
      </c>
      <c r="I66" s="10">
        <v>1.6226345974844349</v>
      </c>
      <c r="J66" s="10">
        <v>3.4236461073830085</v>
      </c>
      <c r="K66" s="10">
        <v>4.2364963969981071</v>
      </c>
      <c r="L66" s="10">
        <v>5.3810204440533109</v>
      </c>
      <c r="M66" s="10">
        <v>5.7897339053527297</v>
      </c>
      <c r="N66" s="10">
        <v>6.9326689392035892</v>
      </c>
      <c r="O66" s="10">
        <v>8.5832693454638544</v>
      </c>
      <c r="P66" s="10">
        <v>11.369724606329207</v>
      </c>
      <c r="Q66" s="10">
        <v>14.653676555276011</v>
      </c>
      <c r="R66" s="10">
        <v>17.709021693711971</v>
      </c>
      <c r="S66" s="10">
        <v>22.446715276598212</v>
      </c>
      <c r="T66" s="10">
        <v>24.16390097958465</v>
      </c>
      <c r="U66" s="10">
        <v>30.863046107073707</v>
      </c>
      <c r="V66" s="10">
        <v>33.52817639581027</v>
      </c>
      <c r="W66" s="10">
        <v>34.673869452454127</v>
      </c>
      <c r="X66" s="10">
        <v>38.697698932517419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62.445147033533935</v>
      </c>
      <c r="O70" s="10">
        <v>70.283080395528785</v>
      </c>
      <c r="P70" s="10">
        <v>78.55333791917451</v>
      </c>
      <c r="Q70" s="10">
        <v>82.686938950988846</v>
      </c>
      <c r="R70" s="10">
        <v>88.19940154772145</v>
      </c>
      <c r="S70" s="10">
        <v>109.26386758383488</v>
      </c>
      <c r="T70" s="10">
        <v>115.69217540842646</v>
      </c>
      <c r="U70" s="10">
        <v>128.39794024075661</v>
      </c>
      <c r="V70" s="10">
        <v>135.15572656921751</v>
      </c>
      <c r="W70" s="10">
        <v>153.56011650902843</v>
      </c>
      <c r="X70" s="10">
        <v>162.13886500429928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989.95364087714108</v>
      </c>
      <c r="D75" s="37">
        <v>1105.9688552726764</v>
      </c>
      <c r="E75" s="37">
        <v>1114.9545927139466</v>
      </c>
      <c r="F75" s="37">
        <v>1136.9444457703494</v>
      </c>
      <c r="G75" s="37">
        <v>1100.3353390162547</v>
      </c>
      <c r="H75" s="37">
        <v>1125.3137108057513</v>
      </c>
      <c r="I75" s="37">
        <v>1099.7564539036159</v>
      </c>
      <c r="J75" s="37">
        <v>1040.4978317705502</v>
      </c>
      <c r="K75" s="37">
        <v>1065.4230158674704</v>
      </c>
      <c r="L75" s="37">
        <v>1126.9728402456665</v>
      </c>
      <c r="M75" s="37">
        <v>1289.4595159820806</v>
      </c>
      <c r="N75" s="37">
        <v>1076.575518677218</v>
      </c>
      <c r="O75" s="37">
        <v>1179.011506073989</v>
      </c>
      <c r="P75" s="37">
        <v>1173.936934462449</v>
      </c>
      <c r="Q75" s="37">
        <v>1099.5010734713878</v>
      </c>
      <c r="R75" s="37">
        <v>1055.8849140222944</v>
      </c>
      <c r="S75" s="37">
        <v>1127.9449566273158</v>
      </c>
      <c r="T75" s="37">
        <v>1057.5518899149606</v>
      </c>
      <c r="U75" s="37">
        <v>1097.9214333614034</v>
      </c>
      <c r="V75" s="37">
        <v>1066.3611967050465</v>
      </c>
      <c r="W75" s="37">
        <v>930.0950694143271</v>
      </c>
      <c r="X75" s="37">
        <v>1110.8473600252375</v>
      </c>
    </row>
    <row r="76" spans="1:24" ht="11.25" customHeight="1" x14ac:dyDescent="0.2">
      <c r="A76" s="38" t="s">
        <v>139</v>
      </c>
      <c r="B76" s="39" t="s">
        <v>140</v>
      </c>
      <c r="C76" s="40">
        <v>911.64847211487063</v>
      </c>
      <c r="D76" s="40">
        <v>1094.1272867132411</v>
      </c>
      <c r="E76" s="40">
        <v>1043.0822456244198</v>
      </c>
      <c r="F76" s="40">
        <v>939.35640625848964</v>
      </c>
      <c r="G76" s="40">
        <v>927.34160656899235</v>
      </c>
      <c r="H76" s="40">
        <v>774.85983292507558</v>
      </c>
      <c r="I76" s="40">
        <v>863.91011140960393</v>
      </c>
      <c r="J76" s="40">
        <v>957.52235959614643</v>
      </c>
      <c r="K76" s="40">
        <v>898.26336595213525</v>
      </c>
      <c r="L76" s="40">
        <v>727.74180601045293</v>
      </c>
      <c r="M76" s="40">
        <v>761.56482342827553</v>
      </c>
      <c r="N76" s="40">
        <v>554.16401670842265</v>
      </c>
      <c r="O76" s="40">
        <v>598.03397508583441</v>
      </c>
      <c r="P76" s="40">
        <v>551.36455121768358</v>
      </c>
      <c r="Q76" s="40">
        <v>590.53614859904769</v>
      </c>
      <c r="R76" s="40">
        <v>669.72871290170383</v>
      </c>
      <c r="S76" s="40">
        <v>737.52070056036632</v>
      </c>
      <c r="T76" s="40">
        <v>606.06976610509514</v>
      </c>
      <c r="U76" s="40">
        <v>640.44049952776004</v>
      </c>
      <c r="V76" s="40">
        <v>576.04775123393597</v>
      </c>
      <c r="W76" s="40">
        <v>589.27710764111373</v>
      </c>
      <c r="X76" s="40">
        <v>653.18892455381285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43.650326837978632</v>
      </c>
      <c r="D2" s="31">
        <f t="shared" si="0"/>
        <v>43.169009322612887</v>
      </c>
      <c r="E2" s="31">
        <f t="shared" si="0"/>
        <v>42.708687300100443</v>
      </c>
      <c r="F2" s="31">
        <f t="shared" si="0"/>
        <v>41.742775519913721</v>
      </c>
      <c r="G2" s="31">
        <f t="shared" si="0"/>
        <v>41.108190368267358</v>
      </c>
      <c r="H2" s="31">
        <f t="shared" si="0"/>
        <v>40.112272027826499</v>
      </c>
      <c r="I2" s="31">
        <f t="shared" si="0"/>
        <v>39.02127996419869</v>
      </c>
      <c r="J2" s="31">
        <f t="shared" si="0"/>
        <v>38.016972034977563</v>
      </c>
      <c r="K2" s="31">
        <f t="shared" si="0"/>
        <v>36.82691178503827</v>
      </c>
      <c r="L2" s="31">
        <f t="shared" si="0"/>
        <v>37.221951259329231</v>
      </c>
      <c r="M2" s="31">
        <f t="shared" si="0"/>
        <v>38.078440540807627</v>
      </c>
      <c r="N2" s="31">
        <f t="shared" si="0"/>
        <v>36.984601388807384</v>
      </c>
      <c r="O2" s="31">
        <f t="shared" si="0"/>
        <v>36.438056033881651</v>
      </c>
      <c r="P2" s="31">
        <f t="shared" si="0"/>
        <v>36.091792439610273</v>
      </c>
      <c r="Q2" s="31">
        <f t="shared" si="0"/>
        <v>35.806359874934124</v>
      </c>
      <c r="R2" s="31">
        <f t="shared" si="0"/>
        <v>34.622461206865353</v>
      </c>
      <c r="S2" s="31">
        <f t="shared" si="0"/>
        <v>34.280020071779795</v>
      </c>
      <c r="T2" s="31">
        <f t="shared" si="0"/>
        <v>34.046233561645074</v>
      </c>
      <c r="U2" s="31">
        <f t="shared" si="0"/>
        <v>33.803878851324697</v>
      </c>
      <c r="V2" s="31">
        <f t="shared" si="0"/>
        <v>33.255482611373175</v>
      </c>
      <c r="W2" s="31">
        <f t="shared" si="0"/>
        <v>32.262620985453459</v>
      </c>
      <c r="X2" s="31">
        <f t="shared" ref="X2" si="1">SUM(X3,X17,X22,X25,X26,X51,X52,X71,X74,X75,X76)</f>
        <v>32.575482113046746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43.650326837978632</v>
      </c>
      <c r="D76" s="40">
        <v>43.169009322612887</v>
      </c>
      <c r="E76" s="40">
        <v>42.708687300100443</v>
      </c>
      <c r="F76" s="40">
        <v>41.742775519913721</v>
      </c>
      <c r="G76" s="40">
        <v>41.108190368267358</v>
      </c>
      <c r="H76" s="40">
        <v>40.112272027826499</v>
      </c>
      <c r="I76" s="40">
        <v>39.02127996419869</v>
      </c>
      <c r="J76" s="40">
        <v>38.016972034977563</v>
      </c>
      <c r="K76" s="40">
        <v>36.82691178503827</v>
      </c>
      <c r="L76" s="40">
        <v>37.221951259329231</v>
      </c>
      <c r="M76" s="40">
        <v>38.078440540807627</v>
      </c>
      <c r="N76" s="40">
        <v>36.984601388807384</v>
      </c>
      <c r="O76" s="40">
        <v>36.438056033881651</v>
      </c>
      <c r="P76" s="40">
        <v>36.091792439610273</v>
      </c>
      <c r="Q76" s="40">
        <v>35.806359874934124</v>
      </c>
      <c r="R76" s="40">
        <v>34.622461206865353</v>
      </c>
      <c r="S76" s="40">
        <v>34.280020071779795</v>
      </c>
      <c r="T76" s="40">
        <v>34.046233561645074</v>
      </c>
      <c r="U76" s="40">
        <v>33.803878851324697</v>
      </c>
      <c r="V76" s="40">
        <v>33.255482611373175</v>
      </c>
      <c r="W76" s="40">
        <v>32.262620985453459</v>
      </c>
      <c r="X76" s="40">
        <v>32.575482113046746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363.44200800210331</v>
      </c>
      <c r="D2" s="31">
        <f t="shared" ref="D2:W2" si="1">SUM(D3,D17,D22,D25,D26,D51,D52,D71,D74,D75,D76)</f>
        <v>363.61635521015614</v>
      </c>
      <c r="E2" s="31">
        <f t="shared" si="1"/>
        <v>362.63629205679297</v>
      </c>
      <c r="F2" s="31">
        <f t="shared" si="1"/>
        <v>362.60108475380764</v>
      </c>
      <c r="G2" s="31">
        <f t="shared" si="1"/>
        <v>359.92735287891389</v>
      </c>
      <c r="H2" s="31">
        <f t="shared" si="1"/>
        <v>353.46649733958475</v>
      </c>
      <c r="I2" s="31">
        <f t="shared" si="1"/>
        <v>355.24700852374872</v>
      </c>
      <c r="J2" s="31">
        <f t="shared" si="1"/>
        <v>358.63229283226667</v>
      </c>
      <c r="K2" s="31">
        <f t="shared" si="1"/>
        <v>360.26325375765111</v>
      </c>
      <c r="L2" s="31">
        <f t="shared" si="1"/>
        <v>358.15257457636642</v>
      </c>
      <c r="M2" s="31">
        <f t="shared" si="1"/>
        <v>358.64865810801103</v>
      </c>
      <c r="N2" s="31">
        <f t="shared" si="1"/>
        <v>359.72596256211727</v>
      </c>
      <c r="O2" s="31">
        <f t="shared" si="1"/>
        <v>364.14761975170825</v>
      </c>
      <c r="P2" s="31">
        <f t="shared" si="1"/>
        <v>367.5854835640971</v>
      </c>
      <c r="Q2" s="31">
        <f t="shared" si="1"/>
        <v>368.88972622837298</v>
      </c>
      <c r="R2" s="31">
        <f t="shared" si="1"/>
        <v>373.64605301819415</v>
      </c>
      <c r="S2" s="31">
        <f t="shared" si="1"/>
        <v>372.29750761611371</v>
      </c>
      <c r="T2" s="31">
        <f t="shared" si="1"/>
        <v>369.89446936544277</v>
      </c>
      <c r="U2" s="31">
        <f t="shared" si="1"/>
        <v>370.95666960376957</v>
      </c>
      <c r="V2" s="31">
        <f t="shared" si="1"/>
        <v>368.37432449632809</v>
      </c>
      <c r="W2" s="31">
        <f t="shared" si="1"/>
        <v>357.57929210219737</v>
      </c>
      <c r="X2" s="31">
        <f t="shared" ref="X2" si="2">SUM(X3,X17,X22,X25,X26,X51,X52,X71,X74,X75,X76)</f>
        <v>363.1530128380241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0.17864378748731377</v>
      </c>
      <c r="D17" s="37">
        <f t="shared" si="15"/>
        <v>0.20573669199794181</v>
      </c>
      <c r="E17" s="37">
        <f t="shared" si="15"/>
        <v>0.12371319856359118</v>
      </c>
      <c r="F17" s="37">
        <f t="shared" si="15"/>
        <v>0.12383445168025073</v>
      </c>
      <c r="G17" s="37">
        <f t="shared" si="15"/>
        <v>0.14576794919520344</v>
      </c>
      <c r="H17" s="37">
        <f t="shared" si="15"/>
        <v>0.3034533242228673</v>
      </c>
      <c r="I17" s="37">
        <f t="shared" si="15"/>
        <v>0.37580699778744575</v>
      </c>
      <c r="J17" s="37">
        <f t="shared" si="15"/>
        <v>0.21530406090341003</v>
      </c>
      <c r="K17" s="37">
        <f t="shared" si="15"/>
        <v>0.28474111375008926</v>
      </c>
      <c r="L17" s="37">
        <f t="shared" si="15"/>
        <v>0.49270747608856985</v>
      </c>
      <c r="M17" s="37">
        <f t="shared" si="15"/>
        <v>0.22929985894937363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0.17864378748731377</v>
      </c>
      <c r="D18" s="10">
        <v>0.20573669199794181</v>
      </c>
      <c r="E18" s="10">
        <v>0.12371319856359118</v>
      </c>
      <c r="F18" s="10">
        <v>0.12383445168025073</v>
      </c>
      <c r="G18" s="10">
        <v>0.14576794919520344</v>
      </c>
      <c r="H18" s="10">
        <v>0.3034533242228673</v>
      </c>
      <c r="I18" s="10">
        <v>0.37580699778744575</v>
      </c>
      <c r="J18" s="10">
        <v>0.21530406090341003</v>
      </c>
      <c r="K18" s="10">
        <v>0.28474111375008926</v>
      </c>
      <c r="L18" s="10">
        <v>0.49270747608856985</v>
      </c>
      <c r="M18" s="10">
        <v>0.22929985894937363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91.888231433983165</v>
      </c>
      <c r="D26" s="37">
        <f t="shared" si="19"/>
        <v>90.128613983792576</v>
      </c>
      <c r="E26" s="37">
        <f t="shared" si="19"/>
        <v>86.292531086497391</v>
      </c>
      <c r="F26" s="37">
        <f t="shared" si="19"/>
        <v>83.551019524382511</v>
      </c>
      <c r="G26" s="37">
        <f t="shared" si="19"/>
        <v>75.115211529207443</v>
      </c>
      <c r="H26" s="37">
        <f t="shared" si="19"/>
        <v>49.383821187240812</v>
      </c>
      <c r="I26" s="37">
        <f t="shared" si="19"/>
        <v>49.59901092940531</v>
      </c>
      <c r="J26" s="37">
        <f t="shared" si="19"/>
        <v>41.143310203939222</v>
      </c>
      <c r="K26" s="37">
        <f t="shared" si="19"/>
        <v>36.337582877692128</v>
      </c>
      <c r="L26" s="37">
        <f t="shared" si="19"/>
        <v>20.980744338821292</v>
      </c>
      <c r="M26" s="37">
        <f t="shared" si="19"/>
        <v>19.21002353656645</v>
      </c>
      <c r="N26" s="37">
        <f t="shared" si="19"/>
        <v>20.24309473246733</v>
      </c>
      <c r="O26" s="37">
        <f t="shared" si="19"/>
        <v>28.789584908624647</v>
      </c>
      <c r="P26" s="37">
        <f t="shared" si="19"/>
        <v>30.581050625845748</v>
      </c>
      <c r="Q26" s="37">
        <f t="shared" si="19"/>
        <v>22.084979421459849</v>
      </c>
      <c r="R26" s="37">
        <f t="shared" si="19"/>
        <v>32.317502562951958</v>
      </c>
      <c r="S26" s="37">
        <f t="shared" si="19"/>
        <v>31.89438730088126</v>
      </c>
      <c r="T26" s="37">
        <f t="shared" si="19"/>
        <v>32.185620629831128</v>
      </c>
      <c r="U26" s="37">
        <f t="shared" si="19"/>
        <v>31.846681482064319</v>
      </c>
      <c r="V26" s="37">
        <f t="shared" si="19"/>
        <v>30.595451319413819</v>
      </c>
      <c r="W26" s="37">
        <f t="shared" si="19"/>
        <v>29.624269664635658</v>
      </c>
      <c r="X26" s="37">
        <f t="shared" ref="X26" si="20">SUM(X27,X33)</f>
        <v>25.179805289207053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91.888231433983165</v>
      </c>
      <c r="D33" s="29">
        <f t="shared" si="23"/>
        <v>90.128613983792576</v>
      </c>
      <c r="E33" s="29">
        <f t="shared" si="23"/>
        <v>86.292531086497391</v>
      </c>
      <c r="F33" s="29">
        <f t="shared" si="23"/>
        <v>83.551019524382511</v>
      </c>
      <c r="G33" s="29">
        <f t="shared" si="23"/>
        <v>75.115211529207443</v>
      </c>
      <c r="H33" s="29">
        <f t="shared" si="23"/>
        <v>49.383821187240812</v>
      </c>
      <c r="I33" s="29">
        <f t="shared" si="23"/>
        <v>49.59901092940531</v>
      </c>
      <c r="J33" s="29">
        <f t="shared" si="23"/>
        <v>41.143310203939222</v>
      </c>
      <c r="K33" s="29">
        <f t="shared" si="23"/>
        <v>36.337582877692128</v>
      </c>
      <c r="L33" s="29">
        <f t="shared" si="23"/>
        <v>20.980744338821292</v>
      </c>
      <c r="M33" s="29">
        <f t="shared" si="23"/>
        <v>19.21002353656645</v>
      </c>
      <c r="N33" s="29">
        <f t="shared" si="23"/>
        <v>20.24309473246733</v>
      </c>
      <c r="O33" s="29">
        <f t="shared" si="23"/>
        <v>28.789584908624647</v>
      </c>
      <c r="P33" s="29">
        <f t="shared" si="23"/>
        <v>30.581050625845748</v>
      </c>
      <c r="Q33" s="29">
        <f t="shared" si="23"/>
        <v>22.084979421459849</v>
      </c>
      <c r="R33" s="29">
        <f t="shared" si="23"/>
        <v>32.317502562951958</v>
      </c>
      <c r="S33" s="29">
        <f t="shared" si="23"/>
        <v>31.89438730088126</v>
      </c>
      <c r="T33" s="29">
        <f t="shared" si="23"/>
        <v>32.185620629831128</v>
      </c>
      <c r="U33" s="29">
        <f t="shared" si="23"/>
        <v>31.846681482064319</v>
      </c>
      <c r="V33" s="29">
        <f t="shared" si="23"/>
        <v>30.595451319413819</v>
      </c>
      <c r="W33" s="29">
        <f t="shared" si="23"/>
        <v>29.624269664635658</v>
      </c>
      <c r="X33" s="29">
        <f t="shared" ref="X33" si="24">SUM(X34:X50)</f>
        <v>25.179805289207053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7.098849270794644</v>
      </c>
      <c r="I37" s="10">
        <v>8.4226031679521345</v>
      </c>
      <c r="J37" s="10">
        <v>7.6597143752972388</v>
      </c>
      <c r="K37" s="10">
        <v>7.7516157292204175</v>
      </c>
      <c r="L37" s="10">
        <v>4.6350198413765211</v>
      </c>
      <c r="M37" s="10">
        <v>4.1321867974596787</v>
      </c>
      <c r="N37" s="10">
        <v>4.7154024972758979</v>
      </c>
      <c r="O37" s="10">
        <v>6.8545496009066564</v>
      </c>
      <c r="P37" s="10">
        <v>8.2947428927762967</v>
      </c>
      <c r="Q37" s="10">
        <v>6.236746770885933</v>
      </c>
      <c r="R37" s="10">
        <v>9.2177620828680418</v>
      </c>
      <c r="S37" s="10">
        <v>9.4805289507755646</v>
      </c>
      <c r="T37" s="10">
        <v>9.4932515400410526</v>
      </c>
      <c r="U37" s="10">
        <v>8.4050851820718524</v>
      </c>
      <c r="V37" s="10">
        <v>8.1109937881889742</v>
      </c>
      <c r="W37" s="10">
        <v>7.8705634878631399</v>
      </c>
      <c r="X37" s="10">
        <v>3.8868368713224819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86.832902196270439</v>
      </c>
      <c r="D43" s="10">
        <v>89.194659485940235</v>
      </c>
      <c r="E43" s="10">
        <v>83.199230783871684</v>
      </c>
      <c r="F43" s="10">
        <v>78.547743630428073</v>
      </c>
      <c r="G43" s="10">
        <v>71.825662226722031</v>
      </c>
      <c r="H43" s="10">
        <v>42.270692250030898</v>
      </c>
      <c r="I43" s="10">
        <v>41.014257304218738</v>
      </c>
      <c r="J43" s="10">
        <v>33.061503081793177</v>
      </c>
      <c r="K43" s="10">
        <v>28.498585622383278</v>
      </c>
      <c r="L43" s="10">
        <v>16.34572449744477</v>
      </c>
      <c r="M43" s="10">
        <v>15.07783673910677</v>
      </c>
      <c r="N43" s="10">
        <v>15.527692235191433</v>
      </c>
      <c r="O43" s="10">
        <v>21.935035307717989</v>
      </c>
      <c r="P43" s="10">
        <v>22.286307733069453</v>
      </c>
      <c r="Q43" s="10">
        <v>15.848232650573914</v>
      </c>
      <c r="R43" s="10">
        <v>23.099740480083916</v>
      </c>
      <c r="S43" s="10">
        <v>22.413858350105695</v>
      </c>
      <c r="T43" s="10">
        <v>22.692369089790077</v>
      </c>
      <c r="U43" s="10">
        <v>23.441596299992469</v>
      </c>
      <c r="V43" s="10">
        <v>22.484457531224844</v>
      </c>
      <c r="W43" s="10">
        <v>21.753706176772518</v>
      </c>
      <c r="X43" s="10">
        <v>21.29296841788457</v>
      </c>
    </row>
    <row r="44" spans="1:24" ht="11.25" customHeight="1" x14ac:dyDescent="0.2">
      <c r="A44" s="41" t="s">
        <v>75</v>
      </c>
      <c r="B44" s="9" t="s">
        <v>76</v>
      </c>
      <c r="C44" s="10">
        <v>5.0553292377127264</v>
      </c>
      <c r="D44" s="10">
        <v>0.93395449785234252</v>
      </c>
      <c r="E44" s="10">
        <v>3.0933003026257002</v>
      </c>
      <c r="F44" s="10">
        <v>5.0032758939544362</v>
      </c>
      <c r="G44" s="10">
        <v>3.289549302485407</v>
      </c>
      <c r="H44" s="10">
        <v>1.4279666415272122E-2</v>
      </c>
      <c r="I44" s="10">
        <v>0.16215045723444016</v>
      </c>
      <c r="J44" s="10">
        <v>0.42209274684880349</v>
      </c>
      <c r="K44" s="10">
        <v>8.7381526088436634E-2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1.9857939855473872</v>
      </c>
      <c r="D51" s="37">
        <v>1.8296332231766645</v>
      </c>
      <c r="E51" s="37">
        <v>2.5369917902618133</v>
      </c>
      <c r="F51" s="37">
        <v>3.1051488758822874</v>
      </c>
      <c r="G51" s="37">
        <v>3.1188105065775886</v>
      </c>
      <c r="H51" s="37">
        <v>3.5047569486023513</v>
      </c>
      <c r="I51" s="37">
        <v>4.4624396651560696</v>
      </c>
      <c r="J51" s="37">
        <v>4.6033058484860794</v>
      </c>
      <c r="K51" s="37">
        <v>4.9895913769928439</v>
      </c>
      <c r="L51" s="37">
        <v>4.7728533151181374</v>
      </c>
      <c r="M51" s="37">
        <v>5.3161947880689695</v>
      </c>
      <c r="N51" s="37">
        <v>5.5133300552308544</v>
      </c>
      <c r="O51" s="37">
        <v>5.6389732817550948</v>
      </c>
      <c r="P51" s="37">
        <v>5.7919504604653396</v>
      </c>
      <c r="Q51" s="37">
        <v>6.1828200208922492</v>
      </c>
      <c r="R51" s="37">
        <v>6.0765192622878743</v>
      </c>
      <c r="S51" s="37">
        <v>6.2132197034571686</v>
      </c>
      <c r="T51" s="37">
        <v>3.5490111968839582</v>
      </c>
      <c r="U51" s="37">
        <v>4.7588371211000196</v>
      </c>
      <c r="V51" s="37">
        <v>6.5918139876581305</v>
      </c>
      <c r="W51" s="37">
        <v>6.3688668805245712</v>
      </c>
      <c r="X51" s="37">
        <v>6.3350840448844785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0.30400374414446757</v>
      </c>
      <c r="I52" s="37">
        <f t="shared" si="25"/>
        <v>0.6700676008401899</v>
      </c>
      <c r="J52" s="37">
        <f t="shared" si="25"/>
        <v>0.87216049304774934</v>
      </c>
      <c r="K52" s="37">
        <f t="shared" si="25"/>
        <v>1.0995224576605644</v>
      </c>
      <c r="L52" s="37">
        <f t="shared" si="25"/>
        <v>0.71866547001125547</v>
      </c>
      <c r="M52" s="37">
        <f t="shared" si="25"/>
        <v>0.6860548618843012</v>
      </c>
      <c r="N52" s="37">
        <f t="shared" si="25"/>
        <v>0.90860001243565369</v>
      </c>
      <c r="O52" s="37">
        <f t="shared" si="25"/>
        <v>1.5814946733225321</v>
      </c>
      <c r="P52" s="37">
        <f t="shared" si="25"/>
        <v>2.3009314649627712</v>
      </c>
      <c r="Q52" s="37">
        <f t="shared" si="25"/>
        <v>2.3291245483733434</v>
      </c>
      <c r="R52" s="37">
        <f t="shared" si="25"/>
        <v>4.0485947941443321</v>
      </c>
      <c r="S52" s="37">
        <f t="shared" si="25"/>
        <v>5.2413688307893604</v>
      </c>
      <c r="T52" s="37">
        <f t="shared" si="25"/>
        <v>6.721839002781028</v>
      </c>
      <c r="U52" s="37">
        <f t="shared" si="25"/>
        <v>8.0318933176105283</v>
      </c>
      <c r="V52" s="37">
        <f t="shared" si="25"/>
        <v>7.7451161825646935</v>
      </c>
      <c r="W52" s="37">
        <f t="shared" si="25"/>
        <v>8.0188894945035329</v>
      </c>
      <c r="X52" s="37">
        <f t="shared" ref="X52" si="26">SUM(X53:X70)</f>
        <v>8.1485068272132128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0.25602018230039986</v>
      </c>
      <c r="I64" s="10">
        <v>0.35468116551846823</v>
      </c>
      <c r="J64" s="10">
        <v>0.36888706367412183</v>
      </c>
      <c r="K64" s="10">
        <v>0.45912420472772641</v>
      </c>
      <c r="L64" s="10">
        <v>0.25795406529631226</v>
      </c>
      <c r="M64" s="10">
        <v>0.24219435170104939</v>
      </c>
      <c r="N64" s="10">
        <v>0.29755978804769545</v>
      </c>
      <c r="O64" s="10">
        <v>0.4374080839637986</v>
      </c>
      <c r="P64" s="10">
        <v>0.47584022003357473</v>
      </c>
      <c r="Q64" s="10">
        <v>0.33728222630692783</v>
      </c>
      <c r="R64" s="10">
        <v>0.43158130668793798</v>
      </c>
      <c r="S64" s="10">
        <v>0.37472667840837853</v>
      </c>
      <c r="T64" s="10">
        <v>0.37486854803362807</v>
      </c>
      <c r="U64" s="10">
        <v>0.47720051691790133</v>
      </c>
      <c r="V64" s="10">
        <v>0.3544415637179964</v>
      </c>
      <c r="W64" s="10">
        <v>0.41709775235272406</v>
      </c>
      <c r="X64" s="10">
        <v>0.25550765369063655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7.5281020829757826E-3</v>
      </c>
      <c r="I65" s="10">
        <v>4.5931608902460709E-2</v>
      </c>
      <c r="J65" s="10">
        <v>1.9954790410976135E-2</v>
      </c>
      <c r="K65" s="10">
        <v>1.9027066096034665E-2</v>
      </c>
      <c r="L65" s="10">
        <v>2.7630387031366638E-2</v>
      </c>
      <c r="M65" s="10">
        <v>3.5314105991698382E-2</v>
      </c>
      <c r="N65" s="10">
        <v>5.531707416764179E-2</v>
      </c>
      <c r="O65" s="10">
        <v>0.12443246104787434</v>
      </c>
      <c r="P65" s="10">
        <v>0.17830682288350611</v>
      </c>
      <c r="Q65" s="10">
        <v>0.43408293581189977</v>
      </c>
      <c r="R65" s="10">
        <v>0.72259580025691017</v>
      </c>
      <c r="S65" s="10">
        <v>1.0671837402431739</v>
      </c>
      <c r="T65" s="10">
        <v>2.2046805486914636</v>
      </c>
      <c r="U65" s="10">
        <v>2.2202324589271156</v>
      </c>
      <c r="V65" s="10">
        <v>1.6218604729544748</v>
      </c>
      <c r="W65" s="10">
        <v>1.7422991997640169</v>
      </c>
      <c r="X65" s="10">
        <v>1.4361839185937104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4.0455459761091925E-2</v>
      </c>
      <c r="I66" s="10">
        <v>0.26945482641926094</v>
      </c>
      <c r="J66" s="10">
        <v>0.48331863896265143</v>
      </c>
      <c r="K66" s="10">
        <v>0.62137118683680348</v>
      </c>
      <c r="L66" s="10">
        <v>0.43308101768357654</v>
      </c>
      <c r="M66" s="10">
        <v>0.40854640419155341</v>
      </c>
      <c r="N66" s="10">
        <v>0.55572315022031649</v>
      </c>
      <c r="O66" s="10">
        <v>1.0196541283108593</v>
      </c>
      <c r="P66" s="10">
        <v>1.6467844220456904</v>
      </c>
      <c r="Q66" s="10">
        <v>1.557759386254516</v>
      </c>
      <c r="R66" s="10">
        <v>2.8944176871994842</v>
      </c>
      <c r="S66" s="10">
        <v>3.7994584121378083</v>
      </c>
      <c r="T66" s="10">
        <v>4.1422899060559359</v>
      </c>
      <c r="U66" s="10">
        <v>5.334460341765511</v>
      </c>
      <c r="V66" s="10">
        <v>5.7688141458922217</v>
      </c>
      <c r="W66" s="10">
        <v>5.8594925423867927</v>
      </c>
      <c r="X66" s="10">
        <v>6.4568152549288662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128.25117425613496</v>
      </c>
      <c r="D75" s="37">
        <v>126.8581438674786</v>
      </c>
      <c r="E75" s="37">
        <v>127.42623273747228</v>
      </c>
      <c r="F75" s="37">
        <v>129.58367116860143</v>
      </c>
      <c r="G75" s="37">
        <v>138.51057671891297</v>
      </c>
      <c r="H75" s="37">
        <v>148.97691688126454</v>
      </c>
      <c r="I75" s="37">
        <v>156.71628900266163</v>
      </c>
      <c r="J75" s="37">
        <v>155.09305387003474</v>
      </c>
      <c r="K75" s="37">
        <v>158.80553099409477</v>
      </c>
      <c r="L75" s="37">
        <v>160.04831194693753</v>
      </c>
      <c r="M75" s="37">
        <v>162.1741899508514</v>
      </c>
      <c r="N75" s="37">
        <v>166.56962319724511</v>
      </c>
      <c r="O75" s="37">
        <v>171.78144319514197</v>
      </c>
      <c r="P75" s="37">
        <v>172.8911824765018</v>
      </c>
      <c r="Q75" s="37">
        <v>174.40743899636905</v>
      </c>
      <c r="R75" s="37">
        <v>175.22239466214324</v>
      </c>
      <c r="S75" s="37">
        <v>187.52271319211545</v>
      </c>
      <c r="T75" s="37">
        <v>178.47562513232944</v>
      </c>
      <c r="U75" s="37">
        <v>186.95010576155516</v>
      </c>
      <c r="V75" s="37">
        <v>184.88076374207265</v>
      </c>
      <c r="W75" s="37">
        <v>161.38291854783864</v>
      </c>
      <c r="X75" s="37">
        <v>198.95969070562791</v>
      </c>
    </row>
    <row r="76" spans="1:24" ht="11.25" customHeight="1" x14ac:dyDescent="0.2">
      <c r="A76" s="38" t="s">
        <v>139</v>
      </c>
      <c r="B76" s="39" t="s">
        <v>140</v>
      </c>
      <c r="C76" s="40">
        <v>141.13816453895052</v>
      </c>
      <c r="D76" s="40">
        <v>144.59422744371031</v>
      </c>
      <c r="E76" s="40">
        <v>146.25682324399787</v>
      </c>
      <c r="F76" s="40">
        <v>146.23741073326116</v>
      </c>
      <c r="G76" s="40">
        <v>143.03698617502064</v>
      </c>
      <c r="H76" s="40">
        <v>150.99354525410968</v>
      </c>
      <c r="I76" s="40">
        <v>143.42339432789811</v>
      </c>
      <c r="J76" s="40">
        <v>156.7051583558555</v>
      </c>
      <c r="K76" s="40">
        <v>158.7462849374607</v>
      </c>
      <c r="L76" s="40">
        <v>171.13929202938962</v>
      </c>
      <c r="M76" s="40">
        <v>171.03289511169055</v>
      </c>
      <c r="N76" s="40">
        <v>166.4913145647383</v>
      </c>
      <c r="O76" s="40">
        <v>156.356123692864</v>
      </c>
      <c r="P76" s="40">
        <v>156.02036853632146</v>
      </c>
      <c r="Q76" s="40">
        <v>163.8853632412785</v>
      </c>
      <c r="R76" s="40">
        <v>155.98104173666673</v>
      </c>
      <c r="S76" s="40">
        <v>141.42581858887047</v>
      </c>
      <c r="T76" s="40">
        <v>148.96237340361722</v>
      </c>
      <c r="U76" s="40">
        <v>139.36915192143951</v>
      </c>
      <c r="V76" s="40">
        <v>138.56117926461883</v>
      </c>
      <c r="W76" s="40">
        <v>152.18434751469496</v>
      </c>
      <c r="X76" s="40">
        <v>124.52992597109142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264.6179250429044</v>
      </c>
      <c r="D2" s="31">
        <f t="shared" ref="D2:W2" si="1">SUM(D3,D17,D22,D25,D26,D51,D52,D71,D74,D75,D76)</f>
        <v>276.92888595744074</v>
      </c>
      <c r="E2" s="31">
        <f t="shared" si="1"/>
        <v>276.09813121996609</v>
      </c>
      <c r="F2" s="31">
        <f t="shared" si="1"/>
        <v>275.43692140751477</v>
      </c>
      <c r="G2" s="31">
        <f t="shared" si="1"/>
        <v>279.42183058553348</v>
      </c>
      <c r="H2" s="31">
        <f t="shared" si="1"/>
        <v>282.1436168724743</v>
      </c>
      <c r="I2" s="31">
        <f t="shared" si="1"/>
        <v>297.7475281818584</v>
      </c>
      <c r="J2" s="31">
        <f t="shared" si="1"/>
        <v>313.39104123785432</v>
      </c>
      <c r="K2" s="31">
        <f t="shared" si="1"/>
        <v>315.10190144111141</v>
      </c>
      <c r="L2" s="31">
        <f t="shared" si="1"/>
        <v>312.08514712639703</v>
      </c>
      <c r="M2" s="31">
        <f t="shared" si="1"/>
        <v>325.45436067297061</v>
      </c>
      <c r="N2" s="31">
        <f t="shared" si="1"/>
        <v>328.3875125501603</v>
      </c>
      <c r="O2" s="31">
        <f t="shared" si="1"/>
        <v>315.58596168851312</v>
      </c>
      <c r="P2" s="31">
        <f t="shared" si="1"/>
        <v>319.48510354769934</v>
      </c>
      <c r="Q2" s="31">
        <f t="shared" si="1"/>
        <v>323.31305798502297</v>
      </c>
      <c r="R2" s="31">
        <f t="shared" si="1"/>
        <v>320.27171965721402</v>
      </c>
      <c r="S2" s="31">
        <f t="shared" si="1"/>
        <v>326.2877113331578</v>
      </c>
      <c r="T2" s="31">
        <f t="shared" si="1"/>
        <v>329.32956603209692</v>
      </c>
      <c r="U2" s="31">
        <f t="shared" si="1"/>
        <v>331.67013040666853</v>
      </c>
      <c r="V2" s="31">
        <f t="shared" si="1"/>
        <v>336.82846400130478</v>
      </c>
      <c r="W2" s="31">
        <f t="shared" si="1"/>
        <v>321.97905827585259</v>
      </c>
      <c r="X2" s="31">
        <f t="shared" ref="X2" si="2">SUM(X3,X17,X22,X25,X26,X51,X52,X71,X74,X75,X76)</f>
        <v>325.80071408308794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0.77409558616981688</v>
      </c>
      <c r="D17" s="37">
        <f t="shared" si="15"/>
        <v>0.89866488250299204</v>
      </c>
      <c r="E17" s="37">
        <f t="shared" si="15"/>
        <v>0.46032039320498658</v>
      </c>
      <c r="F17" s="37">
        <f t="shared" si="15"/>
        <v>0.41685131922010776</v>
      </c>
      <c r="G17" s="37">
        <f t="shared" si="15"/>
        <v>0.48869705084504628</v>
      </c>
      <c r="H17" s="37">
        <f t="shared" si="15"/>
        <v>0.88255582302084568</v>
      </c>
      <c r="I17" s="37">
        <f t="shared" si="15"/>
        <v>0.86418802013596951</v>
      </c>
      <c r="J17" s="37">
        <f t="shared" si="15"/>
        <v>0.49225859943542655</v>
      </c>
      <c r="K17" s="37">
        <f t="shared" si="15"/>
        <v>0.58999252205230557</v>
      </c>
      <c r="L17" s="37">
        <f t="shared" si="15"/>
        <v>0.91067333335885126</v>
      </c>
      <c r="M17" s="37">
        <f t="shared" si="15"/>
        <v>0.34102953187455398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0.77409558616981688</v>
      </c>
      <c r="D18" s="10">
        <v>0.89866488250299204</v>
      </c>
      <c r="E18" s="10">
        <v>0.46032039320498658</v>
      </c>
      <c r="F18" s="10">
        <v>0.41685131922010776</v>
      </c>
      <c r="G18" s="10">
        <v>0.48869705084504628</v>
      </c>
      <c r="H18" s="10">
        <v>0.88255582302084568</v>
      </c>
      <c r="I18" s="10">
        <v>0.86418802013596951</v>
      </c>
      <c r="J18" s="10">
        <v>0.49225859943542655</v>
      </c>
      <c r="K18" s="10">
        <v>0.58999252205230557</v>
      </c>
      <c r="L18" s="10">
        <v>0.91067333335885126</v>
      </c>
      <c r="M18" s="10">
        <v>0.34102953187455398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41.80042992261393</v>
      </c>
      <c r="D26" s="37">
        <f t="shared" si="19"/>
        <v>56.487016337059316</v>
      </c>
      <c r="E26" s="37">
        <f t="shared" si="19"/>
        <v>46.319346517626819</v>
      </c>
      <c r="F26" s="37">
        <f t="shared" si="19"/>
        <v>36.151676698194315</v>
      </c>
      <c r="G26" s="37">
        <f t="shared" si="19"/>
        <v>31.632760103181436</v>
      </c>
      <c r="H26" s="37">
        <f t="shared" si="19"/>
        <v>32.165950128976782</v>
      </c>
      <c r="I26" s="37">
        <f t="shared" si="19"/>
        <v>63.347979363714536</v>
      </c>
      <c r="J26" s="37">
        <f t="shared" si="19"/>
        <v>95.408856405846919</v>
      </c>
      <c r="K26" s="37">
        <f t="shared" si="19"/>
        <v>87.55270851246776</v>
      </c>
      <c r="L26" s="37">
        <f t="shared" si="19"/>
        <v>57.381771281169421</v>
      </c>
      <c r="M26" s="37">
        <f t="shared" si="19"/>
        <v>90.503525365434172</v>
      </c>
      <c r="N26" s="37">
        <f t="shared" si="19"/>
        <v>83.608770421324195</v>
      </c>
      <c r="O26" s="37">
        <f t="shared" si="19"/>
        <v>22.580137575236463</v>
      </c>
      <c r="P26" s="37">
        <f t="shared" si="19"/>
        <v>24.551504729148743</v>
      </c>
      <c r="Q26" s="37">
        <f t="shared" si="19"/>
        <v>26.681083404987096</v>
      </c>
      <c r="R26" s="37">
        <f t="shared" si="19"/>
        <v>12.084866723989675</v>
      </c>
      <c r="S26" s="37">
        <f t="shared" si="19"/>
        <v>12.860963026655204</v>
      </c>
      <c r="T26" s="37">
        <f t="shared" si="19"/>
        <v>12.437000000000003</v>
      </c>
      <c r="U26" s="37">
        <f t="shared" si="19"/>
        <v>12.014703353396394</v>
      </c>
      <c r="V26" s="37">
        <f t="shared" si="19"/>
        <v>12.014703353396389</v>
      </c>
      <c r="W26" s="37">
        <f t="shared" si="19"/>
        <v>12.014703353396387</v>
      </c>
      <c r="X26" s="37">
        <f t="shared" ref="X26" si="20">SUM(X27,X33)</f>
        <v>12.014703353396394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41.80042992261393</v>
      </c>
      <c r="D33" s="29">
        <f t="shared" si="23"/>
        <v>56.487016337059316</v>
      </c>
      <c r="E33" s="29">
        <f t="shared" si="23"/>
        <v>46.319346517626819</v>
      </c>
      <c r="F33" s="29">
        <f t="shared" si="23"/>
        <v>36.151676698194315</v>
      </c>
      <c r="G33" s="29">
        <f t="shared" si="23"/>
        <v>31.632760103181436</v>
      </c>
      <c r="H33" s="29">
        <f t="shared" si="23"/>
        <v>32.165950128976782</v>
      </c>
      <c r="I33" s="29">
        <f t="shared" si="23"/>
        <v>63.347979363714536</v>
      </c>
      <c r="J33" s="29">
        <f t="shared" si="23"/>
        <v>95.408856405846919</v>
      </c>
      <c r="K33" s="29">
        <f t="shared" si="23"/>
        <v>87.55270851246776</v>
      </c>
      <c r="L33" s="29">
        <f t="shared" si="23"/>
        <v>57.381771281169421</v>
      </c>
      <c r="M33" s="29">
        <f t="shared" si="23"/>
        <v>90.503525365434172</v>
      </c>
      <c r="N33" s="29">
        <f t="shared" si="23"/>
        <v>83.608770421324195</v>
      </c>
      <c r="O33" s="29">
        <f t="shared" si="23"/>
        <v>22.580137575236463</v>
      </c>
      <c r="P33" s="29">
        <f t="shared" si="23"/>
        <v>24.551504729148743</v>
      </c>
      <c r="Q33" s="29">
        <f t="shared" si="23"/>
        <v>26.681083404987096</v>
      </c>
      <c r="R33" s="29">
        <f t="shared" si="23"/>
        <v>12.084866723989675</v>
      </c>
      <c r="S33" s="29">
        <f t="shared" si="23"/>
        <v>12.860963026655204</v>
      </c>
      <c r="T33" s="29">
        <f t="shared" si="23"/>
        <v>12.437000000000003</v>
      </c>
      <c r="U33" s="29">
        <f t="shared" si="23"/>
        <v>12.014703353396394</v>
      </c>
      <c r="V33" s="29">
        <f t="shared" si="23"/>
        <v>12.014703353396389</v>
      </c>
      <c r="W33" s="29">
        <f t="shared" si="23"/>
        <v>12.014703353396387</v>
      </c>
      <c r="X33" s="29">
        <f t="shared" ref="X33" si="24">SUM(X34:X50)</f>
        <v>12.014703353396394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41.80042992261393</v>
      </c>
      <c r="D36" s="10">
        <v>56.487016337059316</v>
      </c>
      <c r="E36" s="10">
        <v>46.319346517626819</v>
      </c>
      <c r="F36" s="10">
        <v>36.151676698194315</v>
      </c>
      <c r="G36" s="10">
        <v>31.632760103181436</v>
      </c>
      <c r="H36" s="10">
        <v>32.165950128976782</v>
      </c>
      <c r="I36" s="10">
        <v>63.347979363714536</v>
      </c>
      <c r="J36" s="10">
        <v>95.408856405846919</v>
      </c>
      <c r="K36" s="10">
        <v>87.55270851246776</v>
      </c>
      <c r="L36" s="10">
        <v>57.381771281169421</v>
      </c>
      <c r="M36" s="10">
        <v>90.503525365434172</v>
      </c>
      <c r="N36" s="10">
        <v>83.608770421324195</v>
      </c>
      <c r="O36" s="10">
        <v>22.580137575236463</v>
      </c>
      <c r="P36" s="10">
        <v>24.551504729148743</v>
      </c>
      <c r="Q36" s="10">
        <v>26.681083404987096</v>
      </c>
      <c r="R36" s="10">
        <v>12.084866723989675</v>
      </c>
      <c r="S36" s="10">
        <v>12.860963026655204</v>
      </c>
      <c r="T36" s="10">
        <v>12.437000000000003</v>
      </c>
      <c r="U36" s="10">
        <v>12.014703353396394</v>
      </c>
      <c r="V36" s="10">
        <v>12.014703353396389</v>
      </c>
      <c r="W36" s="10">
        <v>12.014703353396387</v>
      </c>
      <c r="X36" s="10">
        <v>12.014703353396394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8.6048016607572428</v>
      </c>
      <c r="D51" s="37">
        <v>7.9919002758442161</v>
      </c>
      <c r="E51" s="37">
        <v>9.439809753612117</v>
      </c>
      <c r="F51" s="37">
        <v>10.452546829444204</v>
      </c>
      <c r="G51" s="37">
        <v>10.456026205513531</v>
      </c>
      <c r="H51" s="37">
        <v>10.193144732169937</v>
      </c>
      <c r="I51" s="37">
        <v>10.261615461957398</v>
      </c>
      <c r="J51" s="37">
        <v>10.524728982075485</v>
      </c>
      <c r="K51" s="37">
        <v>10.338589892242146</v>
      </c>
      <c r="L51" s="37">
        <v>8.8216851763989528</v>
      </c>
      <c r="M51" s="37">
        <v>7.9065875933634402</v>
      </c>
      <c r="N51" s="37">
        <v>7.9033160948475913</v>
      </c>
      <c r="O51" s="37">
        <v>7.5269226541535437</v>
      </c>
      <c r="P51" s="37">
        <v>7.354693384877053</v>
      </c>
      <c r="Q51" s="37">
        <v>7.5233971453250437</v>
      </c>
      <c r="R51" s="37">
        <v>7.0056693579161333</v>
      </c>
      <c r="S51" s="37">
        <v>7.1990318218612623</v>
      </c>
      <c r="T51" s="37">
        <v>4.0501606355010846</v>
      </c>
      <c r="U51" s="37">
        <v>5.6218076354917184</v>
      </c>
      <c r="V51" s="37">
        <v>7.9941396597866525</v>
      </c>
      <c r="W51" s="37">
        <v>7.1949859233560653</v>
      </c>
      <c r="X51" s="37">
        <v>7.8549929051452612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213.43859787336345</v>
      </c>
      <c r="D76" s="40">
        <v>211.55130446203421</v>
      </c>
      <c r="E76" s="40">
        <v>219.87865455552216</v>
      </c>
      <c r="F76" s="40">
        <v>228.41584656065612</v>
      </c>
      <c r="G76" s="40">
        <v>236.84434722599346</v>
      </c>
      <c r="H76" s="40">
        <v>238.90196618830674</v>
      </c>
      <c r="I76" s="40">
        <v>223.2737453360505</v>
      </c>
      <c r="J76" s="40">
        <v>206.96519725049652</v>
      </c>
      <c r="K76" s="40">
        <v>216.62061051434918</v>
      </c>
      <c r="L76" s="40">
        <v>244.97101733546978</v>
      </c>
      <c r="M76" s="40">
        <v>226.70321818229843</v>
      </c>
      <c r="N76" s="40">
        <v>236.8754260339885</v>
      </c>
      <c r="O76" s="40">
        <v>285.47890145912311</v>
      </c>
      <c r="P76" s="40">
        <v>287.57890543367353</v>
      </c>
      <c r="Q76" s="40">
        <v>289.10857743471081</v>
      </c>
      <c r="R76" s="40">
        <v>301.18118357530818</v>
      </c>
      <c r="S76" s="40">
        <v>306.22771648464135</v>
      </c>
      <c r="T76" s="40">
        <v>312.84240539659584</v>
      </c>
      <c r="U76" s="40">
        <v>314.03361941778041</v>
      </c>
      <c r="V76" s="40">
        <v>316.81962098812176</v>
      </c>
      <c r="W76" s="40">
        <v>302.76936899910015</v>
      </c>
      <c r="X76" s="40">
        <v>305.9310178245463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56.292327701601486</v>
      </c>
      <c r="D2" s="31">
        <f t="shared" ref="D2:W2" si="1">SUM(D3,D17,D22,D25,D26,D51,D52,D71,D74,D75,D76)</f>
        <v>56.893507883358346</v>
      </c>
      <c r="E2" s="31">
        <f t="shared" si="1"/>
        <v>57.326019059842835</v>
      </c>
      <c r="F2" s="31">
        <f t="shared" si="1"/>
        <v>57.806969310768373</v>
      </c>
      <c r="G2" s="31">
        <f t="shared" si="1"/>
        <v>58.45342124519302</v>
      </c>
      <c r="H2" s="31">
        <f t="shared" si="1"/>
        <v>59.12099418984856</v>
      </c>
      <c r="I2" s="31">
        <f t="shared" si="1"/>
        <v>60.08510977000978</v>
      </c>
      <c r="J2" s="31">
        <f t="shared" si="1"/>
        <v>60.910366443312199</v>
      </c>
      <c r="K2" s="31">
        <f t="shared" si="1"/>
        <v>61.655501600853157</v>
      </c>
      <c r="L2" s="31">
        <f t="shared" si="1"/>
        <v>62.353520987348844</v>
      </c>
      <c r="M2" s="31">
        <f t="shared" si="1"/>
        <v>63.062831679782654</v>
      </c>
      <c r="N2" s="31">
        <f t="shared" si="1"/>
        <v>63.492705290337824</v>
      </c>
      <c r="O2" s="31">
        <f t="shared" si="1"/>
        <v>63.611416551402698</v>
      </c>
      <c r="P2" s="31">
        <f t="shared" si="1"/>
        <v>64.022016470911268</v>
      </c>
      <c r="Q2" s="31">
        <f t="shared" si="1"/>
        <v>64.230586350960323</v>
      </c>
      <c r="R2" s="31">
        <f t="shared" si="1"/>
        <v>64.501803141025775</v>
      </c>
      <c r="S2" s="31">
        <f t="shared" si="1"/>
        <v>64.394316618864025</v>
      </c>
      <c r="T2" s="31">
        <f t="shared" si="1"/>
        <v>64.321774093294735</v>
      </c>
      <c r="U2" s="31">
        <f t="shared" si="1"/>
        <v>64.075189518263031</v>
      </c>
      <c r="V2" s="31">
        <f t="shared" si="1"/>
        <v>64.267563640020072</v>
      </c>
      <c r="W2" s="31">
        <f t="shared" si="1"/>
        <v>64.495374869584367</v>
      </c>
      <c r="X2" s="31">
        <f t="shared" ref="X2" si="2">SUM(X3,X17,X22,X25,X26,X51,X52,X71,X74,X75,X76)</f>
        <v>64.73753646196117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56.292327701601486</v>
      </c>
      <c r="D76" s="40">
        <v>56.893507883358346</v>
      </c>
      <c r="E76" s="40">
        <v>57.326019059842835</v>
      </c>
      <c r="F76" s="40">
        <v>57.806969310768373</v>
      </c>
      <c r="G76" s="40">
        <v>58.45342124519302</v>
      </c>
      <c r="H76" s="40">
        <v>59.12099418984856</v>
      </c>
      <c r="I76" s="40">
        <v>60.08510977000978</v>
      </c>
      <c r="J76" s="40">
        <v>60.910366443312199</v>
      </c>
      <c r="K76" s="40">
        <v>61.655501600853157</v>
      </c>
      <c r="L76" s="40">
        <v>62.353520987348844</v>
      </c>
      <c r="M76" s="40">
        <v>63.062831679782654</v>
      </c>
      <c r="N76" s="40">
        <v>63.492705290337824</v>
      </c>
      <c r="O76" s="40">
        <v>63.611416551402698</v>
      </c>
      <c r="P76" s="40">
        <v>64.022016470911268</v>
      </c>
      <c r="Q76" s="40">
        <v>64.230586350960323</v>
      </c>
      <c r="R76" s="40">
        <v>64.501803141025775</v>
      </c>
      <c r="S76" s="40">
        <v>64.394316618864025</v>
      </c>
      <c r="T76" s="40">
        <v>64.321774093294735</v>
      </c>
      <c r="U76" s="40">
        <v>64.075189518263031</v>
      </c>
      <c r="V76" s="40">
        <v>64.267563640020072</v>
      </c>
      <c r="W76" s="40">
        <v>64.495374869584367</v>
      </c>
      <c r="X76" s="40">
        <v>64.73753646196117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141.66228267170064</v>
      </c>
      <c r="D2" s="31">
        <f t="shared" si="0"/>
        <v>141.91234641061359</v>
      </c>
      <c r="E2" s="31">
        <f t="shared" si="0"/>
        <v>142.4553033922875</v>
      </c>
      <c r="F2" s="31">
        <f t="shared" si="0"/>
        <v>143.25370861279066</v>
      </c>
      <c r="G2" s="31">
        <f t="shared" si="0"/>
        <v>143.36684814056855</v>
      </c>
      <c r="H2" s="31">
        <f t="shared" si="0"/>
        <v>143.48914697769885</v>
      </c>
      <c r="I2" s="31">
        <f t="shared" si="0"/>
        <v>143.05945335108342</v>
      </c>
      <c r="J2" s="31">
        <f t="shared" si="0"/>
        <v>142.69807868937477</v>
      </c>
      <c r="K2" s="31">
        <f t="shared" si="0"/>
        <v>143.67111523589173</v>
      </c>
      <c r="L2" s="31">
        <f t="shared" si="0"/>
        <v>145.51806129364661</v>
      </c>
      <c r="M2" s="31">
        <f t="shared" si="0"/>
        <v>147.38281845257413</v>
      </c>
      <c r="N2" s="31">
        <f t="shared" si="0"/>
        <v>150.06049733607125</v>
      </c>
      <c r="O2" s="31">
        <f t="shared" si="0"/>
        <v>152.86234217641666</v>
      </c>
      <c r="P2" s="31">
        <f t="shared" si="0"/>
        <v>156.39884499408137</v>
      </c>
      <c r="Q2" s="31">
        <f t="shared" si="0"/>
        <v>159.33561437986552</v>
      </c>
      <c r="R2" s="31">
        <f t="shared" si="0"/>
        <v>163.24230623821248</v>
      </c>
      <c r="S2" s="31">
        <f t="shared" si="0"/>
        <v>166.25994623773181</v>
      </c>
      <c r="T2" s="31">
        <f t="shared" si="0"/>
        <v>161.56702331273331</v>
      </c>
      <c r="U2" s="31">
        <f t="shared" si="0"/>
        <v>159.23900544960478</v>
      </c>
      <c r="V2" s="31">
        <f t="shared" si="0"/>
        <v>156.7756992050216</v>
      </c>
      <c r="W2" s="31">
        <f t="shared" si="0"/>
        <v>152.30203996302464</v>
      </c>
      <c r="X2" s="31">
        <f t="shared" ref="X2" si="1">SUM(X3,X17,X22,X25,X26,X51,X52,X71,X74,X75,X76)</f>
        <v>148.07703872972323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141.66228267170064</v>
      </c>
      <c r="D76" s="40">
        <v>141.91234641061359</v>
      </c>
      <c r="E76" s="40">
        <v>142.4553033922875</v>
      </c>
      <c r="F76" s="40">
        <v>143.25370861279066</v>
      </c>
      <c r="G76" s="40">
        <v>143.36684814056855</v>
      </c>
      <c r="H76" s="40">
        <v>143.48914697769885</v>
      </c>
      <c r="I76" s="40">
        <v>143.05945335108342</v>
      </c>
      <c r="J76" s="40">
        <v>142.69807868937477</v>
      </c>
      <c r="K76" s="40">
        <v>143.67111523589173</v>
      </c>
      <c r="L76" s="40">
        <v>145.51806129364661</v>
      </c>
      <c r="M76" s="40">
        <v>147.38281845257413</v>
      </c>
      <c r="N76" s="40">
        <v>150.06049733607125</v>
      </c>
      <c r="O76" s="40">
        <v>152.86234217641666</v>
      </c>
      <c r="P76" s="40">
        <v>156.39884499408137</v>
      </c>
      <c r="Q76" s="40">
        <v>159.33561437986552</v>
      </c>
      <c r="R76" s="40">
        <v>163.24230623821248</v>
      </c>
      <c r="S76" s="40">
        <v>166.25994623773181</v>
      </c>
      <c r="T76" s="40">
        <v>161.56702331273331</v>
      </c>
      <c r="U76" s="40">
        <v>159.23900544960478</v>
      </c>
      <c r="V76" s="40">
        <v>156.7756992050216</v>
      </c>
      <c r="W76" s="40">
        <v>152.30203996302464</v>
      </c>
      <c r="X76" s="40">
        <v>148.07703872972323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234.23243639231424</v>
      </c>
      <c r="D2" s="31">
        <f t="shared" si="0"/>
        <v>237.73564103739596</v>
      </c>
      <c r="E2" s="31">
        <f t="shared" si="0"/>
        <v>240.80309727335097</v>
      </c>
      <c r="F2" s="31">
        <f t="shared" si="0"/>
        <v>242.49175107302437</v>
      </c>
      <c r="G2" s="31">
        <f t="shared" si="0"/>
        <v>244.36289086159061</v>
      </c>
      <c r="H2" s="31">
        <f t="shared" si="0"/>
        <v>244.67668043404251</v>
      </c>
      <c r="I2" s="31">
        <f t="shared" si="0"/>
        <v>245.50624199140222</v>
      </c>
      <c r="J2" s="31">
        <f t="shared" si="0"/>
        <v>247.10609953276031</v>
      </c>
      <c r="K2" s="31">
        <f t="shared" si="0"/>
        <v>248.38160418853144</v>
      </c>
      <c r="L2" s="31">
        <f t="shared" si="0"/>
        <v>250.01269262702647</v>
      </c>
      <c r="M2" s="31">
        <f t="shared" si="0"/>
        <v>254.21069247273113</v>
      </c>
      <c r="N2" s="31">
        <f t="shared" si="0"/>
        <v>255.61495623980139</v>
      </c>
      <c r="O2" s="31">
        <f t="shared" si="0"/>
        <v>257.08222859190562</v>
      </c>
      <c r="P2" s="31">
        <f t="shared" si="0"/>
        <v>259.53907902765513</v>
      </c>
      <c r="Q2" s="31">
        <f t="shared" si="0"/>
        <v>261.9637737481761</v>
      </c>
      <c r="R2" s="31">
        <f t="shared" si="0"/>
        <v>264.92351310041562</v>
      </c>
      <c r="S2" s="31">
        <f t="shared" si="0"/>
        <v>265.52681929448102</v>
      </c>
      <c r="T2" s="31">
        <f t="shared" si="0"/>
        <v>256.06041713342194</v>
      </c>
      <c r="U2" s="31">
        <f t="shared" si="0"/>
        <v>247.75723090441855</v>
      </c>
      <c r="V2" s="31">
        <f t="shared" si="0"/>
        <v>240.75550848324721</v>
      </c>
      <c r="W2" s="31">
        <f t="shared" si="0"/>
        <v>245.19191041502214</v>
      </c>
      <c r="X2" s="31">
        <f t="shared" ref="X2" si="1">SUM(X3,X17,X22,X25,X26,X51,X52,X71,X74,X75,X76)</f>
        <v>237.20802468688515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234.23243639231424</v>
      </c>
      <c r="D76" s="40">
        <v>237.73564103739596</v>
      </c>
      <c r="E76" s="40">
        <v>240.80309727335097</v>
      </c>
      <c r="F76" s="40">
        <v>242.49175107302437</v>
      </c>
      <c r="G76" s="40">
        <v>244.36289086159061</v>
      </c>
      <c r="H76" s="40">
        <v>244.67668043404251</v>
      </c>
      <c r="I76" s="40">
        <v>245.50624199140222</v>
      </c>
      <c r="J76" s="40">
        <v>247.10609953276031</v>
      </c>
      <c r="K76" s="40">
        <v>248.38160418853144</v>
      </c>
      <c r="L76" s="40">
        <v>250.01269262702647</v>
      </c>
      <c r="M76" s="40">
        <v>254.21069247273113</v>
      </c>
      <c r="N76" s="40">
        <v>255.61495623980139</v>
      </c>
      <c r="O76" s="40">
        <v>257.08222859190562</v>
      </c>
      <c r="P76" s="40">
        <v>259.53907902765513</v>
      </c>
      <c r="Q76" s="40">
        <v>261.9637737481761</v>
      </c>
      <c r="R76" s="40">
        <v>264.92351310041562</v>
      </c>
      <c r="S76" s="40">
        <v>265.52681929448102</v>
      </c>
      <c r="T76" s="40">
        <v>256.06041713342194</v>
      </c>
      <c r="U76" s="40">
        <v>247.75723090441855</v>
      </c>
      <c r="V76" s="40">
        <v>240.75550848324721</v>
      </c>
      <c r="W76" s="40">
        <v>245.19191041502214</v>
      </c>
      <c r="X76" s="40">
        <v>237.20802468688515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128.93682880372228</v>
      </c>
      <c r="D2" s="31">
        <f t="shared" si="0"/>
        <v>129.63053803805991</v>
      </c>
      <c r="E2" s="31">
        <f t="shared" si="0"/>
        <v>130.89507571948701</v>
      </c>
      <c r="F2" s="31">
        <f t="shared" si="0"/>
        <v>131.80009363375049</v>
      </c>
      <c r="G2" s="31">
        <f t="shared" si="0"/>
        <v>132.94307320780561</v>
      </c>
      <c r="H2" s="31">
        <f t="shared" si="0"/>
        <v>134.53029529477419</v>
      </c>
      <c r="I2" s="31">
        <f t="shared" si="0"/>
        <v>133.91701201271914</v>
      </c>
      <c r="J2" s="31">
        <f t="shared" si="0"/>
        <v>134.55952184207612</v>
      </c>
      <c r="K2" s="31">
        <f t="shared" si="0"/>
        <v>135.21741196631802</v>
      </c>
      <c r="L2" s="31">
        <f t="shared" si="0"/>
        <v>135.07217258671278</v>
      </c>
      <c r="M2" s="31">
        <f t="shared" si="0"/>
        <v>134.80387556504201</v>
      </c>
      <c r="N2" s="31">
        <f t="shared" si="0"/>
        <v>134.38327313883994</v>
      </c>
      <c r="O2" s="31">
        <f t="shared" si="0"/>
        <v>134.1000365223214</v>
      </c>
      <c r="P2" s="31">
        <f t="shared" si="0"/>
        <v>134.14465872730781</v>
      </c>
      <c r="Q2" s="31">
        <f t="shared" si="0"/>
        <v>134.67258062037806</v>
      </c>
      <c r="R2" s="31">
        <f t="shared" si="0"/>
        <v>134.60562249642348</v>
      </c>
      <c r="S2" s="31">
        <f t="shared" si="0"/>
        <v>133.62498829320788</v>
      </c>
      <c r="T2" s="31">
        <f t="shared" si="0"/>
        <v>134.03123227325375</v>
      </c>
      <c r="U2" s="31">
        <f t="shared" si="0"/>
        <v>134.00657421673449</v>
      </c>
      <c r="V2" s="31">
        <f t="shared" si="0"/>
        <v>134.00507185184114</v>
      </c>
      <c r="W2" s="31">
        <f t="shared" si="0"/>
        <v>133.86015049547649</v>
      </c>
      <c r="X2" s="31">
        <f t="shared" ref="X2" si="1">SUM(X3,X17,X22,X25,X26,X51,X52,X71,X74,X75,X76)</f>
        <v>133.87795527795276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128.93682880372228</v>
      </c>
      <c r="D76" s="40">
        <v>129.63053803805991</v>
      </c>
      <c r="E76" s="40">
        <v>130.89507571948701</v>
      </c>
      <c r="F76" s="40">
        <v>131.80009363375049</v>
      </c>
      <c r="G76" s="40">
        <v>132.94307320780561</v>
      </c>
      <c r="H76" s="40">
        <v>134.53029529477419</v>
      </c>
      <c r="I76" s="40">
        <v>133.91701201271914</v>
      </c>
      <c r="J76" s="40">
        <v>134.55952184207612</v>
      </c>
      <c r="K76" s="40">
        <v>135.21741196631802</v>
      </c>
      <c r="L76" s="40">
        <v>135.07217258671278</v>
      </c>
      <c r="M76" s="40">
        <v>134.80387556504201</v>
      </c>
      <c r="N76" s="40">
        <v>134.38327313883994</v>
      </c>
      <c r="O76" s="40">
        <v>134.1000365223214</v>
      </c>
      <c r="P76" s="40">
        <v>134.14465872730781</v>
      </c>
      <c r="Q76" s="40">
        <v>134.67258062037806</v>
      </c>
      <c r="R76" s="40">
        <v>134.60562249642348</v>
      </c>
      <c r="S76" s="40">
        <v>133.62498829320788</v>
      </c>
      <c r="T76" s="40">
        <v>134.03123227325375</v>
      </c>
      <c r="U76" s="40">
        <v>134.00657421673449</v>
      </c>
      <c r="V76" s="40">
        <v>134.00507185184114</v>
      </c>
      <c r="W76" s="40">
        <v>133.86015049547649</v>
      </c>
      <c r="X76" s="40">
        <v>133.87795527795276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66.838766374684909</v>
      </c>
      <c r="D2" s="31">
        <f t="shared" si="0"/>
        <v>72.906995676802538</v>
      </c>
      <c r="E2" s="31">
        <f t="shared" si="0"/>
        <v>78.739145883095176</v>
      </c>
      <c r="F2" s="31">
        <f t="shared" si="0"/>
        <v>83.515689076800115</v>
      </c>
      <c r="G2" s="31">
        <f t="shared" si="0"/>
        <v>89.254422467268242</v>
      </c>
      <c r="H2" s="31">
        <f t="shared" si="0"/>
        <v>93.676697848178421</v>
      </c>
      <c r="I2" s="31">
        <f t="shared" si="0"/>
        <v>97.523875884028286</v>
      </c>
      <c r="J2" s="31">
        <f t="shared" si="0"/>
        <v>101.12358981463868</v>
      </c>
      <c r="K2" s="31">
        <f t="shared" si="0"/>
        <v>104.35141739551952</v>
      </c>
      <c r="L2" s="31">
        <f t="shared" si="0"/>
        <v>107.43152790884706</v>
      </c>
      <c r="M2" s="31">
        <f t="shared" si="0"/>
        <v>109.9532202529677</v>
      </c>
      <c r="N2" s="31">
        <f t="shared" si="0"/>
        <v>111.2346441654431</v>
      </c>
      <c r="O2" s="31">
        <f t="shared" si="0"/>
        <v>112.32735167984792</v>
      </c>
      <c r="P2" s="31">
        <f t="shared" si="0"/>
        <v>113.53058870135429</v>
      </c>
      <c r="Q2" s="31">
        <f t="shared" si="0"/>
        <v>113.67985669829051</v>
      </c>
      <c r="R2" s="31">
        <f t="shared" si="0"/>
        <v>113.83116896668122</v>
      </c>
      <c r="S2" s="31">
        <f t="shared" si="0"/>
        <v>117.80610681446309</v>
      </c>
      <c r="T2" s="31">
        <f t="shared" si="0"/>
        <v>117.47611032960981</v>
      </c>
      <c r="U2" s="31">
        <f t="shared" si="0"/>
        <v>118.7102158940486</v>
      </c>
      <c r="V2" s="31">
        <f t="shared" si="0"/>
        <v>120.14038234821201</v>
      </c>
      <c r="W2" s="31">
        <f t="shared" si="0"/>
        <v>129.28584201362094</v>
      </c>
      <c r="X2" s="31">
        <f t="shared" ref="X2" si="1">SUM(X3,X17,X22,X25,X26,X51,X52,X71,X74,X75,X76)</f>
        <v>134.05143959101184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66.838766374684909</v>
      </c>
      <c r="D76" s="40">
        <v>72.906995676802538</v>
      </c>
      <c r="E76" s="40">
        <v>78.739145883095176</v>
      </c>
      <c r="F76" s="40">
        <v>83.515689076800115</v>
      </c>
      <c r="G76" s="40">
        <v>89.254422467268242</v>
      </c>
      <c r="H76" s="40">
        <v>93.676697848178421</v>
      </c>
      <c r="I76" s="40">
        <v>97.523875884028286</v>
      </c>
      <c r="J76" s="40">
        <v>101.12358981463868</v>
      </c>
      <c r="K76" s="40">
        <v>104.35141739551952</v>
      </c>
      <c r="L76" s="40">
        <v>107.43152790884706</v>
      </c>
      <c r="M76" s="40">
        <v>109.9532202529677</v>
      </c>
      <c r="N76" s="40">
        <v>111.2346441654431</v>
      </c>
      <c r="O76" s="40">
        <v>112.32735167984792</v>
      </c>
      <c r="P76" s="40">
        <v>113.53058870135429</v>
      </c>
      <c r="Q76" s="40">
        <v>113.67985669829051</v>
      </c>
      <c r="R76" s="40">
        <v>113.83116896668122</v>
      </c>
      <c r="S76" s="40">
        <v>117.80610681446309</v>
      </c>
      <c r="T76" s="40">
        <v>117.47611032960981</v>
      </c>
      <c r="U76" s="40">
        <v>118.7102158940486</v>
      </c>
      <c r="V76" s="40">
        <v>120.14038234821201</v>
      </c>
      <c r="W76" s="40">
        <v>129.28584201362094</v>
      </c>
      <c r="X76" s="40">
        <v>134.05143959101184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244.39654125236282</v>
      </c>
      <c r="D2" s="31">
        <f t="shared" si="0"/>
        <v>277.58259088555008</v>
      </c>
      <c r="E2" s="31">
        <f t="shared" si="0"/>
        <v>305.34621449604185</v>
      </c>
      <c r="F2" s="31">
        <f t="shared" si="0"/>
        <v>329.29686170814375</v>
      </c>
      <c r="G2" s="31">
        <f t="shared" si="0"/>
        <v>352.4850355328303</v>
      </c>
      <c r="H2" s="31">
        <f t="shared" si="0"/>
        <v>366.61882666679196</v>
      </c>
      <c r="I2" s="31">
        <f t="shared" si="0"/>
        <v>383.58072234635733</v>
      </c>
      <c r="J2" s="31">
        <f t="shared" si="0"/>
        <v>401.05745450008828</v>
      </c>
      <c r="K2" s="31">
        <f t="shared" si="0"/>
        <v>411.87284103480141</v>
      </c>
      <c r="L2" s="31">
        <f t="shared" si="0"/>
        <v>417.8828106024111</v>
      </c>
      <c r="M2" s="31">
        <f t="shared" si="0"/>
        <v>430.70054561823912</v>
      </c>
      <c r="N2" s="31">
        <f t="shared" si="0"/>
        <v>408.77534861822551</v>
      </c>
      <c r="O2" s="31">
        <f t="shared" si="0"/>
        <v>416.62424742142042</v>
      </c>
      <c r="P2" s="31">
        <f t="shared" si="0"/>
        <v>433.63486765396311</v>
      </c>
      <c r="Q2" s="31">
        <f t="shared" si="0"/>
        <v>450.82498362010716</v>
      </c>
      <c r="R2" s="31">
        <f t="shared" si="0"/>
        <v>479.32590315670228</v>
      </c>
      <c r="S2" s="31">
        <f t="shared" si="0"/>
        <v>498.3561555633234</v>
      </c>
      <c r="T2" s="31">
        <f t="shared" si="0"/>
        <v>526.53070382466399</v>
      </c>
      <c r="U2" s="31">
        <f t="shared" si="0"/>
        <v>544.27053024945621</v>
      </c>
      <c r="V2" s="31">
        <f t="shared" si="0"/>
        <v>578.75251108119141</v>
      </c>
      <c r="W2" s="31">
        <f t="shared" si="0"/>
        <v>702.86472580870748</v>
      </c>
      <c r="X2" s="31">
        <f t="shared" ref="X2" si="1">SUM(X3,X17,X22,X25,X26,X51,X52,X71,X74,X75,X76)</f>
        <v>729.45799356649366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244.39654125236282</v>
      </c>
      <c r="D76" s="40">
        <v>277.58259088555008</v>
      </c>
      <c r="E76" s="40">
        <v>305.34621449604185</v>
      </c>
      <c r="F76" s="40">
        <v>329.29686170814375</v>
      </c>
      <c r="G76" s="40">
        <v>352.4850355328303</v>
      </c>
      <c r="H76" s="40">
        <v>366.61882666679196</v>
      </c>
      <c r="I76" s="40">
        <v>383.58072234635733</v>
      </c>
      <c r="J76" s="40">
        <v>401.05745450008828</v>
      </c>
      <c r="K76" s="40">
        <v>411.87284103480141</v>
      </c>
      <c r="L76" s="40">
        <v>417.8828106024111</v>
      </c>
      <c r="M76" s="40">
        <v>430.70054561823912</v>
      </c>
      <c r="N76" s="40">
        <v>408.77534861822551</v>
      </c>
      <c r="O76" s="40">
        <v>416.62424742142042</v>
      </c>
      <c r="P76" s="40">
        <v>433.63486765396311</v>
      </c>
      <c r="Q76" s="40">
        <v>450.82498362010716</v>
      </c>
      <c r="R76" s="40">
        <v>479.32590315670228</v>
      </c>
      <c r="S76" s="40">
        <v>498.3561555633234</v>
      </c>
      <c r="T76" s="40">
        <v>526.53070382466399</v>
      </c>
      <c r="U76" s="40">
        <v>544.27053024945621</v>
      </c>
      <c r="V76" s="40">
        <v>578.75251108119141</v>
      </c>
      <c r="W76" s="40">
        <v>702.86472580870748</v>
      </c>
      <c r="X76" s="40">
        <v>729.45799356649366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7302.5745485812549</v>
      </c>
      <c r="D2" s="31">
        <f t="shared" si="0"/>
        <v>7514.3737747205496</v>
      </c>
      <c r="E2" s="31">
        <f t="shared" si="0"/>
        <v>7338.621496130695</v>
      </c>
      <c r="F2" s="31">
        <f t="shared" si="0"/>
        <v>7384.9766122098026</v>
      </c>
      <c r="G2" s="31">
        <f t="shared" si="0"/>
        <v>7148.4046431642309</v>
      </c>
      <c r="H2" s="31">
        <f t="shared" si="0"/>
        <v>7640.433190025793</v>
      </c>
      <c r="I2" s="31">
        <f t="shared" si="0"/>
        <v>7316.7245915735166</v>
      </c>
      <c r="J2" s="31">
        <f t="shared" si="0"/>
        <v>7052.9744625967323</v>
      </c>
      <c r="K2" s="31">
        <f t="shared" si="0"/>
        <v>6947.4815993121229</v>
      </c>
      <c r="L2" s="31">
        <f t="shared" si="0"/>
        <v>7232.548409286328</v>
      </c>
      <c r="M2" s="31">
        <f t="shared" si="0"/>
        <v>8282.6848667239865</v>
      </c>
      <c r="N2" s="31">
        <f t="shared" si="0"/>
        <v>8660.1177936371441</v>
      </c>
      <c r="O2" s="31">
        <f t="shared" si="0"/>
        <v>9064.6483039552895</v>
      </c>
      <c r="P2" s="31">
        <f t="shared" si="0"/>
        <v>8737.8994565778157</v>
      </c>
      <c r="Q2" s="31">
        <f t="shared" si="0"/>
        <v>8249.1384264832341</v>
      </c>
      <c r="R2" s="31">
        <f t="shared" si="0"/>
        <v>8425.4692141014639</v>
      </c>
      <c r="S2" s="31">
        <f t="shared" si="0"/>
        <v>8835.3407755803946</v>
      </c>
      <c r="T2" s="31">
        <f t="shared" si="0"/>
        <v>8866.6055889939817</v>
      </c>
      <c r="U2" s="31">
        <f t="shared" si="0"/>
        <v>8713.4992222699948</v>
      </c>
      <c r="V2" s="31">
        <f t="shared" si="0"/>
        <v>8580.3157265692207</v>
      </c>
      <c r="W2" s="31">
        <f t="shared" si="0"/>
        <v>8491.0650769561471</v>
      </c>
      <c r="X2" s="31">
        <f t="shared" ref="X2" si="1">SUM(X3,X17,X22,X25,X26,X51,X52,X71,X74,X75,X76)</f>
        <v>9190.6220120378348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27.128116938950988</v>
      </c>
      <c r="D17" s="37">
        <f t="shared" ref="D17:W17" si="15">SUM(D18:D21)</f>
        <v>29.170249355116077</v>
      </c>
      <c r="E17" s="37">
        <f t="shared" si="15"/>
        <v>29.170249355116084</v>
      </c>
      <c r="F17" s="37">
        <f t="shared" si="15"/>
        <v>30.094582975064501</v>
      </c>
      <c r="G17" s="37">
        <f t="shared" si="15"/>
        <v>26.84866723989682</v>
      </c>
      <c r="H17" s="37">
        <f t="shared" si="15"/>
        <v>25.193465176268273</v>
      </c>
      <c r="I17" s="37">
        <f t="shared" si="15"/>
        <v>23.645743766122102</v>
      </c>
      <c r="J17" s="37">
        <f t="shared" si="15"/>
        <v>13.886500429922611</v>
      </c>
      <c r="K17" s="37">
        <f t="shared" si="15"/>
        <v>10.748065348237319</v>
      </c>
      <c r="L17" s="37">
        <f t="shared" si="15"/>
        <v>8.8993981083404972</v>
      </c>
      <c r="M17" s="37">
        <f t="shared" si="15"/>
        <v>6.8142734307824568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27.128116938950988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29.170249355116077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29.170249355116084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30.094582975064501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26.84866723989682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25.193465176268273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23.645743766122102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13.886500429922611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10.748065348237319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8.8993981083404972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6.8142734307824568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884.66122098022345</v>
      </c>
      <c r="D26" s="37">
        <f t="shared" ref="D26:W26" si="21">SUM(D27,D33)</f>
        <v>842.24230438521067</v>
      </c>
      <c r="E26" s="37">
        <f t="shared" si="21"/>
        <v>751.18710232158207</v>
      </c>
      <c r="F26" s="37">
        <f t="shared" si="21"/>
        <v>712.59200343938073</v>
      </c>
      <c r="G26" s="37">
        <f t="shared" si="21"/>
        <v>505.27377472055031</v>
      </c>
      <c r="H26" s="37">
        <f t="shared" si="21"/>
        <v>750.08357695614768</v>
      </c>
      <c r="I26" s="37">
        <f t="shared" si="21"/>
        <v>557.47678417884788</v>
      </c>
      <c r="J26" s="37">
        <f t="shared" si="21"/>
        <v>463.62914875322434</v>
      </c>
      <c r="K26" s="37">
        <f t="shared" si="21"/>
        <v>398.41521926053298</v>
      </c>
      <c r="L26" s="37">
        <f t="shared" si="21"/>
        <v>350.89552880481494</v>
      </c>
      <c r="M26" s="37">
        <f t="shared" si="21"/>
        <v>310.04995700773861</v>
      </c>
      <c r="N26" s="37">
        <f t="shared" si="21"/>
        <v>263.13207222699896</v>
      </c>
      <c r="O26" s="37">
        <f t="shared" si="21"/>
        <v>259.03198624247614</v>
      </c>
      <c r="P26" s="37">
        <f t="shared" si="21"/>
        <v>251.50369733447985</v>
      </c>
      <c r="Q26" s="37">
        <f t="shared" si="21"/>
        <v>233.16276870163367</v>
      </c>
      <c r="R26" s="37">
        <f t="shared" si="21"/>
        <v>235.25726569217548</v>
      </c>
      <c r="S26" s="37">
        <f t="shared" si="21"/>
        <v>210.55098882201196</v>
      </c>
      <c r="T26" s="37">
        <f t="shared" si="21"/>
        <v>208.30705073086858</v>
      </c>
      <c r="U26" s="37">
        <f t="shared" si="21"/>
        <v>188.36380051590709</v>
      </c>
      <c r="V26" s="37">
        <f t="shared" si="21"/>
        <v>190.72441960447105</v>
      </c>
      <c r="W26" s="37">
        <f t="shared" si="21"/>
        <v>202.60025795356825</v>
      </c>
      <c r="X26" s="37">
        <f t="shared" ref="X26" si="22">SUM(X27,X33)</f>
        <v>201.9931212381772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884.66122098022345</v>
      </c>
      <c r="D33" s="29">
        <f t="shared" ref="D33:W33" si="27">SUM(D34:D50)</f>
        <v>842.24230438521067</v>
      </c>
      <c r="E33" s="29">
        <f t="shared" si="27"/>
        <v>751.18710232158207</v>
      </c>
      <c r="F33" s="29">
        <f t="shared" si="27"/>
        <v>712.59200343938073</v>
      </c>
      <c r="G33" s="29">
        <f t="shared" si="27"/>
        <v>505.27377472055031</v>
      </c>
      <c r="H33" s="29">
        <f t="shared" si="27"/>
        <v>750.08357695614768</v>
      </c>
      <c r="I33" s="29">
        <f t="shared" si="27"/>
        <v>557.47678417884788</v>
      </c>
      <c r="J33" s="29">
        <f t="shared" si="27"/>
        <v>463.62914875322434</v>
      </c>
      <c r="K33" s="29">
        <f t="shared" si="27"/>
        <v>398.41521926053298</v>
      </c>
      <c r="L33" s="29">
        <f t="shared" si="27"/>
        <v>350.89552880481494</v>
      </c>
      <c r="M33" s="29">
        <f t="shared" si="27"/>
        <v>310.04995700773861</v>
      </c>
      <c r="N33" s="29">
        <f t="shared" si="27"/>
        <v>263.13207222699896</v>
      </c>
      <c r="O33" s="29">
        <f t="shared" si="27"/>
        <v>259.03198624247614</v>
      </c>
      <c r="P33" s="29">
        <f t="shared" si="27"/>
        <v>251.50369733447985</v>
      </c>
      <c r="Q33" s="29">
        <f t="shared" si="27"/>
        <v>233.16276870163367</v>
      </c>
      <c r="R33" s="29">
        <f t="shared" si="27"/>
        <v>235.25726569217548</v>
      </c>
      <c r="S33" s="29">
        <f t="shared" si="27"/>
        <v>210.55098882201196</v>
      </c>
      <c r="T33" s="29">
        <f t="shared" si="27"/>
        <v>208.30705073086858</v>
      </c>
      <c r="U33" s="29">
        <f t="shared" si="27"/>
        <v>188.36380051590709</v>
      </c>
      <c r="V33" s="29">
        <f t="shared" si="27"/>
        <v>190.72441960447105</v>
      </c>
      <c r="W33" s="29">
        <f t="shared" si="27"/>
        <v>202.60025795356825</v>
      </c>
      <c r="X33" s="29">
        <f t="shared" ref="X33" si="28">SUM(X34:X50)</f>
        <v>201.9931212381772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0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0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1.129750644883921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2.2595012897678415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2.2595012897678406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3.7315563198624244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3.8072226999140133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4.4941530524505593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4.3539982803095452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4.3732588134135852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4.8906276870163374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4.5957867583834915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4.5596732588134117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4.5777300085984534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6.6473774720550285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4.1009458297506445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4.4285468615649162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4.3110060189165935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4.109716251074806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4.1097162510748042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4.109716251074806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4.1097162510748078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104.40042992261388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107.97996560619092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112.4799656061909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110.57222699914007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115.20877042132408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115.66165090283751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115.07867583834904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116.65520206362841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119.67394668959591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120.68331900257952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124.83946689595876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126.69647463456573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125.88108340498718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109.8967325881341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111.38658641444532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107.09372312983658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91.629664660361158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2.0922613929492688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2.0922613929492688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2.0922613929492684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3.1384350816852966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4.184608770421324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3.1384350816852966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871.95468615649179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824.71100601891658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736.38581255374027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700.4394668959585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494.00498710232159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636.77136715391214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445.65098882201204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345.34849527085117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283.48899398108335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231.31349957007731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189.4976784178848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143.45760963026643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137.81711092003428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127.25202063628551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105.83207222699912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106.31685296646606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79.425967325881302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78.114961306964801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74.357351676698201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75.228116938950933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91.396818572656883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106.25374032674122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10.614273430782459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15.4390369733448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11.5792777300086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6.7546001719690443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4.8246775580395527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2.0417884780739466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3.8607050730868446E-2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1.306534823731728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75.795356835769553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90.606190885640544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47.162510748065344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38.993981083404996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42.669819432502145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45.722269991401561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32.781599312123824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40.606190885640579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41.895958727429061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66.079105760963003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76.053310404127231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69.475494411005997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45.120378331900241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33.404987102321556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29.127257093723124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27.364574376612197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30.223559759243322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26.073516766981935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32.695614789337917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19.902665520206362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19.016852966466036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29.841444539982795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621.35752364574375</v>
      </c>
      <c r="D52" s="37">
        <f t="shared" ref="D52:W52" si="30">SUM(D53:D70)</f>
        <v>563.36586414445389</v>
      </c>
      <c r="E52" s="37">
        <f t="shared" si="30"/>
        <v>573.80343938091141</v>
      </c>
      <c r="F52" s="37">
        <f t="shared" si="30"/>
        <v>583.95434221840083</v>
      </c>
      <c r="G52" s="37">
        <f t="shared" si="30"/>
        <v>576.47850386930349</v>
      </c>
      <c r="H52" s="37">
        <f t="shared" si="30"/>
        <v>638.20240756663804</v>
      </c>
      <c r="I52" s="37">
        <f t="shared" si="30"/>
        <v>606.92381771281134</v>
      </c>
      <c r="J52" s="37">
        <f t="shared" si="30"/>
        <v>618.62063628546866</v>
      </c>
      <c r="K52" s="37">
        <f t="shared" si="30"/>
        <v>693.91444539982785</v>
      </c>
      <c r="L52" s="37">
        <f t="shared" si="30"/>
        <v>702.30825451418764</v>
      </c>
      <c r="M52" s="37">
        <f t="shared" si="30"/>
        <v>702.31625107480613</v>
      </c>
      <c r="N52" s="37">
        <f t="shared" si="30"/>
        <v>2181.1597540842645</v>
      </c>
      <c r="O52" s="37">
        <f t="shared" si="30"/>
        <v>2250.9564724849524</v>
      </c>
      <c r="P52" s="37">
        <f t="shared" si="30"/>
        <v>2068.4631711091988</v>
      </c>
      <c r="Q52" s="37">
        <f t="shared" si="30"/>
        <v>1988.0426397248498</v>
      </c>
      <c r="R52" s="37">
        <f t="shared" si="30"/>
        <v>1994.4085090283756</v>
      </c>
      <c r="S52" s="37">
        <f t="shared" si="30"/>
        <v>2160.334842648323</v>
      </c>
      <c r="T52" s="37">
        <f t="shared" si="30"/>
        <v>2137.642046431642</v>
      </c>
      <c r="U52" s="37">
        <f t="shared" si="30"/>
        <v>2042.2200305245053</v>
      </c>
      <c r="V52" s="37">
        <f t="shared" si="30"/>
        <v>2031.2583748925188</v>
      </c>
      <c r="W52" s="37">
        <f t="shared" si="30"/>
        <v>2203.8417751504721</v>
      </c>
      <c r="X52" s="37">
        <f t="shared" ref="X52" si="31">SUM(X53:X70)</f>
        <v>2240.721152192606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5.3262252794496989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3.8215821152192602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4.2754084264832324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4.7530524505588989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4.7769561478933786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5.8994840928632843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5.7561478933791914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8.5984522785898534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9.4582975064488384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9.8882201203783318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10.31814273430782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11.01083404987102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11.08245915735168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11.17798796216681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11.17798796216681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11.27351676698194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11.17798796216681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11.08245915735168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10.9152192605331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10.65253654342218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10.41367153912296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616.0312983662941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559.54428202923464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569.52803095442823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579.2012897678419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571.70154772141007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628.42742906276874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595.96827171109169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603.32476354256232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617.9659501289766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617.96595012897694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617.96595012897649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1170.3448839208943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1189.261478933792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968.7828030954422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905.63198624247605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913.06010318142773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912.1286328460875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910.67162510748074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776.41633705932952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763.27979363714508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860.27515047291365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886.95425623387814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58.27841788478073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65.849785038693028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65.849785038693014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12.611092003439381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29.999054170249345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35.03869303525363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40.747119518486663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44.807480653482351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49.17833190025793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32.650214961306951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16.098194325021499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25.699828030954432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3.7648323301805666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4.5458297506448835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5.4170249355116074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6.5488392089423879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6.4108340498710215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6.7792777300085989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7.2621668099742012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7.4439380911435871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6.8653482373172823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6.5263112639724872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5.8449699054170283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5.0075666380051569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4.9703353396388685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6.2400687876182284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4.8675838349097127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5.6760103181427324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6.0230438521066212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1.7884780739466886E-2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9.501289767841789E-2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5.0214961306964741E-2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4.9269131556319845E-2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0.13172828890799654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0.1120378331900258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0.14694754944110056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0.23654342218400662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0.28942390369733451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0.90490111779879634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1.0249355116079106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1.4586414445399822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3.013155631986244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3.0131556319862418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2.0087704213241606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4.0174548581255358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5.0218400687876192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9.2777300085984504E-2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0.55855546001719703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1.2301805674978501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1.6136715391229577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2.0617368873602744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1.2910576096302671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1.4765262252794493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1.9379191745485795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2.6717110920034388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3.2487532244196045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4.1043852106620822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5.1902837489251912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5.4778159931212418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6.3777300085984532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8.3483233018056673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14.542304385210654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20.720206362854693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978.30730352536511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1010.9950795356832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1043.6372037833185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1019.8055803955292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1014.2931177987966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1176.1933981083403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1169.7764402407565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1223.1593254514182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1216.4015391229575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1308.9171835769566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1311.8508168529668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2080.5626827171109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2362.1619948409279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2371.2620808254505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2408.1637145313834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2439.5242476354256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2512.8737747205487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2528.3987962166821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2507.9774720550299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2455.2164230438525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2583.6438521066216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3233.7107480653476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2504.561994840928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2734.0450558899397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2643.8569217540844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2447.6449699054183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2472.2221840068792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2606.2864144454002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2613.9294926913162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2575.0693035253662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2567.2350816852954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2404.9871023215833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2745.5813413585588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3613.069647463456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3626.8271711092002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3566.0361134995696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3611.1779879621677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3557.6096302665524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3668.3576956147881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3567.4978503869288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3408.2545141874457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3347.2914875322435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3520.7222699914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3953.7403267411846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3641.7884780739464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3775.4944110060205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3740.6706792777309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3551.160791057609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3696.2166809974215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3827.9449699054162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3880.6534823731731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3875.1504729148774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3771.1951848667281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3660.6190885640572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3972.4849527085103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5924.0319319147638</v>
      </c>
      <c r="D2" s="31">
        <f t="shared" ref="D2:W2" si="1">SUM(D3,D17,D22,D25,D26,D51,D52,D71,D74,D75,D76)</f>
        <v>6134.2834376336759</v>
      </c>
      <c r="E2" s="31">
        <f t="shared" si="1"/>
        <v>5947.0406660368817</v>
      </c>
      <c r="F2" s="31">
        <f t="shared" si="1"/>
        <v>5977.2298942864654</v>
      </c>
      <c r="G2" s="31">
        <f t="shared" si="1"/>
        <v>5717.9345235870542</v>
      </c>
      <c r="H2" s="31">
        <f t="shared" si="1"/>
        <v>6195.4436794591657</v>
      </c>
      <c r="I2" s="31">
        <f t="shared" si="1"/>
        <v>5873.0484872282459</v>
      </c>
      <c r="J2" s="31">
        <f t="shared" si="1"/>
        <v>5601.9945653113209</v>
      </c>
      <c r="K2" s="31">
        <f t="shared" si="1"/>
        <v>5495.151985917284</v>
      </c>
      <c r="L2" s="31">
        <f t="shared" si="1"/>
        <v>5713.0214938065146</v>
      </c>
      <c r="M2" s="31">
        <f t="shared" si="1"/>
        <v>6777.6785797976981</v>
      </c>
      <c r="N2" s="31">
        <f t="shared" si="1"/>
        <v>7137.6654216230118</v>
      </c>
      <c r="O2" s="31">
        <f t="shared" si="1"/>
        <v>7547.9992181952148</v>
      </c>
      <c r="P2" s="31">
        <f t="shared" si="1"/>
        <v>7156.0699228934218</v>
      </c>
      <c r="Q2" s="31">
        <f t="shared" si="1"/>
        <v>6658.255390542342</v>
      </c>
      <c r="R2" s="31">
        <f t="shared" si="1"/>
        <v>6772.449409043762</v>
      </c>
      <c r="S2" s="31">
        <f t="shared" si="1"/>
        <v>7145.9496202654154</v>
      </c>
      <c r="T2" s="31">
        <f t="shared" si="1"/>
        <v>7217.1669401849276</v>
      </c>
      <c r="U2" s="31">
        <f t="shared" si="1"/>
        <v>7024.2606277167706</v>
      </c>
      <c r="V2" s="31">
        <f t="shared" si="1"/>
        <v>6881.4921622600741</v>
      </c>
      <c r="W2" s="31">
        <f t="shared" si="1"/>
        <v>6792.7403791761853</v>
      </c>
      <c r="X2" s="31">
        <f t="shared" ref="X2" si="2">SUM(X3,X17,X22,X25,X26,X51,X52,X71,X74,X75,X76)</f>
        <v>7420.9624230750169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25.219927692677889</v>
      </c>
      <c r="D17" s="37">
        <f t="shared" si="15"/>
        <v>27.278246909613124</v>
      </c>
      <c r="E17" s="37">
        <f t="shared" si="15"/>
        <v>27.29474943168545</v>
      </c>
      <c r="F17" s="37">
        <f t="shared" si="15"/>
        <v>28.218215439574447</v>
      </c>
      <c r="G17" s="37">
        <f t="shared" si="15"/>
        <v>25.143207375738861</v>
      </c>
      <c r="H17" s="37">
        <f t="shared" si="15"/>
        <v>23.690570964933041</v>
      </c>
      <c r="I17" s="37">
        <f t="shared" si="15"/>
        <v>22.208923230999215</v>
      </c>
      <c r="J17" s="37">
        <f t="shared" si="15"/>
        <v>12.995248875548031</v>
      </c>
      <c r="K17" s="37">
        <f t="shared" si="15"/>
        <v>10.05673890624805</v>
      </c>
      <c r="L17" s="37">
        <f t="shared" si="15"/>
        <v>8.3057405031070601</v>
      </c>
      <c r="M17" s="37">
        <f t="shared" si="15"/>
        <v>6.4452455804453015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25.219927692677889</v>
      </c>
      <c r="D18" s="10">
        <v>27.278246909613124</v>
      </c>
      <c r="E18" s="10">
        <v>27.29474943168545</v>
      </c>
      <c r="F18" s="10">
        <v>28.218215439574447</v>
      </c>
      <c r="G18" s="10">
        <v>25.143207375738861</v>
      </c>
      <c r="H18" s="10">
        <v>23.690570964933041</v>
      </c>
      <c r="I18" s="10">
        <v>22.208923230999215</v>
      </c>
      <c r="J18" s="10">
        <v>12.995248875548031</v>
      </c>
      <c r="K18" s="10">
        <v>10.05673890624805</v>
      </c>
      <c r="L18" s="10">
        <v>8.3057405031070601</v>
      </c>
      <c r="M18" s="10">
        <v>6.4452455804453015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833.12688545438891</v>
      </c>
      <c r="D26" s="37">
        <f t="shared" si="19"/>
        <v>797.1979008501703</v>
      </c>
      <c r="E26" s="37">
        <f t="shared" si="19"/>
        <v>710.90609183929291</v>
      </c>
      <c r="F26" s="37">
        <f t="shared" si="19"/>
        <v>675.14320117656519</v>
      </c>
      <c r="G26" s="37">
        <f t="shared" si="19"/>
        <v>478.06633718525762</v>
      </c>
      <c r="H26" s="37">
        <f t="shared" si="19"/>
        <v>711.64696898936302</v>
      </c>
      <c r="I26" s="37">
        <f t="shared" si="19"/>
        <v>528.45776803795832</v>
      </c>
      <c r="J26" s="37">
        <f t="shared" si="19"/>
        <v>438.61810859418699</v>
      </c>
      <c r="K26" s="37">
        <f t="shared" si="19"/>
        <v>377.52437286117981</v>
      </c>
      <c r="L26" s="37">
        <f t="shared" si="19"/>
        <v>332.05187389574928</v>
      </c>
      <c r="M26" s="37">
        <f t="shared" si="19"/>
        <v>296.49574921135377</v>
      </c>
      <c r="N26" s="37">
        <f t="shared" si="19"/>
        <v>249.61190726005046</v>
      </c>
      <c r="O26" s="37">
        <f t="shared" si="19"/>
        <v>245.70385413290256</v>
      </c>
      <c r="P26" s="37">
        <f t="shared" si="19"/>
        <v>236.22426317356644</v>
      </c>
      <c r="Q26" s="37">
        <f t="shared" si="19"/>
        <v>217.3307219730724</v>
      </c>
      <c r="R26" s="37">
        <f t="shared" si="19"/>
        <v>218.60792036191293</v>
      </c>
      <c r="S26" s="37">
        <f t="shared" si="19"/>
        <v>195.37573045308255</v>
      </c>
      <c r="T26" s="37">
        <f t="shared" si="19"/>
        <v>194.19640154158486</v>
      </c>
      <c r="U26" s="37">
        <f t="shared" si="19"/>
        <v>174.51598073541163</v>
      </c>
      <c r="V26" s="37">
        <f t="shared" si="19"/>
        <v>176.56228395988393</v>
      </c>
      <c r="W26" s="37">
        <f t="shared" si="19"/>
        <v>187.33673464512515</v>
      </c>
      <c r="X26" s="37">
        <f t="shared" ref="X26" si="20">SUM(X27,X33)</f>
        <v>193.7442863126409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833.12688545438891</v>
      </c>
      <c r="D33" s="29">
        <f t="shared" si="23"/>
        <v>797.1979008501703</v>
      </c>
      <c r="E33" s="29">
        <f t="shared" si="23"/>
        <v>710.90609183929291</v>
      </c>
      <c r="F33" s="29">
        <f t="shared" si="23"/>
        <v>675.14320117656519</v>
      </c>
      <c r="G33" s="29">
        <f t="shared" si="23"/>
        <v>478.06633718525762</v>
      </c>
      <c r="H33" s="29">
        <f t="shared" si="23"/>
        <v>711.64696898936302</v>
      </c>
      <c r="I33" s="29">
        <f t="shared" si="23"/>
        <v>528.45776803795832</v>
      </c>
      <c r="J33" s="29">
        <f t="shared" si="23"/>
        <v>438.61810859418699</v>
      </c>
      <c r="K33" s="29">
        <f t="shared" si="23"/>
        <v>377.52437286117981</v>
      </c>
      <c r="L33" s="29">
        <f t="shared" si="23"/>
        <v>332.05187389574928</v>
      </c>
      <c r="M33" s="29">
        <f t="shared" si="23"/>
        <v>296.49574921135377</v>
      </c>
      <c r="N33" s="29">
        <f t="shared" si="23"/>
        <v>249.61190726005046</v>
      </c>
      <c r="O33" s="29">
        <f t="shared" si="23"/>
        <v>245.70385413290256</v>
      </c>
      <c r="P33" s="29">
        <f t="shared" si="23"/>
        <v>236.22426317356644</v>
      </c>
      <c r="Q33" s="29">
        <f t="shared" si="23"/>
        <v>217.3307219730724</v>
      </c>
      <c r="R33" s="29">
        <f t="shared" si="23"/>
        <v>218.60792036191293</v>
      </c>
      <c r="S33" s="29">
        <f t="shared" si="23"/>
        <v>195.37573045308255</v>
      </c>
      <c r="T33" s="29">
        <f t="shared" si="23"/>
        <v>194.19640154158486</v>
      </c>
      <c r="U33" s="29">
        <f t="shared" si="23"/>
        <v>174.51598073541163</v>
      </c>
      <c r="V33" s="29">
        <f t="shared" si="23"/>
        <v>176.56228395988393</v>
      </c>
      <c r="W33" s="29">
        <f t="shared" si="23"/>
        <v>187.33673464512515</v>
      </c>
      <c r="X33" s="29">
        <f t="shared" ref="X33" si="24">SUM(X34:X50)</f>
        <v>193.7442863126409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0.91339923850425886</v>
      </c>
      <c r="F36" s="10">
        <v>1.8211388898276661</v>
      </c>
      <c r="G36" s="10">
        <v>1.7958151980872239</v>
      </c>
      <c r="H36" s="10">
        <v>2.9794067936501079</v>
      </c>
      <c r="I36" s="10">
        <v>3.0055041577004036</v>
      </c>
      <c r="J36" s="10">
        <v>3.5108919831155307</v>
      </c>
      <c r="K36" s="10">
        <v>3.3956534096583497</v>
      </c>
      <c r="L36" s="10">
        <v>3.3749074506537875</v>
      </c>
      <c r="M36" s="10">
        <v>3.939715638944516</v>
      </c>
      <c r="N36" s="10">
        <v>3.5769185016039295</v>
      </c>
      <c r="O36" s="10">
        <v>3.5961792435505404</v>
      </c>
      <c r="P36" s="10">
        <v>3.4860826651936403</v>
      </c>
      <c r="Q36" s="10">
        <v>4.9400148534161916</v>
      </c>
      <c r="R36" s="10">
        <v>3.0071127453674547</v>
      </c>
      <c r="S36" s="10">
        <v>3.2514734633273981</v>
      </c>
      <c r="T36" s="10">
        <v>3.1601627503829501</v>
      </c>
      <c r="U36" s="10">
        <v>3.0099742046431635</v>
      </c>
      <c r="V36" s="10">
        <v>3.0099742046431617</v>
      </c>
      <c r="W36" s="10">
        <v>3.0099742046431635</v>
      </c>
      <c r="X36" s="10">
        <v>2.8173772393988119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99.129092063512829</v>
      </c>
      <c r="I37" s="10">
        <v>102.47685863374701</v>
      </c>
      <c r="J37" s="10">
        <v>106.59358406065471</v>
      </c>
      <c r="K37" s="10">
        <v>104.97923543754982</v>
      </c>
      <c r="L37" s="10">
        <v>109.27571601931922</v>
      </c>
      <c r="M37" s="10">
        <v>110.88474306157488</v>
      </c>
      <c r="N37" s="10">
        <v>109.51414678564402</v>
      </c>
      <c r="O37" s="10">
        <v>110.98700445728193</v>
      </c>
      <c r="P37" s="10">
        <v>112.79776245660653</v>
      </c>
      <c r="Q37" s="10">
        <v>113.157941812997</v>
      </c>
      <c r="R37" s="10">
        <v>116.43847722271555</v>
      </c>
      <c r="S37" s="10">
        <v>118.092265067664</v>
      </c>
      <c r="T37" s="10">
        <v>117.88389692852408</v>
      </c>
      <c r="U37" s="10">
        <v>102.29325342867345</v>
      </c>
      <c r="V37" s="10">
        <v>103.58990476420513</v>
      </c>
      <c r="W37" s="10">
        <v>99.451786864586467</v>
      </c>
      <c r="X37" s="10">
        <v>88.408467876124817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1.9703804988002891</v>
      </c>
      <c r="D41" s="10">
        <v>1.9803640612739317</v>
      </c>
      <c r="E41" s="10">
        <v>1.9805022865038566</v>
      </c>
      <c r="F41" s="10">
        <v>2.9749132626741384</v>
      </c>
      <c r="G41" s="10">
        <v>3.9621257460697166</v>
      </c>
      <c r="H41" s="10">
        <v>2.9799706799900014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821.16054677969976</v>
      </c>
      <c r="D43" s="10">
        <v>780.60420306982758</v>
      </c>
      <c r="E43" s="10">
        <v>697.05142504010507</v>
      </c>
      <c r="F43" s="10">
        <v>663.94448364700497</v>
      </c>
      <c r="G43" s="10">
        <v>467.74023223391475</v>
      </c>
      <c r="H43" s="10">
        <v>604.61980400653772</v>
      </c>
      <c r="I43" s="10">
        <v>422.93876577123598</v>
      </c>
      <c r="J43" s="10">
        <v>327.27547223616824</v>
      </c>
      <c r="K43" s="10">
        <v>269.14948401397163</v>
      </c>
      <c r="L43" s="10">
        <v>219.40125042577625</v>
      </c>
      <c r="M43" s="10">
        <v>181.67129051083435</v>
      </c>
      <c r="N43" s="10">
        <v>136.52084197280251</v>
      </c>
      <c r="O43" s="10">
        <v>131.12067043207009</v>
      </c>
      <c r="P43" s="10">
        <v>119.94041805176629</v>
      </c>
      <c r="Q43" s="10">
        <v>99.232765306659232</v>
      </c>
      <c r="R43" s="10">
        <v>99.162330393829919</v>
      </c>
      <c r="S43" s="10">
        <v>74.031991922091137</v>
      </c>
      <c r="T43" s="10">
        <v>73.152341862677844</v>
      </c>
      <c r="U43" s="10">
        <v>69.212753102095022</v>
      </c>
      <c r="V43" s="10">
        <v>69.962404991035655</v>
      </c>
      <c r="W43" s="10">
        <v>84.874973575895524</v>
      </c>
      <c r="X43" s="10">
        <v>102.51844119711727</v>
      </c>
    </row>
    <row r="44" spans="1:24" ht="11.25" customHeight="1" x14ac:dyDescent="0.2">
      <c r="A44" s="41" t="s">
        <v>75</v>
      </c>
      <c r="B44" s="9" t="s">
        <v>76</v>
      </c>
      <c r="C44" s="10">
        <v>9.9959581758888305</v>
      </c>
      <c r="D44" s="10">
        <v>14.613333719068843</v>
      </c>
      <c r="E44" s="10">
        <v>10.960765274179714</v>
      </c>
      <c r="F44" s="10">
        <v>6.4026653770583444</v>
      </c>
      <c r="G44" s="10">
        <v>4.568164007185934</v>
      </c>
      <c r="H44" s="10">
        <v>1.9386954456723993</v>
      </c>
      <c r="I44" s="10">
        <v>3.6639475274904819E-2</v>
      </c>
      <c r="J44" s="10">
        <v>1.2381603142484896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70.46391841868639</v>
      </c>
      <c r="D51" s="37">
        <v>84.729410997803456</v>
      </c>
      <c r="E51" s="37">
        <v>44.130199154839985</v>
      </c>
      <c r="F51" s="37">
        <v>36.562744862420026</v>
      </c>
      <c r="G51" s="37">
        <v>39.959380817327158</v>
      </c>
      <c r="H51" s="37">
        <v>42.994747817758174</v>
      </c>
      <c r="I51" s="37">
        <v>30.789643570248909</v>
      </c>
      <c r="J51" s="37">
        <v>38.000038894597886</v>
      </c>
      <c r="K51" s="37">
        <v>39.201168256554887</v>
      </c>
      <c r="L51" s="37">
        <v>61.671126344326325</v>
      </c>
      <c r="M51" s="37">
        <v>71.93463363916554</v>
      </c>
      <c r="N51" s="37">
        <v>65.23809885013722</v>
      </c>
      <c r="O51" s="37">
        <v>42.473204469101844</v>
      </c>
      <c r="P51" s="37">
        <v>31.164302036094334</v>
      </c>
      <c r="Q51" s="37">
        <v>27.015449173966111</v>
      </c>
      <c r="R51" s="37">
        <v>25.222664588103406</v>
      </c>
      <c r="S51" s="37">
        <v>27.853076469779626</v>
      </c>
      <c r="T51" s="37">
        <v>24.13940089221849</v>
      </c>
      <c r="U51" s="37">
        <v>30.111424662468607</v>
      </c>
      <c r="V51" s="37">
        <v>18.311468033765699</v>
      </c>
      <c r="W51" s="37">
        <v>17.556858700107519</v>
      </c>
      <c r="X51" s="37">
        <v>27.593028526473919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577.66100018854661</v>
      </c>
      <c r="D52" s="37">
        <f t="shared" si="25"/>
        <v>527.57647001043301</v>
      </c>
      <c r="E52" s="37">
        <f t="shared" si="25"/>
        <v>537.02473414107806</v>
      </c>
      <c r="F52" s="37">
        <f t="shared" si="25"/>
        <v>546.9174525535251</v>
      </c>
      <c r="G52" s="37">
        <f t="shared" si="25"/>
        <v>539.07508027574045</v>
      </c>
      <c r="H52" s="37">
        <f t="shared" si="25"/>
        <v>598.26410340141092</v>
      </c>
      <c r="I52" s="37">
        <f t="shared" si="25"/>
        <v>568.42895659963096</v>
      </c>
      <c r="J52" s="37">
        <f t="shared" si="25"/>
        <v>575.99323281494947</v>
      </c>
      <c r="K52" s="37">
        <f t="shared" si="25"/>
        <v>646.88759708948328</v>
      </c>
      <c r="L52" s="37">
        <f t="shared" si="25"/>
        <v>653.80307561567815</v>
      </c>
      <c r="M52" s="37">
        <f t="shared" si="25"/>
        <v>661.35351847110371</v>
      </c>
      <c r="N52" s="37">
        <f t="shared" si="25"/>
        <v>2111.7161307728902</v>
      </c>
      <c r="O52" s="37">
        <f t="shared" si="25"/>
        <v>2181.9053464186504</v>
      </c>
      <c r="P52" s="37">
        <f t="shared" si="25"/>
        <v>2002.8748270848228</v>
      </c>
      <c r="Q52" s="37">
        <f t="shared" si="25"/>
        <v>1921.0468975668261</v>
      </c>
      <c r="R52" s="37">
        <f t="shared" si="25"/>
        <v>1922.0071153550555</v>
      </c>
      <c r="S52" s="37">
        <f t="shared" si="25"/>
        <v>2086.6156466759712</v>
      </c>
      <c r="T52" s="37">
        <f t="shared" si="25"/>
        <v>2068.8964616499393</v>
      </c>
      <c r="U52" s="37">
        <f t="shared" si="25"/>
        <v>1978.367399717366</v>
      </c>
      <c r="V52" s="37">
        <f t="shared" si="25"/>
        <v>1966.0925128322451</v>
      </c>
      <c r="W52" s="37">
        <f t="shared" si="25"/>
        <v>2134.7092976660638</v>
      </c>
      <c r="X52" s="37">
        <f t="shared" ref="X52" si="26">SUM(X53:X70)</f>
        <v>2170.6346152783308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577.66100018854661</v>
      </c>
      <c r="D59" s="10">
        <v>527.57647001043301</v>
      </c>
      <c r="E59" s="10">
        <v>537.02473414107806</v>
      </c>
      <c r="F59" s="10">
        <v>546.9174525535251</v>
      </c>
      <c r="G59" s="10">
        <v>539.07508027574045</v>
      </c>
      <c r="H59" s="10">
        <v>594.58428864830103</v>
      </c>
      <c r="I59" s="10">
        <v>563.49454138716283</v>
      </c>
      <c r="J59" s="10">
        <v>569.64630652096264</v>
      </c>
      <c r="K59" s="10">
        <v>584.5612964187635</v>
      </c>
      <c r="L59" s="10">
        <v>584.18478000628272</v>
      </c>
      <c r="M59" s="10">
        <v>591.22540159055336</v>
      </c>
      <c r="N59" s="10">
        <v>1113.1109180228098</v>
      </c>
      <c r="O59" s="10">
        <v>1133.5201823837194</v>
      </c>
      <c r="P59" s="10">
        <v>917.28732182745796</v>
      </c>
      <c r="Q59" s="10">
        <v>853.43447681360385</v>
      </c>
      <c r="R59" s="10">
        <v>856.17795389089895</v>
      </c>
      <c r="S59" s="10">
        <v>854.23617748963534</v>
      </c>
      <c r="T59" s="10">
        <v>856.28566307826316</v>
      </c>
      <c r="U59" s="10">
        <v>725.83275821671214</v>
      </c>
      <c r="V59" s="10">
        <v>711.88681831442671</v>
      </c>
      <c r="W59" s="10">
        <v>803.28574753011378</v>
      </c>
      <c r="X59" s="10">
        <v>828.13539461048163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54.529891059191911</v>
      </c>
      <c r="L61" s="10">
        <v>61.457103060057861</v>
      </c>
      <c r="M61" s="10">
        <v>62.283681496645634</v>
      </c>
      <c r="N61" s="10">
        <v>11.841926044620145</v>
      </c>
      <c r="O61" s="10">
        <v>28.239035414998522</v>
      </c>
      <c r="P61" s="10">
        <v>32.688424915594446</v>
      </c>
      <c r="Q61" s="10">
        <v>37.79283894790148</v>
      </c>
      <c r="R61" s="10">
        <v>41.300260694960421</v>
      </c>
      <c r="S61" s="10">
        <v>45.321194789279197</v>
      </c>
      <c r="T61" s="10">
        <v>30.228244053605252</v>
      </c>
      <c r="U61" s="10">
        <v>14.825828134534383</v>
      </c>
      <c r="V61" s="10">
        <v>23.645153408437441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3.5747401705030732</v>
      </c>
      <c r="I64" s="10">
        <v>4.3141554094291044</v>
      </c>
      <c r="J64" s="10">
        <v>5.1335373344952187</v>
      </c>
      <c r="K64" s="10">
        <v>6.2175842145565827</v>
      </c>
      <c r="L64" s="10">
        <v>6.0806870737249259</v>
      </c>
      <c r="M64" s="10">
        <v>6.4992887734807381</v>
      </c>
      <c r="N64" s="10">
        <v>6.9110110645217917</v>
      </c>
      <c r="O64" s="10">
        <v>7.0822421588267641</v>
      </c>
      <c r="P64" s="10">
        <v>6.4708814330606588</v>
      </c>
      <c r="Q64" s="10">
        <v>6.1193539949487183</v>
      </c>
      <c r="R64" s="10">
        <v>5.45163650663899</v>
      </c>
      <c r="S64" s="10">
        <v>4.6674928285491593</v>
      </c>
      <c r="T64" s="10">
        <v>4.6545714656200357</v>
      </c>
      <c r="U64" s="10">
        <v>5.8083340866597126</v>
      </c>
      <c r="V64" s="10">
        <v>4.5268695461582924</v>
      </c>
      <c r="W64" s="10">
        <v>5.2709846282658237</v>
      </c>
      <c r="X64" s="10">
        <v>5.8113066427690727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1.6981750724326575E-2</v>
      </c>
      <c r="I65" s="10">
        <v>9.0170646277883806E-2</v>
      </c>
      <c r="J65" s="10">
        <v>4.7587076243574729E-2</v>
      </c>
      <c r="K65" s="10">
        <v>4.6776988234981838E-2</v>
      </c>
      <c r="L65" s="10">
        <v>0.12494450759068897</v>
      </c>
      <c r="M65" s="10">
        <v>0.10741059157877557</v>
      </c>
      <c r="N65" s="10">
        <v>0.13984202878636667</v>
      </c>
      <c r="O65" s="10">
        <v>0.22504993680399693</v>
      </c>
      <c r="P65" s="10">
        <v>0.27279428515207382</v>
      </c>
      <c r="Q65" s="10">
        <v>0.84847474266268297</v>
      </c>
      <c r="R65" s="10">
        <v>0.95596315164153645</v>
      </c>
      <c r="S65" s="10">
        <v>1.3595822030891846</v>
      </c>
      <c r="T65" s="10">
        <v>2.8217307822804751</v>
      </c>
      <c r="U65" s="10">
        <v>2.804682954842312</v>
      </c>
      <c r="V65" s="10">
        <v>1.8681633339931116</v>
      </c>
      <c r="W65" s="10">
        <v>3.7307794762537725</v>
      </c>
      <c r="X65" s="10">
        <v>4.8452996968405229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8.8092831882444128E-2</v>
      </c>
      <c r="I66" s="10">
        <v>0.5300891567612066</v>
      </c>
      <c r="J66" s="10">
        <v>1.1658018832479855</v>
      </c>
      <c r="K66" s="10">
        <v>1.5320484087363078</v>
      </c>
      <c r="L66" s="10">
        <v>1.9555609680218924</v>
      </c>
      <c r="M66" s="10">
        <v>1.2377360188452153</v>
      </c>
      <c r="N66" s="10">
        <v>1.405130086787296</v>
      </c>
      <c r="O66" s="10">
        <v>1.8437569886181329</v>
      </c>
      <c r="P66" s="10">
        <v>2.518200840239226</v>
      </c>
      <c r="Q66" s="10">
        <v>3.0461726721801736</v>
      </c>
      <c r="R66" s="10">
        <v>3.828183312118886</v>
      </c>
      <c r="S66" s="10">
        <v>4.8378012570780742</v>
      </c>
      <c r="T66" s="10">
        <v>5.1298120294136424</v>
      </c>
      <c r="U66" s="10">
        <v>5.9364708731991804</v>
      </c>
      <c r="V66" s="10">
        <v>7.7639691062719436</v>
      </c>
      <c r="W66" s="10">
        <v>13.504602454473638</v>
      </c>
      <c r="X66" s="10">
        <v>19.991797475272961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978.30730352536511</v>
      </c>
      <c r="O70" s="10">
        <v>1010.9950795356832</v>
      </c>
      <c r="P70" s="10">
        <v>1043.6372037833185</v>
      </c>
      <c r="Q70" s="10">
        <v>1019.8055803955292</v>
      </c>
      <c r="R70" s="10">
        <v>1014.2931177987966</v>
      </c>
      <c r="S70" s="10">
        <v>1176.1933981083403</v>
      </c>
      <c r="T70" s="10">
        <v>1169.7764402407565</v>
      </c>
      <c r="U70" s="10">
        <v>1223.1593254514182</v>
      </c>
      <c r="V70" s="10">
        <v>1216.4015391229575</v>
      </c>
      <c r="W70" s="10">
        <v>1308.9171835769566</v>
      </c>
      <c r="X70" s="10">
        <v>1311.8508168529668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1952.3614138611806</v>
      </c>
      <c r="D75" s="37">
        <v>2228.6383986325504</v>
      </c>
      <c r="E75" s="37">
        <v>2237.3040480595846</v>
      </c>
      <c r="F75" s="37">
        <v>2275.1853244755343</v>
      </c>
      <c r="G75" s="37">
        <v>2301.4110564330385</v>
      </c>
      <c r="H75" s="37">
        <v>2378.517996021309</v>
      </c>
      <c r="I75" s="37">
        <v>2391.5060320086473</v>
      </c>
      <c r="J75" s="37">
        <v>2368.6684757096195</v>
      </c>
      <c r="K75" s="37">
        <v>2322.7539672259682</v>
      </c>
      <c r="L75" s="37">
        <v>2442.2019089896339</v>
      </c>
      <c r="M75" s="37">
        <v>3093.303114288482</v>
      </c>
      <c r="N75" s="37">
        <v>2381.2936240929134</v>
      </c>
      <c r="O75" s="37">
        <v>2604.9271312997389</v>
      </c>
      <c r="P75" s="37">
        <v>2502.3407978604723</v>
      </c>
      <c r="Q75" s="37">
        <v>2305.6059289934224</v>
      </c>
      <c r="R75" s="37">
        <v>2317.2592915836872</v>
      </c>
      <c r="S75" s="37">
        <v>2439.9306375509882</v>
      </c>
      <c r="T75" s="37">
        <v>2457.0275801122384</v>
      </c>
      <c r="U75" s="37">
        <v>2406.4662809128663</v>
      </c>
      <c r="V75" s="37">
        <v>2393.2840289599199</v>
      </c>
      <c r="W75" s="37">
        <v>2244.2736466961751</v>
      </c>
      <c r="X75" s="37">
        <v>2561.6734540803577</v>
      </c>
    </row>
    <row r="76" spans="1:24" ht="11.25" customHeight="1" x14ac:dyDescent="0.2">
      <c r="A76" s="38" t="s">
        <v>139</v>
      </c>
      <c r="B76" s="39" t="s">
        <v>140</v>
      </c>
      <c r="C76" s="40">
        <v>2465.1987862992837</v>
      </c>
      <c r="D76" s="40">
        <v>2468.8630102331058</v>
      </c>
      <c r="E76" s="40">
        <v>2390.3808434104008</v>
      </c>
      <c r="F76" s="40">
        <v>2415.202955778846</v>
      </c>
      <c r="G76" s="40">
        <v>2334.2794614999516</v>
      </c>
      <c r="H76" s="40">
        <v>2440.3292922643914</v>
      </c>
      <c r="I76" s="40">
        <v>2331.657163780761</v>
      </c>
      <c r="J76" s="40">
        <v>2167.7194604224192</v>
      </c>
      <c r="K76" s="40">
        <v>2098.7281415778502</v>
      </c>
      <c r="L76" s="40">
        <v>2214.9877684580197</v>
      </c>
      <c r="M76" s="40">
        <v>2648.1463186071478</v>
      </c>
      <c r="N76" s="40">
        <v>2329.8056606470209</v>
      </c>
      <c r="O76" s="40">
        <v>2472.9896818748216</v>
      </c>
      <c r="P76" s="40">
        <v>2383.4657327384657</v>
      </c>
      <c r="Q76" s="40">
        <v>2187.2563928350546</v>
      </c>
      <c r="R76" s="40">
        <v>2289.3524171550039</v>
      </c>
      <c r="S76" s="40">
        <v>2396.1745291155944</v>
      </c>
      <c r="T76" s="40">
        <v>2472.9070959889459</v>
      </c>
      <c r="U76" s="40">
        <v>2434.7995416886588</v>
      </c>
      <c r="V76" s="40">
        <v>2327.2418684742602</v>
      </c>
      <c r="W76" s="40">
        <v>2208.8638414687139</v>
      </c>
      <c r="X76" s="40">
        <v>2467.3170388772132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0.47377053310821271</v>
      </c>
      <c r="D2" s="31">
        <f t="shared" ref="D2:W2" si="1">SUM(D3,D17,D22,D25,D26,D51,D52,D71,D74,D75,D76)</f>
        <v>0.49416575305179167</v>
      </c>
      <c r="E2" s="31">
        <f t="shared" si="1"/>
        <v>0.51329933074686851</v>
      </c>
      <c r="F2" s="31">
        <f t="shared" si="1"/>
        <v>0.52980471263960405</v>
      </c>
      <c r="G2" s="31">
        <f t="shared" si="1"/>
        <v>0.55344795791571344</v>
      </c>
      <c r="H2" s="31">
        <f t="shared" si="1"/>
        <v>0.59772020952976912</v>
      </c>
      <c r="I2" s="31">
        <f t="shared" si="1"/>
        <v>0.6448350318778876</v>
      </c>
      <c r="J2" s="31">
        <f t="shared" si="1"/>
        <v>0.698281318285074</v>
      </c>
      <c r="K2" s="31">
        <f t="shared" si="1"/>
        <v>0.7541961446792701</v>
      </c>
      <c r="L2" s="31">
        <f t="shared" si="1"/>
        <v>0.82093526665406846</v>
      </c>
      <c r="M2" s="31">
        <f t="shared" si="1"/>
        <v>0.95979430445775094</v>
      </c>
      <c r="N2" s="31">
        <f t="shared" si="1"/>
        <v>0.94416071504200394</v>
      </c>
      <c r="O2" s="31">
        <f t="shared" si="1"/>
        <v>1.0329188209444398</v>
      </c>
      <c r="P2" s="31">
        <f t="shared" si="1"/>
        <v>1.1225688104381943</v>
      </c>
      <c r="Q2" s="31">
        <f t="shared" si="1"/>
        <v>1.3183663280406559</v>
      </c>
      <c r="R2" s="31">
        <f t="shared" si="1"/>
        <v>1.3281180995218675</v>
      </c>
      <c r="S2" s="31">
        <f t="shared" si="1"/>
        <v>1.3754269660259104</v>
      </c>
      <c r="T2" s="31">
        <f t="shared" si="1"/>
        <v>1.4730133990673728</v>
      </c>
      <c r="U2" s="31">
        <f t="shared" si="1"/>
        <v>1.6169665170008811</v>
      </c>
      <c r="V2" s="31">
        <f t="shared" si="1"/>
        <v>1.6945400155682195</v>
      </c>
      <c r="W2" s="31">
        <f t="shared" si="1"/>
        <v>1.8575483013288956</v>
      </c>
      <c r="X2" s="31">
        <f t="shared" ref="X2" si="2">SUM(X3,X17,X22,X25,X26,X51,X52,X71,X74,X75,X76)</f>
        <v>1.9483514287289343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0.47377053310821271</v>
      </c>
      <c r="D76" s="40">
        <v>0.49416575305179167</v>
      </c>
      <c r="E76" s="40">
        <v>0.51329933074686851</v>
      </c>
      <c r="F76" s="40">
        <v>0.52980471263960405</v>
      </c>
      <c r="G76" s="40">
        <v>0.55344795791571344</v>
      </c>
      <c r="H76" s="40">
        <v>0.59772020952976912</v>
      </c>
      <c r="I76" s="40">
        <v>0.6448350318778876</v>
      </c>
      <c r="J76" s="40">
        <v>0.698281318285074</v>
      </c>
      <c r="K76" s="40">
        <v>0.7541961446792701</v>
      </c>
      <c r="L76" s="40">
        <v>0.82093526665406846</v>
      </c>
      <c r="M76" s="40">
        <v>0.95979430445775094</v>
      </c>
      <c r="N76" s="40">
        <v>0.94416071504200394</v>
      </c>
      <c r="O76" s="40">
        <v>1.0329188209444398</v>
      </c>
      <c r="P76" s="40">
        <v>1.1225688104381943</v>
      </c>
      <c r="Q76" s="40">
        <v>1.3183663280406559</v>
      </c>
      <c r="R76" s="40">
        <v>1.3281180995218675</v>
      </c>
      <c r="S76" s="40">
        <v>1.3754269660259104</v>
      </c>
      <c r="T76" s="40">
        <v>1.4730133990673728</v>
      </c>
      <c r="U76" s="40">
        <v>1.6169665170008811</v>
      </c>
      <c r="V76" s="40">
        <v>1.6945400155682195</v>
      </c>
      <c r="W76" s="40">
        <v>1.8575483013288956</v>
      </c>
      <c r="X76" s="40">
        <v>1.9483514287289343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450.62590294836633</v>
      </c>
      <c r="D2" s="31">
        <f t="shared" ref="D2:W2" si="1">SUM(D3,D17,D22,D25,D26,D51,D52,D71,D74,D75,D76)</f>
        <v>432.49388589703432</v>
      </c>
      <c r="E2" s="31">
        <f t="shared" si="1"/>
        <v>428.45678311253897</v>
      </c>
      <c r="F2" s="31">
        <f t="shared" si="1"/>
        <v>430.10859932384778</v>
      </c>
      <c r="G2" s="31">
        <f t="shared" si="1"/>
        <v>433.57751437297111</v>
      </c>
      <c r="H2" s="31">
        <f t="shared" si="1"/>
        <v>448.20281935640531</v>
      </c>
      <c r="I2" s="31">
        <f t="shared" si="1"/>
        <v>441.521871438191</v>
      </c>
      <c r="J2" s="31">
        <f t="shared" si="1"/>
        <v>438.64584687199056</v>
      </c>
      <c r="K2" s="31">
        <f t="shared" si="1"/>
        <v>425.87765098546203</v>
      </c>
      <c r="L2" s="31">
        <f t="shared" si="1"/>
        <v>459.10585791157348</v>
      </c>
      <c r="M2" s="31">
        <f t="shared" si="1"/>
        <v>439.08449082498151</v>
      </c>
      <c r="N2" s="31">
        <f t="shared" si="1"/>
        <v>459.96476029200926</v>
      </c>
      <c r="O2" s="31">
        <f t="shared" si="1"/>
        <v>463.35617009567358</v>
      </c>
      <c r="P2" s="31">
        <f t="shared" si="1"/>
        <v>505.12906540236111</v>
      </c>
      <c r="Q2" s="31">
        <f t="shared" si="1"/>
        <v>510.98080945337347</v>
      </c>
      <c r="R2" s="31">
        <f t="shared" si="1"/>
        <v>558.68792546337068</v>
      </c>
      <c r="S2" s="31">
        <f t="shared" si="1"/>
        <v>600.26363161831273</v>
      </c>
      <c r="T2" s="31">
        <f t="shared" si="1"/>
        <v>560.41442400742358</v>
      </c>
      <c r="U2" s="31">
        <f t="shared" si="1"/>
        <v>596.34525793047101</v>
      </c>
      <c r="V2" s="31">
        <f t="shared" si="1"/>
        <v>600.27251801918021</v>
      </c>
      <c r="W2" s="31">
        <f t="shared" si="1"/>
        <v>580.34430047079013</v>
      </c>
      <c r="X2" s="31">
        <f t="shared" ref="X2" si="2">SUM(X3,X17,X22,X25,X26,X51,X52,X71,X74,X75,X76)</f>
        <v>625.68490755191601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1.6909052709800325</v>
      </c>
      <c r="D17" s="37">
        <f t="shared" si="15"/>
        <v>1.6713248818607822</v>
      </c>
      <c r="E17" s="37">
        <f t="shared" si="15"/>
        <v>1.650892765972144</v>
      </c>
      <c r="F17" s="37">
        <f t="shared" si="15"/>
        <v>1.6426655309329139</v>
      </c>
      <c r="G17" s="37">
        <f t="shared" si="15"/>
        <v>1.4857637465774702</v>
      </c>
      <c r="H17" s="37">
        <f t="shared" si="15"/>
        <v>1.3082008487097825</v>
      </c>
      <c r="I17" s="37">
        <f t="shared" si="15"/>
        <v>1.2479165362195974</v>
      </c>
      <c r="J17" s="37">
        <f t="shared" si="15"/>
        <v>0.77150519907029913</v>
      </c>
      <c r="K17" s="37">
        <f t="shared" si="15"/>
        <v>0.5942603359004901</v>
      </c>
      <c r="L17" s="37">
        <f t="shared" si="15"/>
        <v>0.50525627913985893</v>
      </c>
      <c r="M17" s="37">
        <f t="shared" si="15"/>
        <v>0.30927693340668244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1.6909052709800325</v>
      </c>
      <c r="D18" s="10">
        <v>1.6713248818607822</v>
      </c>
      <c r="E18" s="10">
        <v>1.650892765972144</v>
      </c>
      <c r="F18" s="10">
        <v>1.6426655309329139</v>
      </c>
      <c r="G18" s="10">
        <v>1.4857637465774702</v>
      </c>
      <c r="H18" s="10">
        <v>1.3082008487097825</v>
      </c>
      <c r="I18" s="10">
        <v>1.2479165362195974</v>
      </c>
      <c r="J18" s="10">
        <v>0.77150519907029913</v>
      </c>
      <c r="K18" s="10">
        <v>0.5942603359004901</v>
      </c>
      <c r="L18" s="10">
        <v>0.50525627913985893</v>
      </c>
      <c r="M18" s="10">
        <v>0.30927693340668244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51.534335525834642</v>
      </c>
      <c r="D26" s="37">
        <f t="shared" si="19"/>
        <v>45.044403535040253</v>
      </c>
      <c r="E26" s="37">
        <f t="shared" si="19"/>
        <v>40.281010482289119</v>
      </c>
      <c r="F26" s="37">
        <f t="shared" si="19"/>
        <v>37.448802262815597</v>
      </c>
      <c r="G26" s="37">
        <f t="shared" si="19"/>
        <v>27.207437535292669</v>
      </c>
      <c r="H26" s="37">
        <f t="shared" si="19"/>
        <v>38.436607966784599</v>
      </c>
      <c r="I26" s="37">
        <f t="shared" si="19"/>
        <v>29.019016140889523</v>
      </c>
      <c r="J26" s="37">
        <f t="shared" si="19"/>
        <v>25.011040159037414</v>
      </c>
      <c r="K26" s="37">
        <f t="shared" si="19"/>
        <v>20.890846399353165</v>
      </c>
      <c r="L26" s="37">
        <f t="shared" si="19"/>
        <v>18.843654909065727</v>
      </c>
      <c r="M26" s="37">
        <f t="shared" si="19"/>
        <v>13.554207796384885</v>
      </c>
      <c r="N26" s="37">
        <f t="shared" si="19"/>
        <v>13.52016496694851</v>
      </c>
      <c r="O26" s="37">
        <f t="shared" si="19"/>
        <v>13.328132109573541</v>
      </c>
      <c r="P26" s="37">
        <f t="shared" si="19"/>
        <v>15.279434160913397</v>
      </c>
      <c r="Q26" s="37">
        <f t="shared" si="19"/>
        <v>15.832046728561249</v>
      </c>
      <c r="R26" s="37">
        <f t="shared" si="19"/>
        <v>16.649345330262552</v>
      </c>
      <c r="S26" s="37">
        <f t="shared" si="19"/>
        <v>15.175258368929425</v>
      </c>
      <c r="T26" s="37">
        <f t="shared" si="19"/>
        <v>14.110649189283698</v>
      </c>
      <c r="U26" s="37">
        <f t="shared" si="19"/>
        <v>13.847819780495467</v>
      </c>
      <c r="V26" s="37">
        <f t="shared" si="19"/>
        <v>14.162135644587112</v>
      </c>
      <c r="W26" s="37">
        <f t="shared" si="19"/>
        <v>15.26352330844311</v>
      </c>
      <c r="X26" s="37">
        <f t="shared" ref="X26" si="20">SUM(X27,X33)</f>
        <v>8.2488349255362809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51.534335525834642</v>
      </c>
      <c r="D33" s="29">
        <f t="shared" si="23"/>
        <v>45.044403535040253</v>
      </c>
      <c r="E33" s="29">
        <f t="shared" si="23"/>
        <v>40.281010482289119</v>
      </c>
      <c r="F33" s="29">
        <f t="shared" si="23"/>
        <v>37.448802262815597</v>
      </c>
      <c r="G33" s="29">
        <f t="shared" si="23"/>
        <v>27.207437535292669</v>
      </c>
      <c r="H33" s="29">
        <f t="shared" si="23"/>
        <v>38.436607966784599</v>
      </c>
      <c r="I33" s="29">
        <f t="shared" si="23"/>
        <v>29.019016140889523</v>
      </c>
      <c r="J33" s="29">
        <f t="shared" si="23"/>
        <v>25.011040159037414</v>
      </c>
      <c r="K33" s="29">
        <f t="shared" si="23"/>
        <v>20.890846399353165</v>
      </c>
      <c r="L33" s="29">
        <f t="shared" si="23"/>
        <v>18.843654909065727</v>
      </c>
      <c r="M33" s="29">
        <f t="shared" si="23"/>
        <v>13.554207796384885</v>
      </c>
      <c r="N33" s="29">
        <f t="shared" si="23"/>
        <v>13.52016496694851</v>
      </c>
      <c r="O33" s="29">
        <f t="shared" si="23"/>
        <v>13.328132109573541</v>
      </c>
      <c r="P33" s="29">
        <f t="shared" si="23"/>
        <v>15.279434160913397</v>
      </c>
      <c r="Q33" s="29">
        <f t="shared" si="23"/>
        <v>15.832046728561249</v>
      </c>
      <c r="R33" s="29">
        <f t="shared" si="23"/>
        <v>16.649345330262552</v>
      </c>
      <c r="S33" s="29">
        <f t="shared" si="23"/>
        <v>15.175258368929425</v>
      </c>
      <c r="T33" s="29">
        <f t="shared" si="23"/>
        <v>14.110649189283698</v>
      </c>
      <c r="U33" s="29">
        <f t="shared" si="23"/>
        <v>13.847819780495467</v>
      </c>
      <c r="V33" s="29">
        <f t="shared" si="23"/>
        <v>14.162135644587112</v>
      </c>
      <c r="W33" s="29">
        <f t="shared" si="23"/>
        <v>15.26352330844311</v>
      </c>
      <c r="X33" s="29">
        <f t="shared" ref="X33" si="24">SUM(X34:X50)</f>
        <v>8.2488349255362809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0.21635140637966208</v>
      </c>
      <c r="F36" s="10">
        <v>0.43836239994017545</v>
      </c>
      <c r="G36" s="10">
        <v>0.46368609168061664</v>
      </c>
      <c r="H36" s="10">
        <v>0.75214952621231668</v>
      </c>
      <c r="I36" s="10">
        <v>0.80171854221360994</v>
      </c>
      <c r="J36" s="10">
        <v>0.98326106933502877</v>
      </c>
      <c r="K36" s="10">
        <v>0.95834487065119522</v>
      </c>
      <c r="L36" s="10">
        <v>0.99835136275979763</v>
      </c>
      <c r="M36" s="10">
        <v>0.95091204807182172</v>
      </c>
      <c r="N36" s="10">
        <v>1.0188682567795615</v>
      </c>
      <c r="O36" s="10">
        <v>0.96349401526287159</v>
      </c>
      <c r="P36" s="10">
        <v>1.0916473434048133</v>
      </c>
      <c r="Q36" s="10">
        <v>1.7073626186388366</v>
      </c>
      <c r="R36" s="10">
        <v>1.0938330843831896</v>
      </c>
      <c r="S36" s="10">
        <v>1.1770733982375186</v>
      </c>
      <c r="T36" s="10">
        <v>1.1508432685336429</v>
      </c>
      <c r="U36" s="10">
        <v>1.0997420464316423</v>
      </c>
      <c r="V36" s="10">
        <v>1.0997420464316423</v>
      </c>
      <c r="W36" s="10">
        <v>1.0997420464316423</v>
      </c>
      <c r="X36" s="10">
        <v>1.2923390116759954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5.2713378591010551</v>
      </c>
      <c r="I37" s="10">
        <v>5.5031069724439021</v>
      </c>
      <c r="J37" s="10">
        <v>5.8863815455361994</v>
      </c>
      <c r="K37" s="10">
        <v>5.5929915615902512</v>
      </c>
      <c r="L37" s="10">
        <v>5.9330544020048581</v>
      </c>
      <c r="M37" s="10">
        <v>4.7769078412626236</v>
      </c>
      <c r="N37" s="10">
        <v>5.5645290527050291</v>
      </c>
      <c r="O37" s="10">
        <v>5.6681976063464772</v>
      </c>
      <c r="P37" s="10">
        <v>6.8761842329893685</v>
      </c>
      <c r="Q37" s="10">
        <v>7.5253771895825237</v>
      </c>
      <c r="R37" s="10">
        <v>8.4009896732432203</v>
      </c>
      <c r="S37" s="10">
        <v>8.6042095669017371</v>
      </c>
      <c r="T37" s="10">
        <v>7.997186476463102</v>
      </c>
      <c r="U37" s="10">
        <v>7.6034791594606492</v>
      </c>
      <c r="V37" s="10">
        <v>7.7966816502401928</v>
      </c>
      <c r="W37" s="10">
        <v>7.6419362652501066</v>
      </c>
      <c r="X37" s="10">
        <v>3.2211967842363358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0.12188089414897971</v>
      </c>
      <c r="D41" s="10">
        <v>0.11189733167533729</v>
      </c>
      <c r="E41" s="10">
        <v>0.11175910644541194</v>
      </c>
      <c r="F41" s="10">
        <v>0.16352181901115828</v>
      </c>
      <c r="G41" s="10">
        <v>0.22248302435160752</v>
      </c>
      <c r="H41" s="10">
        <v>0.15846440169529533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50.794139376792032</v>
      </c>
      <c r="D43" s="10">
        <v>44.106802949088959</v>
      </c>
      <c r="E43" s="10">
        <v>39.334387513635157</v>
      </c>
      <c r="F43" s="10">
        <v>36.494983248953567</v>
      </c>
      <c r="G43" s="10">
        <v>26.264754868406825</v>
      </c>
      <c r="H43" s="10">
        <v>32.151563147374389</v>
      </c>
      <c r="I43" s="10">
        <v>22.712223050776046</v>
      </c>
      <c r="J43" s="10">
        <v>18.073023034682947</v>
      </c>
      <c r="K43" s="10">
        <v>14.33950996711172</v>
      </c>
      <c r="L43" s="10">
        <v>11.91224914430107</v>
      </c>
      <c r="M43" s="10">
        <v>7.8263879070504396</v>
      </c>
      <c r="N43" s="10">
        <v>6.9367676574639203</v>
      </c>
      <c r="O43" s="10">
        <v>6.6964404879641926</v>
      </c>
      <c r="P43" s="10">
        <v>7.311602584519215</v>
      </c>
      <c r="Q43" s="10">
        <v>6.5993069203398882</v>
      </c>
      <c r="R43" s="10">
        <v>7.1545225726361403</v>
      </c>
      <c r="S43" s="10">
        <v>5.3939754037901704</v>
      </c>
      <c r="T43" s="10">
        <v>4.9626194442869549</v>
      </c>
      <c r="U43" s="10">
        <v>5.144598574603175</v>
      </c>
      <c r="V43" s="10">
        <v>5.2657119479152765</v>
      </c>
      <c r="W43" s="10">
        <v>6.5218449967613612</v>
      </c>
      <c r="X43" s="10">
        <v>3.7352991296239506</v>
      </c>
    </row>
    <row r="44" spans="1:24" ht="11.25" customHeight="1" x14ac:dyDescent="0.2">
      <c r="A44" s="41" t="s">
        <v>75</v>
      </c>
      <c r="B44" s="9" t="s">
        <v>76</v>
      </c>
      <c r="C44" s="10">
        <v>0.61831525489362815</v>
      </c>
      <c r="D44" s="10">
        <v>0.82570325427595725</v>
      </c>
      <c r="E44" s="10">
        <v>0.61851245582888648</v>
      </c>
      <c r="F44" s="10">
        <v>0.35193479491069996</v>
      </c>
      <c r="G44" s="10">
        <v>0.25651355085361843</v>
      </c>
      <c r="H44" s="10">
        <v>0.10309303240154748</v>
      </c>
      <c r="I44" s="10">
        <v>1.9675754559636245E-3</v>
      </c>
      <c r="J44" s="10">
        <v>6.8374509483238463E-2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4.7243518109949241</v>
      </c>
      <c r="D51" s="37">
        <v>5.1913296809456124</v>
      </c>
      <c r="E51" s="37">
        <v>2.6691663438046298</v>
      </c>
      <c r="F51" s="37">
        <v>2.1284251950802182</v>
      </c>
      <c r="G51" s="37">
        <v>2.3612818550490613</v>
      </c>
      <c r="H51" s="37">
        <v>2.3741836221891703</v>
      </c>
      <c r="I51" s="37">
        <v>1.7300661070317145</v>
      </c>
      <c r="J51" s="37">
        <v>2.255995853008971</v>
      </c>
      <c r="K51" s="37">
        <v>2.31642678934011</v>
      </c>
      <c r="L51" s="37">
        <v>3.7515888939032029</v>
      </c>
      <c r="M51" s="37">
        <v>3.4518037551824681</v>
      </c>
      <c r="N51" s="37">
        <v>3.5603334297823941</v>
      </c>
      <c r="O51" s="37">
        <v>2.209239241295383</v>
      </c>
      <c r="P51" s="37">
        <v>1.856567632758414</v>
      </c>
      <c r="Q51" s="37">
        <v>1.7521386583591265</v>
      </c>
      <c r="R51" s="37">
        <v>1.7765502825461881</v>
      </c>
      <c r="S51" s="37">
        <v>1.9883826939329861</v>
      </c>
      <c r="T51" s="37">
        <v>1.5750864371121871</v>
      </c>
      <c r="U51" s="37">
        <v>2.0911557418644962</v>
      </c>
      <c r="V51" s="37">
        <v>1.2801033858157833</v>
      </c>
      <c r="W51" s="37">
        <v>1.1534836336462884</v>
      </c>
      <c r="X51" s="37">
        <v>1.7975276143970107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43.696523457197195</v>
      </c>
      <c r="D52" s="37">
        <f t="shared" si="25"/>
        <v>35.789394134020831</v>
      </c>
      <c r="E52" s="37">
        <f t="shared" si="25"/>
        <v>36.77870523983345</v>
      </c>
      <c r="F52" s="37">
        <f t="shared" si="25"/>
        <v>37.03688966487573</v>
      </c>
      <c r="G52" s="37">
        <f t="shared" si="25"/>
        <v>37.403423593563019</v>
      </c>
      <c r="H52" s="37">
        <f t="shared" si="25"/>
        <v>39.938304165227208</v>
      </c>
      <c r="I52" s="37">
        <f t="shared" si="25"/>
        <v>38.49486111318032</v>
      </c>
      <c r="J52" s="37">
        <f t="shared" si="25"/>
        <v>42.627403470519141</v>
      </c>
      <c r="K52" s="37">
        <f t="shared" si="25"/>
        <v>46.500534140323488</v>
      </c>
      <c r="L52" s="37">
        <f t="shared" si="25"/>
        <v>47.851066311396252</v>
      </c>
      <c r="M52" s="37">
        <f t="shared" si="25"/>
        <v>40.385329146723173</v>
      </c>
      <c r="N52" s="37">
        <f t="shared" si="25"/>
        <v>69.32072396535925</v>
      </c>
      <c r="O52" s="37">
        <f t="shared" si="25"/>
        <v>68.75995775346459</v>
      </c>
      <c r="P52" s="37">
        <f t="shared" si="25"/>
        <v>65.185440924920641</v>
      </c>
      <c r="Q52" s="37">
        <f t="shared" si="25"/>
        <v>66.4925884853605</v>
      </c>
      <c r="R52" s="37">
        <f t="shared" si="25"/>
        <v>71.803144317431304</v>
      </c>
      <c r="S52" s="37">
        <f t="shared" si="25"/>
        <v>73.097460145864488</v>
      </c>
      <c r="T52" s="37">
        <f t="shared" si="25"/>
        <v>68.295994938433665</v>
      </c>
      <c r="U52" s="37">
        <f t="shared" si="25"/>
        <v>63.609877661499908</v>
      </c>
      <c r="V52" s="37">
        <f t="shared" si="25"/>
        <v>64.764153812733397</v>
      </c>
      <c r="W52" s="37">
        <f t="shared" si="25"/>
        <v>69.13247748440854</v>
      </c>
      <c r="X52" s="37">
        <f t="shared" ref="X52" si="26">SUM(X53:X70)</f>
        <v>70.086536914274888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5.3262252794496989</v>
      </c>
      <c r="D57" s="10">
        <v>3.8215821152192602</v>
      </c>
      <c r="E57" s="10">
        <v>4.2754084264832324</v>
      </c>
      <c r="F57" s="10">
        <v>4.7530524505588989</v>
      </c>
      <c r="G57" s="10">
        <v>4.7769561478933786</v>
      </c>
      <c r="H57" s="10">
        <v>5.8994840928632843</v>
      </c>
      <c r="I57" s="10">
        <v>5.7561478933791914</v>
      </c>
      <c r="J57" s="10">
        <v>8.5984522785898534</v>
      </c>
      <c r="K57" s="10">
        <v>9.4582975064488384</v>
      </c>
      <c r="L57" s="10">
        <v>9.8882201203783318</v>
      </c>
      <c r="M57" s="10">
        <v>10.31814273430782</v>
      </c>
      <c r="N57" s="10">
        <v>11.01083404987102</v>
      </c>
      <c r="O57" s="10">
        <v>11.08245915735168</v>
      </c>
      <c r="P57" s="10">
        <v>11.17798796216681</v>
      </c>
      <c r="Q57" s="10">
        <v>11.17798796216681</v>
      </c>
      <c r="R57" s="10">
        <v>11.27351676698194</v>
      </c>
      <c r="S57" s="10">
        <v>11.17798796216681</v>
      </c>
      <c r="T57" s="10">
        <v>11.08245915735168</v>
      </c>
      <c r="U57" s="10">
        <v>10.9152192605331</v>
      </c>
      <c r="V57" s="10">
        <v>10.65253654342218</v>
      </c>
      <c r="W57" s="10">
        <v>10.41367153912296</v>
      </c>
      <c r="X57" s="10">
        <v>10.150988822012041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38.370298177747493</v>
      </c>
      <c r="D59" s="10">
        <v>31.96781201880157</v>
      </c>
      <c r="E59" s="10">
        <v>32.503296813350218</v>
      </c>
      <c r="F59" s="10">
        <v>32.283837214316833</v>
      </c>
      <c r="G59" s="10">
        <v>32.62646744566964</v>
      </c>
      <c r="H59" s="10">
        <v>33.843140414467754</v>
      </c>
      <c r="I59" s="10">
        <v>32.473730323928827</v>
      </c>
      <c r="J59" s="10">
        <v>33.678457021599641</v>
      </c>
      <c r="K59" s="10">
        <v>33.404653710213154</v>
      </c>
      <c r="L59" s="10">
        <v>33.781170122694235</v>
      </c>
      <c r="M59" s="10">
        <v>26.74054853842318</v>
      </c>
      <c r="N59" s="10">
        <v>57.233965898084612</v>
      </c>
      <c r="O59" s="10">
        <v>55.74129655007247</v>
      </c>
      <c r="P59" s="10">
        <v>51.495481267984239</v>
      </c>
      <c r="Q59" s="10">
        <v>52.197509428872181</v>
      </c>
      <c r="R59" s="10">
        <v>56.88214929052883</v>
      </c>
      <c r="S59" s="10">
        <v>57.892455356452139</v>
      </c>
      <c r="T59" s="10">
        <v>54.385962029217538</v>
      </c>
      <c r="U59" s="10">
        <v>50.583578842617349</v>
      </c>
      <c r="V59" s="10">
        <v>51.392975322718392</v>
      </c>
      <c r="W59" s="10">
        <v>56.989402942799892</v>
      </c>
      <c r="X59" s="10">
        <v>58.818861623396465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3.2222126555676982</v>
      </c>
      <c r="L61" s="10">
        <v>3.7385693915218892</v>
      </c>
      <c r="M61" s="10">
        <v>2.9887000850680101</v>
      </c>
      <c r="N61" s="10">
        <v>0.64626661280432474</v>
      </c>
      <c r="O61" s="10">
        <v>1.4688504424131583</v>
      </c>
      <c r="P61" s="10">
        <v>1.9473650202034845</v>
      </c>
      <c r="Q61" s="10">
        <v>2.4511268979222081</v>
      </c>
      <c r="R61" s="10">
        <v>2.9089706026329192</v>
      </c>
      <c r="S61" s="10">
        <v>3.2354012844916293</v>
      </c>
      <c r="T61" s="10">
        <v>1.9723810644322517</v>
      </c>
      <c r="U61" s="10">
        <v>1.0296130448477445</v>
      </c>
      <c r="V61" s="10">
        <v>1.6529663749766434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0.19009215967749327</v>
      </c>
      <c r="I64" s="10">
        <v>0.23167434121577923</v>
      </c>
      <c r="J64" s="10">
        <v>0.28348760101638854</v>
      </c>
      <c r="K64" s="10">
        <v>0.33125499438580547</v>
      </c>
      <c r="L64" s="10">
        <v>0.33014697614609573</v>
      </c>
      <c r="M64" s="10">
        <v>0.27998895652786054</v>
      </c>
      <c r="N64" s="10">
        <v>0.35115574545240952</v>
      </c>
      <c r="O64" s="10">
        <v>0.36169593231682295</v>
      </c>
      <c r="P64" s="10">
        <v>0.39446680425662378</v>
      </c>
      <c r="Q64" s="10">
        <v>0.40695726902376861</v>
      </c>
      <c r="R64" s="10">
        <v>0.39333339877803825</v>
      </c>
      <c r="S64" s="10">
        <v>0.34007380945599758</v>
      </c>
      <c r="T64" s="10">
        <v>0.3157638740188331</v>
      </c>
      <c r="U64" s="10">
        <v>0.43173470095851602</v>
      </c>
      <c r="V64" s="10">
        <v>0.34071428875142024</v>
      </c>
      <c r="W64" s="10">
        <v>0.40502568987690896</v>
      </c>
      <c r="X64" s="10">
        <v>0.21173720933754875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9.030300151403127E-4</v>
      </c>
      <c r="I65" s="10">
        <v>4.8422514005340873E-3</v>
      </c>
      <c r="J65" s="10">
        <v>2.6278850633900141E-3</v>
      </c>
      <c r="K65" s="10">
        <v>2.4921433213380057E-3</v>
      </c>
      <c r="L65" s="10">
        <v>6.7837813173075821E-3</v>
      </c>
      <c r="M65" s="10">
        <v>4.627241611250236E-3</v>
      </c>
      <c r="N65" s="10">
        <v>7.1055206547338701E-3</v>
      </c>
      <c r="O65" s="10">
        <v>1.14934853800097E-2</v>
      </c>
      <c r="P65" s="10">
        <v>1.6629618545260707E-2</v>
      </c>
      <c r="Q65" s="10">
        <v>5.6426375136113364E-2</v>
      </c>
      <c r="R65" s="10">
        <v>6.8972359966374117E-2</v>
      </c>
      <c r="S65" s="10">
        <v>9.9059241450797475E-2</v>
      </c>
      <c r="T65" s="10">
        <v>0.19142484970576881</v>
      </c>
      <c r="U65" s="10">
        <v>0.20847267714392981</v>
      </c>
      <c r="V65" s="10">
        <v>0.14060708733104893</v>
      </c>
      <c r="W65" s="10">
        <v>0.28667538187176295</v>
      </c>
      <c r="X65" s="10">
        <v>0.17654037194709626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4.6844682035403736E-3</v>
      </c>
      <c r="I66" s="10">
        <v>2.8466303255990436E-2</v>
      </c>
      <c r="J66" s="10">
        <v>6.4378684249864607E-2</v>
      </c>
      <c r="K66" s="10">
        <v>8.1623130386649853E-2</v>
      </c>
      <c r="L66" s="10">
        <v>0.10617591933838195</v>
      </c>
      <c r="M66" s="10">
        <v>5.3321590785051665E-2</v>
      </c>
      <c r="N66" s="10">
        <v>7.1396138492153316E-2</v>
      </c>
      <c r="O66" s="10">
        <v>9.4162185930446632E-2</v>
      </c>
      <c r="P66" s="10">
        <v>0.15351025176421287</v>
      </c>
      <c r="Q66" s="10">
        <v>0.20258055223943094</v>
      </c>
      <c r="R66" s="10">
        <v>0.2762018985431966</v>
      </c>
      <c r="S66" s="10">
        <v>0.35248249184711666</v>
      </c>
      <c r="T66" s="10">
        <v>0.34800396370759973</v>
      </c>
      <c r="U66" s="10">
        <v>0.44125913539927258</v>
      </c>
      <c r="V66" s="10">
        <v>0.58435419553372436</v>
      </c>
      <c r="W66" s="10">
        <v>1.037701930737017</v>
      </c>
      <c r="X66" s="10">
        <v>0.72840888758173195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128.20126885593038</v>
      </c>
      <c r="D75" s="37">
        <v>133.52359620837737</v>
      </c>
      <c r="E75" s="37">
        <v>133.95803276586605</v>
      </c>
      <c r="F75" s="37">
        <v>132.97839005584922</v>
      </c>
      <c r="G75" s="37">
        <v>138.11319120238716</v>
      </c>
      <c r="H75" s="37">
        <v>134.35577869923978</v>
      </c>
      <c r="I75" s="37">
        <v>136.89276420803498</v>
      </c>
      <c r="J75" s="37">
        <v>139.30899634541041</v>
      </c>
      <c r="K75" s="37">
        <v>132.46245581788443</v>
      </c>
      <c r="L75" s="37">
        <v>141.44194311698755</v>
      </c>
      <c r="M75" s="37">
        <v>140.40763377686568</v>
      </c>
      <c r="N75" s="37">
        <v>123.26837074801477</v>
      </c>
      <c r="O75" s="37">
        <v>129.11792459020066</v>
      </c>
      <c r="P75" s="37">
        <v>141.51612389361225</v>
      </c>
      <c r="Q75" s="37">
        <v>142.0390409119961</v>
      </c>
      <c r="R75" s="37">
        <v>154.9628924231919</v>
      </c>
      <c r="S75" s="37">
        <v>166.3557768944118</v>
      </c>
      <c r="T75" s="37">
        <v>156.90191257907767</v>
      </c>
      <c r="U75" s="37">
        <v>168.60302261250004</v>
      </c>
      <c r="V75" s="37">
        <v>173.95105272537575</v>
      </c>
      <c r="W75" s="37">
        <v>160.71345562540816</v>
      </c>
      <c r="X75" s="37">
        <v>183.90788727820097</v>
      </c>
    </row>
    <row r="76" spans="1:24" ht="11.25" customHeight="1" x14ac:dyDescent="0.2">
      <c r="A76" s="38" t="s">
        <v>139</v>
      </c>
      <c r="B76" s="39" t="s">
        <v>140</v>
      </c>
      <c r="C76" s="40">
        <v>220.77851802742916</v>
      </c>
      <c r="D76" s="40">
        <v>211.27383745678947</v>
      </c>
      <c r="E76" s="40">
        <v>213.11897551477358</v>
      </c>
      <c r="F76" s="40">
        <v>218.87342661429406</v>
      </c>
      <c r="G76" s="40">
        <v>227.00641644010173</v>
      </c>
      <c r="H76" s="40">
        <v>231.78974405425478</v>
      </c>
      <c r="I76" s="40">
        <v>234.13724733283487</v>
      </c>
      <c r="J76" s="40">
        <v>228.67090584494434</v>
      </c>
      <c r="K76" s="40">
        <v>223.11312750266035</v>
      </c>
      <c r="L76" s="40">
        <v>246.71234840108087</v>
      </c>
      <c r="M76" s="40">
        <v>240.97623941641862</v>
      </c>
      <c r="N76" s="40">
        <v>250.29516718190436</v>
      </c>
      <c r="O76" s="40">
        <v>249.94091640113942</v>
      </c>
      <c r="P76" s="40">
        <v>281.29149879015642</v>
      </c>
      <c r="Q76" s="40">
        <v>284.86499466909652</v>
      </c>
      <c r="R76" s="40">
        <v>313.49599310993869</v>
      </c>
      <c r="S76" s="40">
        <v>343.64675351517411</v>
      </c>
      <c r="T76" s="40">
        <v>319.53078086351633</v>
      </c>
      <c r="U76" s="40">
        <v>348.19338213411112</v>
      </c>
      <c r="V76" s="40">
        <v>346.11507245066821</v>
      </c>
      <c r="W76" s="40">
        <v>334.08136041888406</v>
      </c>
      <c r="X76" s="40">
        <v>361.64412081950678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59.065778461815817</v>
      </c>
      <c r="D2" s="31">
        <f t="shared" ref="D2:W2" si="1">SUM(D3,D17,D22,D25,D26,D51,D52,D71,D74,D75,D76)</f>
        <v>58.981126440240118</v>
      </c>
      <c r="E2" s="31">
        <f t="shared" si="1"/>
        <v>60.013058173752171</v>
      </c>
      <c r="F2" s="31">
        <f t="shared" si="1"/>
        <v>62.59380579843917</v>
      </c>
      <c r="G2" s="31">
        <f t="shared" si="1"/>
        <v>65.786093383364488</v>
      </c>
      <c r="H2" s="31">
        <f t="shared" si="1"/>
        <v>68.018257540374108</v>
      </c>
      <c r="I2" s="31">
        <f t="shared" si="1"/>
        <v>69.134016789301455</v>
      </c>
      <c r="J2" s="31">
        <f t="shared" si="1"/>
        <v>68.931545991028614</v>
      </c>
      <c r="K2" s="31">
        <f t="shared" si="1"/>
        <v>68.420148520653029</v>
      </c>
      <c r="L2" s="31">
        <f t="shared" si="1"/>
        <v>77.575676207040772</v>
      </c>
      <c r="M2" s="31">
        <f t="shared" si="1"/>
        <v>82.366363130827665</v>
      </c>
      <c r="N2" s="31">
        <f t="shared" si="1"/>
        <v>82.608531500165327</v>
      </c>
      <c r="O2" s="31">
        <f t="shared" si="1"/>
        <v>85.031462365102172</v>
      </c>
      <c r="P2" s="31">
        <f t="shared" si="1"/>
        <v>95.132855829196117</v>
      </c>
      <c r="Q2" s="31">
        <f t="shared" si="1"/>
        <v>95.582884613954519</v>
      </c>
      <c r="R2" s="31">
        <f t="shared" si="1"/>
        <v>104.37846999153393</v>
      </c>
      <c r="S2" s="31">
        <f t="shared" si="1"/>
        <v>104.70958708147977</v>
      </c>
      <c r="T2" s="31">
        <f t="shared" si="1"/>
        <v>112.92146710110927</v>
      </c>
      <c r="U2" s="31">
        <f t="shared" si="1"/>
        <v>120.37385812628952</v>
      </c>
      <c r="V2" s="31">
        <f t="shared" si="1"/>
        <v>121.43182341578105</v>
      </c>
      <c r="W2" s="31">
        <f t="shared" si="1"/>
        <v>122.5753232653088</v>
      </c>
      <c r="X2" s="31">
        <f t="shared" ref="X2" si="2">SUM(X3,X17,X22,X25,X26,X51,X52,X71,X74,X75,X76)</f>
        <v>123.30029037015883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0.21728397529306817</v>
      </c>
      <c r="D17" s="37">
        <f t="shared" si="15"/>
        <v>0.22067756364216826</v>
      </c>
      <c r="E17" s="37">
        <f t="shared" si="15"/>
        <v>0.22460715745848933</v>
      </c>
      <c r="F17" s="37">
        <f t="shared" si="15"/>
        <v>0.2337020045571403</v>
      </c>
      <c r="G17" s="37">
        <f t="shared" si="15"/>
        <v>0.21969611758049032</v>
      </c>
      <c r="H17" s="37">
        <f t="shared" si="15"/>
        <v>0.194693362625452</v>
      </c>
      <c r="I17" s="37">
        <f t="shared" si="15"/>
        <v>0.18890399890329013</v>
      </c>
      <c r="J17" s="37">
        <f t="shared" si="15"/>
        <v>0.11974635530428127</v>
      </c>
      <c r="K17" s="37">
        <f t="shared" si="15"/>
        <v>9.7066106088778942E-2</v>
      </c>
      <c r="L17" s="37">
        <f t="shared" si="15"/>
        <v>8.8401326093578494E-2</v>
      </c>
      <c r="M17" s="37">
        <f t="shared" si="15"/>
        <v>5.9750916930472915E-2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0.21728397529306817</v>
      </c>
      <c r="D18" s="10">
        <v>0.22067756364216826</v>
      </c>
      <c r="E18" s="10">
        <v>0.22460715745848933</v>
      </c>
      <c r="F18" s="10">
        <v>0.2337020045571403</v>
      </c>
      <c r="G18" s="10">
        <v>0.21969611758049032</v>
      </c>
      <c r="H18" s="10">
        <v>0.194693362625452</v>
      </c>
      <c r="I18" s="10">
        <v>0.18890399890329013</v>
      </c>
      <c r="J18" s="10">
        <v>0.11974635530428127</v>
      </c>
      <c r="K18" s="10">
        <v>9.7066106088778942E-2</v>
      </c>
      <c r="L18" s="10">
        <v>8.8401326093578494E-2</v>
      </c>
      <c r="M18" s="10">
        <v>5.9750916930472915E-2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0.6070866060882395</v>
      </c>
      <c r="D51" s="37">
        <v>0.68545020689148051</v>
      </c>
      <c r="E51" s="37">
        <v>0.36314524942072618</v>
      </c>
      <c r="F51" s="37">
        <v>0.30281102590475173</v>
      </c>
      <c r="G51" s="37">
        <v>0.34915676012591923</v>
      </c>
      <c r="H51" s="37">
        <v>0.35333855145421195</v>
      </c>
      <c r="I51" s="37">
        <v>0.26188963484319766</v>
      </c>
      <c r="J51" s="37">
        <v>0.35015613803372658</v>
      </c>
      <c r="K51" s="37">
        <v>0.37836368153406019</v>
      </c>
      <c r="L51" s="37">
        <v>0.65639052273347887</v>
      </c>
      <c r="M51" s="37">
        <v>0.66687300977922126</v>
      </c>
      <c r="N51" s="37">
        <v>0.67706213108639079</v>
      </c>
      <c r="O51" s="37">
        <v>0.43793462150300938</v>
      </c>
      <c r="P51" s="37">
        <v>0.38411743346880789</v>
      </c>
      <c r="Q51" s="37">
        <v>0.35966926139788619</v>
      </c>
      <c r="R51" s="37">
        <v>0.36535950596260203</v>
      </c>
      <c r="S51" s="37">
        <v>0.38210059553071002</v>
      </c>
      <c r="T51" s="37">
        <v>0.35902943765125811</v>
      </c>
      <c r="U51" s="37">
        <v>0.49303438500481195</v>
      </c>
      <c r="V51" s="37">
        <v>0.31109410062487791</v>
      </c>
      <c r="W51" s="37">
        <v>0.30651063271222989</v>
      </c>
      <c r="X51" s="37">
        <v>0.45088839911186529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0.52631417002112313</v>
      </c>
      <c r="L52" s="37">
        <f t="shared" si="25"/>
        <v>0.65411258711327047</v>
      </c>
      <c r="M52" s="37">
        <f t="shared" si="25"/>
        <v>0.57740345697936735</v>
      </c>
      <c r="N52" s="37">
        <f t="shared" si="25"/>
        <v>0.1228993460149105</v>
      </c>
      <c r="O52" s="37">
        <f t="shared" si="25"/>
        <v>0.29116831283766259</v>
      </c>
      <c r="P52" s="37">
        <f t="shared" si="25"/>
        <v>0.40290309945569941</v>
      </c>
      <c r="Q52" s="37">
        <f t="shared" si="25"/>
        <v>0.50315367266297528</v>
      </c>
      <c r="R52" s="37">
        <f t="shared" si="25"/>
        <v>0.59824935588901018</v>
      </c>
      <c r="S52" s="37">
        <f t="shared" si="25"/>
        <v>0.62173582648710213</v>
      </c>
      <c r="T52" s="37">
        <f t="shared" si="25"/>
        <v>0.4495898432694479</v>
      </c>
      <c r="U52" s="37">
        <f t="shared" si="25"/>
        <v>0.24275314563937128</v>
      </c>
      <c r="V52" s="37">
        <f t="shared" si="25"/>
        <v>0.40170824754034745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0.52631417002112313</v>
      </c>
      <c r="L61" s="10">
        <v>0.65411258711327047</v>
      </c>
      <c r="M61" s="10">
        <v>0.57740345697936735</v>
      </c>
      <c r="N61" s="10">
        <v>0.1228993460149105</v>
      </c>
      <c r="O61" s="10">
        <v>0.29116831283766259</v>
      </c>
      <c r="P61" s="10">
        <v>0.40290309945569941</v>
      </c>
      <c r="Q61" s="10">
        <v>0.50315367266297528</v>
      </c>
      <c r="R61" s="10">
        <v>0.59824935588901018</v>
      </c>
      <c r="S61" s="10">
        <v>0.62173582648710213</v>
      </c>
      <c r="T61" s="10">
        <v>0.4495898432694479</v>
      </c>
      <c r="U61" s="10">
        <v>0.24275314563937128</v>
      </c>
      <c r="V61" s="10">
        <v>0.40170824754034745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58.241407880434508</v>
      </c>
      <c r="D76" s="40">
        <v>58.074998669706467</v>
      </c>
      <c r="E76" s="40">
        <v>59.425305766872953</v>
      </c>
      <c r="F76" s="40">
        <v>62.05729276797728</v>
      </c>
      <c r="G76" s="40">
        <v>65.217240505658083</v>
      </c>
      <c r="H76" s="40">
        <v>67.47022562629445</v>
      </c>
      <c r="I76" s="40">
        <v>68.68322315555497</v>
      </c>
      <c r="J76" s="40">
        <v>68.461643497690602</v>
      </c>
      <c r="K76" s="40">
        <v>67.418404563009062</v>
      </c>
      <c r="L76" s="40">
        <v>76.176771771100448</v>
      </c>
      <c r="M76" s="40">
        <v>81.062335747138604</v>
      </c>
      <c r="N76" s="40">
        <v>81.808570023064021</v>
      </c>
      <c r="O76" s="40">
        <v>84.302359430761499</v>
      </c>
      <c r="P76" s="40">
        <v>94.345835296271616</v>
      </c>
      <c r="Q76" s="40">
        <v>94.720061679893661</v>
      </c>
      <c r="R76" s="40">
        <v>103.41486112968232</v>
      </c>
      <c r="S76" s="40">
        <v>103.70575065946196</v>
      </c>
      <c r="T76" s="40">
        <v>112.11284782018856</v>
      </c>
      <c r="U76" s="40">
        <v>119.63807059564533</v>
      </c>
      <c r="V76" s="40">
        <v>120.71902106761583</v>
      </c>
      <c r="W76" s="40">
        <v>122.26881263259656</v>
      </c>
      <c r="X76" s="40">
        <v>122.84940197104697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184.83640902034313</v>
      </c>
      <c r="D2" s="31">
        <f t="shared" si="0"/>
        <v>185.12768004805193</v>
      </c>
      <c r="E2" s="31">
        <f t="shared" si="0"/>
        <v>185.49947164390008</v>
      </c>
      <c r="F2" s="31">
        <f t="shared" si="0"/>
        <v>186.09500879609635</v>
      </c>
      <c r="G2" s="31">
        <f t="shared" si="0"/>
        <v>186.46674488720922</v>
      </c>
      <c r="H2" s="31">
        <f t="shared" si="0"/>
        <v>183.57214926399223</v>
      </c>
      <c r="I2" s="31">
        <f t="shared" si="0"/>
        <v>181.05905438607462</v>
      </c>
      <c r="J2" s="31">
        <f t="shared" si="0"/>
        <v>180.14396266830133</v>
      </c>
      <c r="K2" s="31">
        <f t="shared" si="0"/>
        <v>182.66683821337293</v>
      </c>
      <c r="L2" s="31">
        <f t="shared" si="0"/>
        <v>184.43548388973528</v>
      </c>
      <c r="M2" s="31">
        <f t="shared" si="0"/>
        <v>180.34628005772331</v>
      </c>
      <c r="N2" s="31">
        <f t="shared" si="0"/>
        <v>178.53866298019665</v>
      </c>
      <c r="O2" s="31">
        <f t="shared" si="0"/>
        <v>177.07521670966003</v>
      </c>
      <c r="P2" s="31">
        <f t="shared" si="0"/>
        <v>176.51738808645763</v>
      </c>
      <c r="Q2" s="31">
        <f t="shared" si="0"/>
        <v>174.42972628149423</v>
      </c>
      <c r="R2" s="31">
        <f t="shared" si="0"/>
        <v>171.55810012739522</v>
      </c>
      <c r="S2" s="31">
        <f t="shared" si="0"/>
        <v>167.3504217414455</v>
      </c>
      <c r="T2" s="31">
        <f t="shared" si="0"/>
        <v>162.71138284934761</v>
      </c>
      <c r="U2" s="31">
        <f t="shared" si="0"/>
        <v>159.43713814711398</v>
      </c>
      <c r="V2" s="31">
        <f t="shared" si="0"/>
        <v>157.49447866336078</v>
      </c>
      <c r="W2" s="31">
        <f t="shared" si="0"/>
        <v>155.43036547879117</v>
      </c>
      <c r="X2" s="31">
        <f t="shared" ref="X2" si="1">SUM(X3,X17,X22,X25,X26,X51,X52,X71,X74,X75,X76)</f>
        <v>152.83685149910798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184.83640902034313</v>
      </c>
      <c r="D76" s="40">
        <v>185.12768004805193</v>
      </c>
      <c r="E76" s="40">
        <v>185.49947164390008</v>
      </c>
      <c r="F76" s="40">
        <v>186.09500879609635</v>
      </c>
      <c r="G76" s="40">
        <v>186.46674488720922</v>
      </c>
      <c r="H76" s="40">
        <v>183.57214926399223</v>
      </c>
      <c r="I76" s="40">
        <v>181.05905438607462</v>
      </c>
      <c r="J76" s="40">
        <v>180.14396266830133</v>
      </c>
      <c r="K76" s="40">
        <v>182.66683821337293</v>
      </c>
      <c r="L76" s="40">
        <v>184.43548388973528</v>
      </c>
      <c r="M76" s="40">
        <v>180.34628005772331</v>
      </c>
      <c r="N76" s="40">
        <v>178.53866298019665</v>
      </c>
      <c r="O76" s="40">
        <v>177.07521670966003</v>
      </c>
      <c r="P76" s="40">
        <v>176.51738808645763</v>
      </c>
      <c r="Q76" s="40">
        <v>174.42972628149423</v>
      </c>
      <c r="R76" s="40">
        <v>171.55810012739522</v>
      </c>
      <c r="S76" s="40">
        <v>167.3504217414455</v>
      </c>
      <c r="T76" s="40">
        <v>162.71138284934761</v>
      </c>
      <c r="U76" s="40">
        <v>159.43713814711398</v>
      </c>
      <c r="V76" s="40">
        <v>157.49447866336078</v>
      </c>
      <c r="W76" s="40">
        <v>155.43036547879117</v>
      </c>
      <c r="X76" s="40">
        <v>152.83685149910798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87.43844483937481</v>
      </c>
      <c r="D2" s="31">
        <f t="shared" si="0"/>
        <v>85.945800552313258</v>
      </c>
      <c r="E2" s="31">
        <f t="shared" si="0"/>
        <v>85.585772603680269</v>
      </c>
      <c r="F2" s="31">
        <f t="shared" si="0"/>
        <v>84.954823965436958</v>
      </c>
      <c r="G2" s="31">
        <f t="shared" si="0"/>
        <v>84.732179660565308</v>
      </c>
      <c r="H2" s="31">
        <f t="shared" si="0"/>
        <v>82.858941297284986</v>
      </c>
      <c r="I2" s="31">
        <f t="shared" si="0"/>
        <v>81.073608887120585</v>
      </c>
      <c r="J2" s="31">
        <f t="shared" si="0"/>
        <v>79.74498898287321</v>
      </c>
      <c r="K2" s="31">
        <f t="shared" si="0"/>
        <v>79.192550123249603</v>
      </c>
      <c r="L2" s="31">
        <f t="shared" si="0"/>
        <v>79.284124204335257</v>
      </c>
      <c r="M2" s="31">
        <f t="shared" si="0"/>
        <v>75.781942745202628</v>
      </c>
      <c r="N2" s="31">
        <f t="shared" si="0"/>
        <v>73.417359135068125</v>
      </c>
      <c r="O2" s="31">
        <f t="shared" si="0"/>
        <v>71.335274685609349</v>
      </c>
      <c r="P2" s="31">
        <f t="shared" si="0"/>
        <v>69.74689752728942</v>
      </c>
      <c r="Q2" s="31">
        <f t="shared" si="0"/>
        <v>66.813471583260636</v>
      </c>
      <c r="R2" s="31">
        <f t="shared" si="0"/>
        <v>64.526353690979505</v>
      </c>
      <c r="S2" s="31">
        <f t="shared" si="0"/>
        <v>63.490592880992004</v>
      </c>
      <c r="T2" s="31">
        <f t="shared" si="0"/>
        <v>62.957310948657756</v>
      </c>
      <c r="U2" s="31">
        <f t="shared" si="0"/>
        <v>62.924399852868966</v>
      </c>
      <c r="V2" s="31">
        <f t="shared" si="0"/>
        <v>63.199751015329582</v>
      </c>
      <c r="W2" s="31">
        <f t="shared" si="0"/>
        <v>60.413497076006685</v>
      </c>
      <c r="X2" s="31">
        <f t="shared" ref="X2" si="1">SUM(X3,X17,X22,X25,X26,X51,X52,X71,X74,X75,X76)</f>
        <v>59.798459762840096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87.43844483937481</v>
      </c>
      <c r="D76" s="40">
        <v>85.945800552313258</v>
      </c>
      <c r="E76" s="40">
        <v>85.585772603680269</v>
      </c>
      <c r="F76" s="40">
        <v>84.954823965436958</v>
      </c>
      <c r="G76" s="40">
        <v>84.732179660565308</v>
      </c>
      <c r="H76" s="40">
        <v>82.858941297284986</v>
      </c>
      <c r="I76" s="40">
        <v>81.073608887120585</v>
      </c>
      <c r="J76" s="40">
        <v>79.74498898287321</v>
      </c>
      <c r="K76" s="40">
        <v>79.192550123249603</v>
      </c>
      <c r="L76" s="40">
        <v>79.284124204335257</v>
      </c>
      <c r="M76" s="40">
        <v>75.781942745202628</v>
      </c>
      <c r="N76" s="40">
        <v>73.417359135068125</v>
      </c>
      <c r="O76" s="40">
        <v>71.335274685609349</v>
      </c>
      <c r="P76" s="40">
        <v>69.74689752728942</v>
      </c>
      <c r="Q76" s="40">
        <v>66.813471583260636</v>
      </c>
      <c r="R76" s="40">
        <v>64.526353690979505</v>
      </c>
      <c r="S76" s="40">
        <v>63.490592880992004</v>
      </c>
      <c r="T76" s="40">
        <v>62.957310948657756</v>
      </c>
      <c r="U76" s="40">
        <v>62.924399852868966</v>
      </c>
      <c r="V76" s="40">
        <v>63.199751015329582</v>
      </c>
      <c r="W76" s="40">
        <v>60.413497076006685</v>
      </c>
      <c r="X76" s="40">
        <v>59.798459762840096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76.854882676234112</v>
      </c>
      <c r="D2" s="31">
        <f t="shared" si="0"/>
        <v>77.349538935921245</v>
      </c>
      <c r="E2" s="31">
        <f t="shared" si="0"/>
        <v>77.823374184816601</v>
      </c>
      <c r="F2" s="31">
        <f t="shared" si="0"/>
        <v>80.109327651648215</v>
      </c>
      <c r="G2" s="31">
        <f t="shared" si="0"/>
        <v>81.626215890987964</v>
      </c>
      <c r="H2" s="31">
        <f t="shared" si="0"/>
        <v>81.642226519044911</v>
      </c>
      <c r="I2" s="31">
        <f t="shared" si="0"/>
        <v>82.238128879075163</v>
      </c>
      <c r="J2" s="31">
        <f t="shared" si="0"/>
        <v>83.47608905603299</v>
      </c>
      <c r="K2" s="31">
        <f t="shared" si="0"/>
        <v>86.745939422712823</v>
      </c>
      <c r="L2" s="31">
        <f t="shared" si="0"/>
        <v>89.079349181305474</v>
      </c>
      <c r="M2" s="31">
        <f t="shared" si="0"/>
        <v>87.865318425399082</v>
      </c>
      <c r="N2" s="31">
        <f t="shared" si="0"/>
        <v>87.130397197948497</v>
      </c>
      <c r="O2" s="31">
        <f t="shared" si="0"/>
        <v>85.909309215406793</v>
      </c>
      <c r="P2" s="31">
        <f t="shared" si="0"/>
        <v>86.454035516313667</v>
      </c>
      <c r="Q2" s="31">
        <f t="shared" si="0"/>
        <v>85.456156788776042</v>
      </c>
      <c r="R2" s="31">
        <f t="shared" si="0"/>
        <v>83.655581387365629</v>
      </c>
      <c r="S2" s="31">
        <f t="shared" si="0"/>
        <v>82.552242415567605</v>
      </c>
      <c r="T2" s="31">
        <f t="shared" si="0"/>
        <v>81.998841528659909</v>
      </c>
      <c r="U2" s="31">
        <f t="shared" si="0"/>
        <v>81.001790079759658</v>
      </c>
      <c r="V2" s="31">
        <f t="shared" si="0"/>
        <v>79.878529913051935</v>
      </c>
      <c r="W2" s="31">
        <f t="shared" si="0"/>
        <v>72.31723712500991</v>
      </c>
      <c r="X2" s="31">
        <f t="shared" ref="X2" si="1">SUM(X3,X17,X22,X25,X26,X51,X52,X71,X74,X75,X76)</f>
        <v>68.350507593783917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76.854882676234112</v>
      </c>
      <c r="D76" s="40">
        <v>77.349538935921245</v>
      </c>
      <c r="E76" s="40">
        <v>77.823374184816601</v>
      </c>
      <c r="F76" s="40">
        <v>80.109327651648215</v>
      </c>
      <c r="G76" s="40">
        <v>81.626215890987964</v>
      </c>
      <c r="H76" s="40">
        <v>81.642226519044911</v>
      </c>
      <c r="I76" s="40">
        <v>82.238128879075163</v>
      </c>
      <c r="J76" s="40">
        <v>83.47608905603299</v>
      </c>
      <c r="K76" s="40">
        <v>86.745939422712823</v>
      </c>
      <c r="L76" s="40">
        <v>89.079349181305474</v>
      </c>
      <c r="M76" s="40">
        <v>87.865318425399082</v>
      </c>
      <c r="N76" s="40">
        <v>87.130397197948497</v>
      </c>
      <c r="O76" s="40">
        <v>85.909309215406793</v>
      </c>
      <c r="P76" s="40">
        <v>86.454035516313667</v>
      </c>
      <c r="Q76" s="40">
        <v>85.456156788776042</v>
      </c>
      <c r="R76" s="40">
        <v>83.655581387365629</v>
      </c>
      <c r="S76" s="40">
        <v>82.552242415567605</v>
      </c>
      <c r="T76" s="40">
        <v>81.998841528659909</v>
      </c>
      <c r="U76" s="40">
        <v>81.001790079759658</v>
      </c>
      <c r="V76" s="40">
        <v>79.878529913051935</v>
      </c>
      <c r="W76" s="40">
        <v>72.31723712500991</v>
      </c>
      <c r="X76" s="40">
        <v>68.350507593783917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41.489426837769265</v>
      </c>
      <c r="D2" s="31">
        <f t="shared" si="0"/>
        <v>42.835762423432271</v>
      </c>
      <c r="E2" s="31">
        <f t="shared" si="0"/>
        <v>43.757021057809801</v>
      </c>
      <c r="F2" s="31">
        <f t="shared" si="0"/>
        <v>44.517445938257936</v>
      </c>
      <c r="G2" s="31">
        <f t="shared" si="0"/>
        <v>45.705134777383094</v>
      </c>
      <c r="H2" s="31">
        <f t="shared" si="0"/>
        <v>45.779596192824641</v>
      </c>
      <c r="I2" s="31">
        <f t="shared" si="0"/>
        <v>46.074104545884147</v>
      </c>
      <c r="J2" s="31">
        <f t="shared" si="0"/>
        <v>46.894351181628124</v>
      </c>
      <c r="K2" s="31">
        <f t="shared" si="0"/>
        <v>48.607938201051631</v>
      </c>
      <c r="L2" s="31">
        <f t="shared" si="0"/>
        <v>50.286104593135029</v>
      </c>
      <c r="M2" s="31">
        <f t="shared" si="0"/>
        <v>50.564014273687981</v>
      </c>
      <c r="N2" s="31">
        <f t="shared" si="0"/>
        <v>51.220625998245232</v>
      </c>
      <c r="O2" s="31">
        <f t="shared" si="0"/>
        <v>52.180000316811316</v>
      </c>
      <c r="P2" s="31">
        <f t="shared" si="0"/>
        <v>53.452308003990069</v>
      </c>
      <c r="Q2" s="31">
        <f t="shared" si="0"/>
        <v>54.327100655827302</v>
      </c>
      <c r="R2" s="31">
        <f t="shared" si="0"/>
        <v>55.188843037344455</v>
      </c>
      <c r="S2" s="31">
        <f t="shared" si="0"/>
        <v>56.031175566800599</v>
      </c>
      <c r="T2" s="31">
        <f t="shared" si="0"/>
        <v>57.62539209410275</v>
      </c>
      <c r="U2" s="31">
        <f t="shared" si="0"/>
        <v>60.351754341288128</v>
      </c>
      <c r="V2" s="31">
        <f t="shared" si="0"/>
        <v>63.434676463554617</v>
      </c>
      <c r="W2" s="31">
        <f t="shared" si="0"/>
        <v>64.528695801657747</v>
      </c>
      <c r="X2" s="31">
        <f t="shared" ref="X2" si="1">SUM(X3,X17,X22,X25,X26,X51,X52,X71,X74,X75,X76)</f>
        <v>68.750182125562475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41.489426837769265</v>
      </c>
      <c r="D76" s="40">
        <v>42.835762423432271</v>
      </c>
      <c r="E76" s="40">
        <v>43.757021057809801</v>
      </c>
      <c r="F76" s="40">
        <v>44.517445938257936</v>
      </c>
      <c r="G76" s="40">
        <v>45.705134777383094</v>
      </c>
      <c r="H76" s="40">
        <v>45.779596192824641</v>
      </c>
      <c r="I76" s="40">
        <v>46.074104545884147</v>
      </c>
      <c r="J76" s="40">
        <v>46.894351181628124</v>
      </c>
      <c r="K76" s="40">
        <v>48.607938201051631</v>
      </c>
      <c r="L76" s="40">
        <v>50.286104593135029</v>
      </c>
      <c r="M76" s="40">
        <v>50.564014273687981</v>
      </c>
      <c r="N76" s="40">
        <v>51.220625998245232</v>
      </c>
      <c r="O76" s="40">
        <v>52.180000316811316</v>
      </c>
      <c r="P76" s="40">
        <v>53.452308003990069</v>
      </c>
      <c r="Q76" s="40">
        <v>54.327100655827302</v>
      </c>
      <c r="R76" s="40">
        <v>55.188843037344455</v>
      </c>
      <c r="S76" s="40">
        <v>56.031175566800599</v>
      </c>
      <c r="T76" s="40">
        <v>57.62539209410275</v>
      </c>
      <c r="U76" s="40">
        <v>60.351754341288128</v>
      </c>
      <c r="V76" s="40">
        <v>63.434676463554617</v>
      </c>
      <c r="W76" s="40">
        <v>64.528695801657747</v>
      </c>
      <c r="X76" s="40">
        <v>68.750182125562475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136.68149696874863</v>
      </c>
      <c r="D2" s="31">
        <f t="shared" si="0"/>
        <v>148.96561818167396</v>
      </c>
      <c r="E2" s="31">
        <f t="shared" si="0"/>
        <v>158.14224327045633</v>
      </c>
      <c r="F2" s="31">
        <f t="shared" si="0"/>
        <v>163.56452516880771</v>
      </c>
      <c r="G2" s="31">
        <f t="shared" si="0"/>
        <v>171.78471477223329</v>
      </c>
      <c r="H2" s="31">
        <f t="shared" si="0"/>
        <v>176.20970935967981</v>
      </c>
      <c r="I2" s="31">
        <f t="shared" si="0"/>
        <v>184.15785431742736</v>
      </c>
      <c r="J2" s="31">
        <f t="shared" si="0"/>
        <v>192.58521968078907</v>
      </c>
      <c r="K2" s="31">
        <f t="shared" si="0"/>
        <v>202.67155659529638</v>
      </c>
      <c r="L2" s="31">
        <f t="shared" si="0"/>
        <v>215.31120092216369</v>
      </c>
      <c r="M2" s="31">
        <f t="shared" si="0"/>
        <v>225.15534172877673</v>
      </c>
      <c r="N2" s="31">
        <f t="shared" si="0"/>
        <v>230.88711224200532</v>
      </c>
      <c r="O2" s="31">
        <f t="shared" si="0"/>
        <v>232.43860087709305</v>
      </c>
      <c r="P2" s="31">
        <f t="shared" si="0"/>
        <v>245.804371551776</v>
      </c>
      <c r="Q2" s="31">
        <f t="shared" si="0"/>
        <v>257.76409149195644</v>
      </c>
      <c r="R2" s="31">
        <f t="shared" si="0"/>
        <v>276.00734798817001</v>
      </c>
      <c r="S2" s="31">
        <f t="shared" si="0"/>
        <v>278.46098627391854</v>
      </c>
      <c r="T2" s="31">
        <f t="shared" si="0"/>
        <v>275.95439723204709</v>
      </c>
      <c r="U2" s="31">
        <f t="shared" si="0"/>
        <v>274.2071452355475</v>
      </c>
      <c r="V2" s="31">
        <f t="shared" si="0"/>
        <v>277.51409073475628</v>
      </c>
      <c r="W2" s="31">
        <f t="shared" si="0"/>
        <v>290.36812572239228</v>
      </c>
      <c r="X2" s="31">
        <f t="shared" ref="X2" si="1">SUM(X3,X17,X22,X25,X26,X51,X52,X71,X74,X75,X76)</f>
        <v>300.42559397045972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136.68149696874863</v>
      </c>
      <c r="D76" s="40">
        <v>148.96561818167396</v>
      </c>
      <c r="E76" s="40">
        <v>158.14224327045633</v>
      </c>
      <c r="F76" s="40">
        <v>163.56452516880771</v>
      </c>
      <c r="G76" s="40">
        <v>171.78471477223329</v>
      </c>
      <c r="H76" s="40">
        <v>176.20970935967981</v>
      </c>
      <c r="I76" s="40">
        <v>184.15785431742736</v>
      </c>
      <c r="J76" s="40">
        <v>192.58521968078907</v>
      </c>
      <c r="K76" s="40">
        <v>202.67155659529638</v>
      </c>
      <c r="L76" s="40">
        <v>215.31120092216369</v>
      </c>
      <c r="M76" s="40">
        <v>225.15534172877673</v>
      </c>
      <c r="N76" s="40">
        <v>230.88711224200532</v>
      </c>
      <c r="O76" s="40">
        <v>232.43860087709305</v>
      </c>
      <c r="P76" s="40">
        <v>245.804371551776</v>
      </c>
      <c r="Q76" s="40">
        <v>257.76409149195644</v>
      </c>
      <c r="R76" s="40">
        <v>276.00734798817001</v>
      </c>
      <c r="S76" s="40">
        <v>278.46098627391854</v>
      </c>
      <c r="T76" s="40">
        <v>275.95439723204709</v>
      </c>
      <c r="U76" s="40">
        <v>274.2071452355475</v>
      </c>
      <c r="V76" s="40">
        <v>277.51409073475628</v>
      </c>
      <c r="W76" s="40">
        <v>290.36812572239228</v>
      </c>
      <c r="X76" s="40">
        <v>300.42559397045972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52.021571083799472</v>
      </c>
      <c r="D2" s="31">
        <f t="shared" si="0"/>
        <v>53.959029433302675</v>
      </c>
      <c r="E2" s="31">
        <f t="shared" si="0"/>
        <v>54.661897513214896</v>
      </c>
      <c r="F2" s="31">
        <f t="shared" si="0"/>
        <v>55.307386294817469</v>
      </c>
      <c r="G2" s="31">
        <f t="shared" si="0"/>
        <v>57.298903913050552</v>
      </c>
      <c r="H2" s="31">
        <f t="shared" si="0"/>
        <v>57.190784610044517</v>
      </c>
      <c r="I2" s="31">
        <f t="shared" si="0"/>
        <v>58.313096249482065</v>
      </c>
      <c r="J2" s="31">
        <f t="shared" si="0"/>
        <v>59.024432862506082</v>
      </c>
      <c r="K2" s="31">
        <f t="shared" si="0"/>
        <v>59.227520752060485</v>
      </c>
      <c r="L2" s="31">
        <f t="shared" si="0"/>
        <v>60.704899428855313</v>
      </c>
      <c r="M2" s="31">
        <f t="shared" si="0"/>
        <v>60.986654248924246</v>
      </c>
      <c r="N2" s="31">
        <f t="shared" si="0"/>
        <v>62.189125164351388</v>
      </c>
      <c r="O2" s="31">
        <f t="shared" si="0"/>
        <v>63.895825631183264</v>
      </c>
      <c r="P2" s="31">
        <f t="shared" si="0"/>
        <v>66.532728625515077</v>
      </c>
      <c r="Q2" s="31">
        <f t="shared" si="0"/>
        <v>69.38504723085461</v>
      </c>
      <c r="R2" s="31">
        <f t="shared" si="0"/>
        <v>75.066478271814532</v>
      </c>
      <c r="S2" s="31">
        <f t="shared" si="0"/>
        <v>80.711553001844607</v>
      </c>
      <c r="T2" s="31">
        <f t="shared" si="0"/>
        <v>86.746127523597664</v>
      </c>
      <c r="U2" s="31">
        <f t="shared" si="0"/>
        <v>95.289177841335132</v>
      </c>
      <c r="V2" s="31">
        <f t="shared" si="0"/>
        <v>102.87417380713812</v>
      </c>
      <c r="W2" s="31">
        <f t="shared" si="0"/>
        <v>115.68232585437794</v>
      </c>
      <c r="X2" s="31">
        <f t="shared" ref="X2" si="1">SUM(X3,X17,X22,X25,X26,X51,X52,X71,X74,X75,X76)</f>
        <v>127.15590132904728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52.021571083799472</v>
      </c>
      <c r="D76" s="40">
        <v>53.959029433302675</v>
      </c>
      <c r="E76" s="40">
        <v>54.661897513214896</v>
      </c>
      <c r="F76" s="40">
        <v>55.307386294817469</v>
      </c>
      <c r="G76" s="40">
        <v>57.298903913050552</v>
      </c>
      <c r="H76" s="40">
        <v>57.190784610044517</v>
      </c>
      <c r="I76" s="40">
        <v>58.313096249482065</v>
      </c>
      <c r="J76" s="40">
        <v>59.024432862506082</v>
      </c>
      <c r="K76" s="40">
        <v>59.227520752060485</v>
      </c>
      <c r="L76" s="40">
        <v>60.704899428855313</v>
      </c>
      <c r="M76" s="40">
        <v>60.986654248924246</v>
      </c>
      <c r="N76" s="40">
        <v>62.189125164351388</v>
      </c>
      <c r="O76" s="40">
        <v>63.895825631183264</v>
      </c>
      <c r="P76" s="40">
        <v>66.532728625515077</v>
      </c>
      <c r="Q76" s="40">
        <v>69.38504723085461</v>
      </c>
      <c r="R76" s="40">
        <v>75.066478271814532</v>
      </c>
      <c r="S76" s="40">
        <v>80.711553001844607</v>
      </c>
      <c r="T76" s="40">
        <v>86.746127523597664</v>
      </c>
      <c r="U76" s="40">
        <v>95.289177841335132</v>
      </c>
      <c r="V76" s="40">
        <v>102.87417380713812</v>
      </c>
      <c r="W76" s="40">
        <v>115.68232585437794</v>
      </c>
      <c r="X76" s="40">
        <v>127.15590132904728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233.96789451732349</v>
      </c>
      <c r="D2" s="31">
        <f t="shared" si="0"/>
        <v>237.14358961365056</v>
      </c>
      <c r="E2" s="31">
        <f t="shared" si="0"/>
        <v>239.05870152132692</v>
      </c>
      <c r="F2" s="31">
        <f t="shared" si="0"/>
        <v>240.32760542603523</v>
      </c>
      <c r="G2" s="31">
        <f t="shared" si="0"/>
        <v>240.86024762400126</v>
      </c>
      <c r="H2" s="31">
        <f t="shared" si="0"/>
        <v>237.50839702570042</v>
      </c>
      <c r="I2" s="31">
        <f t="shared" si="0"/>
        <v>234.88448218248755</v>
      </c>
      <c r="J2" s="31">
        <f t="shared" si="0"/>
        <v>233.9508118801983</v>
      </c>
      <c r="K2" s="31">
        <f t="shared" si="0"/>
        <v>228.92546425494749</v>
      </c>
      <c r="L2" s="31">
        <f t="shared" si="0"/>
        <v>229.372804498047</v>
      </c>
      <c r="M2" s="31">
        <f t="shared" si="0"/>
        <v>224.595909258137</v>
      </c>
      <c r="N2" s="31">
        <f t="shared" si="0"/>
        <v>214.57742941178813</v>
      </c>
      <c r="O2" s="31">
        <f t="shared" si="0"/>
        <v>201.94597593129942</v>
      </c>
      <c r="P2" s="31">
        <f t="shared" si="0"/>
        <v>196.2515655100992</v>
      </c>
      <c r="Q2" s="31">
        <f t="shared" si="0"/>
        <v>186.59027398290038</v>
      </c>
      <c r="R2" s="31">
        <f t="shared" si="0"/>
        <v>172.42269668996499</v>
      </c>
      <c r="S2" s="31">
        <f t="shared" si="0"/>
        <v>160.57864017873533</v>
      </c>
      <c r="T2" s="31">
        <f t="shared" si="0"/>
        <v>149.96355925657249</v>
      </c>
      <c r="U2" s="31">
        <f t="shared" si="0"/>
        <v>139.06353537815261</v>
      </c>
      <c r="V2" s="31">
        <f t="shared" si="0"/>
        <v>129.85170256856429</v>
      </c>
      <c r="W2" s="31">
        <f t="shared" si="0"/>
        <v>127.24066893100085</v>
      </c>
      <c r="X2" s="31">
        <f t="shared" ref="X2" si="1">SUM(X3,X17,X22,X25,X26,X51,X52,X71,X74,X75,X76)</f>
        <v>127.71924768346091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233.96789451732349</v>
      </c>
      <c r="D76" s="40">
        <v>237.14358961365056</v>
      </c>
      <c r="E76" s="40">
        <v>239.05870152132692</v>
      </c>
      <c r="F76" s="40">
        <v>240.32760542603523</v>
      </c>
      <c r="G76" s="40">
        <v>240.86024762400126</v>
      </c>
      <c r="H76" s="40">
        <v>237.50839702570042</v>
      </c>
      <c r="I76" s="40">
        <v>234.88448218248755</v>
      </c>
      <c r="J76" s="40">
        <v>233.9508118801983</v>
      </c>
      <c r="K76" s="40">
        <v>228.92546425494749</v>
      </c>
      <c r="L76" s="40">
        <v>229.372804498047</v>
      </c>
      <c r="M76" s="40">
        <v>224.595909258137</v>
      </c>
      <c r="N76" s="40">
        <v>214.57742941178813</v>
      </c>
      <c r="O76" s="40">
        <v>201.94597593129942</v>
      </c>
      <c r="P76" s="40">
        <v>196.2515655100992</v>
      </c>
      <c r="Q76" s="40">
        <v>186.59027398290038</v>
      </c>
      <c r="R76" s="40">
        <v>172.42269668996499</v>
      </c>
      <c r="S76" s="40">
        <v>160.57864017873533</v>
      </c>
      <c r="T76" s="40">
        <v>149.96355925657249</v>
      </c>
      <c r="U76" s="40">
        <v>139.06353537815261</v>
      </c>
      <c r="V76" s="40">
        <v>129.85170256856429</v>
      </c>
      <c r="W76" s="40">
        <v>127.24066893100085</v>
      </c>
      <c r="X76" s="40">
        <v>127.71924768346091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55.087038779607582</v>
      </c>
      <c r="D2" s="31">
        <f t="shared" si="0"/>
        <v>56.794139808201066</v>
      </c>
      <c r="E2" s="31">
        <f t="shared" si="0"/>
        <v>58.06920768157083</v>
      </c>
      <c r="F2" s="31">
        <f t="shared" si="0"/>
        <v>59.638384847310192</v>
      </c>
      <c r="G2" s="31">
        <f t="shared" si="0"/>
        <v>62.078922337494689</v>
      </c>
      <c r="H2" s="31">
        <f t="shared" si="0"/>
        <v>63.408909191746481</v>
      </c>
      <c r="I2" s="31">
        <f t="shared" si="0"/>
        <v>64.575051638349777</v>
      </c>
      <c r="J2" s="31">
        <f t="shared" si="0"/>
        <v>66.884366791777865</v>
      </c>
      <c r="K2" s="31">
        <f t="shared" si="0"/>
        <v>69.23981018135278</v>
      </c>
      <c r="L2" s="31">
        <f t="shared" si="0"/>
        <v>73.550479376968369</v>
      </c>
      <c r="M2" s="31">
        <f t="shared" si="0"/>
        <v>77.30017792817091</v>
      </c>
      <c r="N2" s="31">
        <f t="shared" si="0"/>
        <v>80.974207377311146</v>
      </c>
      <c r="O2" s="31">
        <f t="shared" si="0"/>
        <v>82.448331111289917</v>
      </c>
      <c r="P2" s="31">
        <f t="shared" si="0"/>
        <v>85.685748820957798</v>
      </c>
      <c r="Q2" s="31">
        <f t="shared" si="0"/>
        <v>88.23510753045386</v>
      </c>
      <c r="R2" s="31">
        <f t="shared" si="0"/>
        <v>90.199890310239908</v>
      </c>
      <c r="S2" s="31">
        <f t="shared" si="0"/>
        <v>93.866897589855469</v>
      </c>
      <c r="T2" s="31">
        <f t="shared" si="0"/>
        <v>96.672732868470135</v>
      </c>
      <c r="U2" s="31">
        <f t="shared" si="0"/>
        <v>98.627571103394587</v>
      </c>
      <c r="V2" s="31">
        <f t="shared" si="0"/>
        <v>101.1772796928597</v>
      </c>
      <c r="W2" s="31">
        <f t="shared" si="0"/>
        <v>107.5666097532982</v>
      </c>
      <c r="X2" s="31">
        <f t="shared" ref="X2" si="1">SUM(X3,X17,X22,X25,X26,X51,X52,X71,X74,X75,X76)</f>
        <v>113.68929564775246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55.087038779607582</v>
      </c>
      <c r="D76" s="40">
        <v>56.794139808201066</v>
      </c>
      <c r="E76" s="40">
        <v>58.06920768157083</v>
      </c>
      <c r="F76" s="40">
        <v>59.638384847310192</v>
      </c>
      <c r="G76" s="40">
        <v>62.078922337494689</v>
      </c>
      <c r="H76" s="40">
        <v>63.408909191746481</v>
      </c>
      <c r="I76" s="40">
        <v>64.575051638349777</v>
      </c>
      <c r="J76" s="40">
        <v>66.884366791777865</v>
      </c>
      <c r="K76" s="40">
        <v>69.23981018135278</v>
      </c>
      <c r="L76" s="40">
        <v>73.550479376968369</v>
      </c>
      <c r="M76" s="40">
        <v>77.30017792817091</v>
      </c>
      <c r="N76" s="40">
        <v>80.974207377311146</v>
      </c>
      <c r="O76" s="40">
        <v>82.448331111289917</v>
      </c>
      <c r="P76" s="40">
        <v>85.685748820957798</v>
      </c>
      <c r="Q76" s="40">
        <v>88.23510753045386</v>
      </c>
      <c r="R76" s="40">
        <v>90.199890310239908</v>
      </c>
      <c r="S76" s="40">
        <v>93.866897589855469</v>
      </c>
      <c r="T76" s="40">
        <v>96.672732868470135</v>
      </c>
      <c r="U76" s="40">
        <v>98.627571103394587</v>
      </c>
      <c r="V76" s="40">
        <v>101.1772796928597</v>
      </c>
      <c r="W76" s="40">
        <v>107.5666097532982</v>
      </c>
      <c r="X76" s="40">
        <v>113.68929564775246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809.82132416165098</v>
      </c>
      <c r="D2" s="31">
        <f t="shared" ref="D2:W2" si="1">SUM(D3,D17,D22,D25,D26,D51,D52,D71,D74,D75,D76)</f>
        <v>782.19888220120379</v>
      </c>
      <c r="E2" s="31">
        <f t="shared" si="1"/>
        <v>848.58134135855539</v>
      </c>
      <c r="F2" s="31">
        <f t="shared" si="1"/>
        <v>853.73791917454855</v>
      </c>
      <c r="G2" s="31">
        <f t="shared" si="1"/>
        <v>824.22846087704215</v>
      </c>
      <c r="H2" s="31">
        <f t="shared" si="1"/>
        <v>784.22588134135867</v>
      </c>
      <c r="I2" s="31">
        <f t="shared" si="1"/>
        <v>752.54350816852968</v>
      </c>
      <c r="J2" s="31">
        <f t="shared" si="1"/>
        <v>812.60464316423054</v>
      </c>
      <c r="K2" s="31">
        <f t="shared" si="1"/>
        <v>740.73585554600174</v>
      </c>
      <c r="L2" s="31">
        <f t="shared" si="1"/>
        <v>718.30859845227837</v>
      </c>
      <c r="M2" s="31">
        <f t="shared" si="1"/>
        <v>701.70017196904553</v>
      </c>
      <c r="N2" s="31">
        <f t="shared" si="1"/>
        <v>675.85984522785895</v>
      </c>
      <c r="O2" s="31">
        <f t="shared" si="1"/>
        <v>653.71530524505579</v>
      </c>
      <c r="P2" s="31">
        <f t="shared" si="1"/>
        <v>717.91418744625969</v>
      </c>
      <c r="Q2" s="31">
        <f t="shared" si="1"/>
        <v>691.53147033533946</v>
      </c>
      <c r="R2" s="31">
        <f t="shared" si="1"/>
        <v>660.37583834909708</v>
      </c>
      <c r="S2" s="31">
        <f t="shared" si="1"/>
        <v>680.12562338779026</v>
      </c>
      <c r="T2" s="31">
        <f t="shared" si="1"/>
        <v>651.27669819432504</v>
      </c>
      <c r="U2" s="31">
        <f t="shared" si="1"/>
        <v>625.66680997420463</v>
      </c>
      <c r="V2" s="31">
        <f t="shared" si="1"/>
        <v>645.23946689595869</v>
      </c>
      <c r="W2" s="31">
        <f t="shared" si="1"/>
        <v>602.51539122957854</v>
      </c>
      <c r="X2" s="31">
        <f t="shared" ref="X2" si="2">SUM(X3,X17,X22,X25,X26,X51,X52,X71,X74,X75,X76)</f>
        <v>594.6961306964746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352.63688736027518</v>
      </c>
      <c r="D26" s="37">
        <f t="shared" ref="D26:W26" si="22">SUM(D27,D33)</f>
        <v>345.8202923473774</v>
      </c>
      <c r="E26" s="37">
        <f t="shared" si="22"/>
        <v>431.50386930352533</v>
      </c>
      <c r="F26" s="37">
        <f t="shared" si="22"/>
        <v>431.45365434221844</v>
      </c>
      <c r="G26" s="37">
        <f t="shared" si="22"/>
        <v>383.33568357695623</v>
      </c>
      <c r="H26" s="37">
        <f t="shared" si="22"/>
        <v>557.89011177987959</v>
      </c>
      <c r="I26" s="37">
        <f t="shared" si="22"/>
        <v>489.99871023215809</v>
      </c>
      <c r="J26" s="37">
        <f t="shared" si="22"/>
        <v>521.92880481513328</v>
      </c>
      <c r="K26" s="37">
        <f t="shared" si="22"/>
        <v>480.6960447119518</v>
      </c>
      <c r="L26" s="37">
        <f t="shared" si="22"/>
        <v>456.71487532244186</v>
      </c>
      <c r="M26" s="37">
        <f t="shared" si="22"/>
        <v>476.35597592433356</v>
      </c>
      <c r="N26" s="37">
        <f t="shared" si="22"/>
        <v>446.01470335339638</v>
      </c>
      <c r="O26" s="37">
        <f t="shared" si="22"/>
        <v>444.02441960447106</v>
      </c>
      <c r="P26" s="37">
        <f t="shared" si="22"/>
        <v>441.4857265692176</v>
      </c>
      <c r="Q26" s="37">
        <f t="shared" si="22"/>
        <v>415.32940670679272</v>
      </c>
      <c r="R26" s="37">
        <f t="shared" si="22"/>
        <v>376.16827171109196</v>
      </c>
      <c r="S26" s="37">
        <f t="shared" si="22"/>
        <v>367.16895958727429</v>
      </c>
      <c r="T26" s="37">
        <f t="shared" si="22"/>
        <v>328.15382631126397</v>
      </c>
      <c r="U26" s="37">
        <f t="shared" si="22"/>
        <v>297.76233877901979</v>
      </c>
      <c r="V26" s="37">
        <f t="shared" si="22"/>
        <v>313.24496990541701</v>
      </c>
      <c r="W26" s="37">
        <f t="shared" si="22"/>
        <v>280.01754084264832</v>
      </c>
      <c r="X26" s="37">
        <f t="shared" ref="X26" si="23">SUM(X27,X33)</f>
        <v>282.29269131556316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352.63688736027518</v>
      </c>
      <c r="D33" s="29">
        <f t="shared" ref="D33:W33" si="28">SUM(D34:D50)</f>
        <v>345.8202923473774</v>
      </c>
      <c r="E33" s="29">
        <f t="shared" si="28"/>
        <v>431.50386930352533</v>
      </c>
      <c r="F33" s="29">
        <f t="shared" si="28"/>
        <v>431.45365434221844</v>
      </c>
      <c r="G33" s="29">
        <f t="shared" si="28"/>
        <v>383.33568357695623</v>
      </c>
      <c r="H33" s="29">
        <f t="shared" si="28"/>
        <v>557.89011177987959</v>
      </c>
      <c r="I33" s="29">
        <f t="shared" si="28"/>
        <v>489.99871023215809</v>
      </c>
      <c r="J33" s="29">
        <f t="shared" si="28"/>
        <v>521.92880481513328</v>
      </c>
      <c r="K33" s="29">
        <f t="shared" si="28"/>
        <v>480.6960447119518</v>
      </c>
      <c r="L33" s="29">
        <f t="shared" si="28"/>
        <v>456.71487532244186</v>
      </c>
      <c r="M33" s="29">
        <f t="shared" si="28"/>
        <v>476.35597592433356</v>
      </c>
      <c r="N33" s="29">
        <f t="shared" si="28"/>
        <v>446.01470335339638</v>
      </c>
      <c r="O33" s="29">
        <f t="shared" si="28"/>
        <v>444.02441960447106</v>
      </c>
      <c r="P33" s="29">
        <f t="shared" si="28"/>
        <v>441.4857265692176</v>
      </c>
      <c r="Q33" s="29">
        <f t="shared" si="28"/>
        <v>415.32940670679272</v>
      </c>
      <c r="R33" s="29">
        <f t="shared" si="28"/>
        <v>376.16827171109196</v>
      </c>
      <c r="S33" s="29">
        <f t="shared" si="28"/>
        <v>367.16895958727429</v>
      </c>
      <c r="T33" s="29">
        <f t="shared" si="28"/>
        <v>328.15382631126397</v>
      </c>
      <c r="U33" s="29">
        <f t="shared" si="28"/>
        <v>297.76233877901979</v>
      </c>
      <c r="V33" s="29">
        <f t="shared" si="28"/>
        <v>313.24496990541701</v>
      </c>
      <c r="W33" s="29">
        <f t="shared" si="28"/>
        <v>280.01754084264832</v>
      </c>
      <c r="X33" s="29">
        <f t="shared" ref="X33" si="29">SUM(X34:X50)</f>
        <v>282.29269131556316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2.259501289767841</v>
      </c>
      <c r="D36" s="10">
        <v>2.259501289767841</v>
      </c>
      <c r="E36" s="10">
        <v>2.259501289767841</v>
      </c>
      <c r="F36" s="10">
        <v>3.389251934651762</v>
      </c>
      <c r="G36" s="10">
        <v>3.389251934651762</v>
      </c>
      <c r="H36" s="10">
        <v>1.50481513327601</v>
      </c>
      <c r="I36" s="10">
        <v>1.4777300085984522</v>
      </c>
      <c r="J36" s="10">
        <v>1.5387790197764399</v>
      </c>
      <c r="K36" s="10">
        <v>2.1995700773860705</v>
      </c>
      <c r="L36" s="10">
        <v>2.0877901977644027</v>
      </c>
      <c r="M36" s="10">
        <v>2.1465176268271708</v>
      </c>
      <c r="N36" s="10">
        <v>1.3014617368873596</v>
      </c>
      <c r="O36" s="10">
        <v>1.3037833190025789</v>
      </c>
      <c r="P36" s="10">
        <v>1.6098882201203777</v>
      </c>
      <c r="Q36" s="10">
        <v>0.96483233018056747</v>
      </c>
      <c r="R36" s="10">
        <v>0.9207222699914015</v>
      </c>
      <c r="S36" s="10">
        <v>1.3172828890799653</v>
      </c>
      <c r="T36" s="10">
        <v>0.75881341358555454</v>
      </c>
      <c r="U36" s="10">
        <v>0.70378331900257951</v>
      </c>
      <c r="V36" s="10">
        <v>1.3174548581255376</v>
      </c>
      <c r="W36" s="10">
        <v>1.2503869303525366</v>
      </c>
      <c r="X36" s="10">
        <v>1.0150472914875321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11.578589853826315</v>
      </c>
      <c r="I37" s="10">
        <v>10.922699914015473</v>
      </c>
      <c r="J37" s="10">
        <v>12.699140154772145</v>
      </c>
      <c r="K37" s="10">
        <v>12.753052450558902</v>
      </c>
      <c r="L37" s="10">
        <v>9.870937231298365</v>
      </c>
      <c r="M37" s="10">
        <v>11.53000859845228</v>
      </c>
      <c r="N37" s="10">
        <v>10.904643164230436</v>
      </c>
      <c r="O37" s="10">
        <v>11.025279449699052</v>
      </c>
      <c r="P37" s="10">
        <v>9.9090283748925181</v>
      </c>
      <c r="Q37" s="10">
        <v>9.981943250214961</v>
      </c>
      <c r="R37" s="10">
        <v>9.6179707652622533</v>
      </c>
      <c r="S37" s="10">
        <v>10.11633705932932</v>
      </c>
      <c r="T37" s="10">
        <v>10.532502149613066</v>
      </c>
      <c r="U37" s="10">
        <v>4.9030094582975066</v>
      </c>
      <c r="V37" s="10">
        <v>5.3058469475494405</v>
      </c>
      <c r="W37" s="10">
        <v>5.6305245055889932</v>
      </c>
      <c r="X37" s="10">
        <v>5.2128116938950972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336.86827171109201</v>
      </c>
      <c r="D43" s="10">
        <v>335.84127257093718</v>
      </c>
      <c r="E43" s="10">
        <v>396.43645743766115</v>
      </c>
      <c r="F43" s="10">
        <v>376.92269991401548</v>
      </c>
      <c r="G43" s="10">
        <v>347.13860705073091</v>
      </c>
      <c r="H43" s="10">
        <v>522.93447979363714</v>
      </c>
      <c r="I43" s="10">
        <v>458.83413585554592</v>
      </c>
      <c r="J43" s="10">
        <v>486.39664660361137</v>
      </c>
      <c r="K43" s="10">
        <v>446.53731728288903</v>
      </c>
      <c r="L43" s="10">
        <v>430.65838349097152</v>
      </c>
      <c r="M43" s="10">
        <v>445.87601031814268</v>
      </c>
      <c r="N43" s="10">
        <v>419.81891659501292</v>
      </c>
      <c r="O43" s="10">
        <v>417.74333619948396</v>
      </c>
      <c r="P43" s="10">
        <v>412.0874462596733</v>
      </c>
      <c r="Q43" s="10">
        <v>388.43989681857261</v>
      </c>
      <c r="R43" s="10">
        <v>350.5668959587274</v>
      </c>
      <c r="S43" s="10">
        <v>339.54273430782462</v>
      </c>
      <c r="T43" s="10">
        <v>298.43731728288907</v>
      </c>
      <c r="U43" s="10">
        <v>275.34875322441962</v>
      </c>
      <c r="V43" s="10">
        <v>293.69183147033527</v>
      </c>
      <c r="W43" s="10">
        <v>261.27282889079964</v>
      </c>
      <c r="X43" s="10">
        <v>269.20472914875319</v>
      </c>
    </row>
    <row r="44" spans="1:24" ht="11.25" customHeight="1" x14ac:dyDescent="0.2">
      <c r="A44" s="41" t="s">
        <v>75</v>
      </c>
      <c r="B44" s="9" t="s">
        <v>76</v>
      </c>
      <c r="C44" s="10">
        <v>13.509114359415303</v>
      </c>
      <c r="D44" s="10">
        <v>7.7195184866723991</v>
      </c>
      <c r="E44" s="10">
        <v>32.807910576096305</v>
      </c>
      <c r="F44" s="10">
        <v>51.141702493551151</v>
      </c>
      <c r="G44" s="10">
        <v>32.807824591573514</v>
      </c>
      <c r="H44" s="10">
        <v>21.87222699914015</v>
      </c>
      <c r="I44" s="10">
        <v>18.764144453998281</v>
      </c>
      <c r="J44" s="10">
        <v>21.294239036973341</v>
      </c>
      <c r="K44" s="10">
        <v>19.206104901117801</v>
      </c>
      <c r="L44" s="10">
        <v>14.097764402407559</v>
      </c>
      <c r="M44" s="10">
        <v>16.803439380911431</v>
      </c>
      <c r="N44" s="10">
        <v>13.98968185726569</v>
      </c>
      <c r="O44" s="10">
        <v>13.95202063628547</v>
      </c>
      <c r="P44" s="10">
        <v>17.87936371453138</v>
      </c>
      <c r="Q44" s="10">
        <v>15.94273430782459</v>
      </c>
      <c r="R44" s="10">
        <v>15.062682717110921</v>
      </c>
      <c r="S44" s="10">
        <v>16.192605331040411</v>
      </c>
      <c r="T44" s="10">
        <v>18.425193465176271</v>
      </c>
      <c r="U44" s="10">
        <v>16.806792777300089</v>
      </c>
      <c r="V44" s="10">
        <v>12.92983662940671</v>
      </c>
      <c r="W44" s="10">
        <v>11.86380051590714</v>
      </c>
      <c r="X44" s="10">
        <v>6.860103181427343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21.840068787618229</v>
      </c>
      <c r="D51" s="37">
        <v>20.70077386070507</v>
      </c>
      <c r="E51" s="37">
        <v>21.281169389509891</v>
      </c>
      <c r="F51" s="37">
        <v>22.141014617368871</v>
      </c>
      <c r="G51" s="37">
        <v>22.205503009458301</v>
      </c>
      <c r="H51" s="37">
        <v>22.141014617368871</v>
      </c>
      <c r="I51" s="37">
        <v>22.592433361994839</v>
      </c>
      <c r="J51" s="37">
        <v>23.32330180567498</v>
      </c>
      <c r="K51" s="37">
        <v>24.05417024935511</v>
      </c>
      <c r="L51" s="37">
        <v>24.07566638005159</v>
      </c>
      <c r="M51" s="37">
        <v>24.07566638005159</v>
      </c>
      <c r="N51" s="37">
        <v>24.07566638005159</v>
      </c>
      <c r="O51" s="37">
        <v>24.07566638005159</v>
      </c>
      <c r="P51" s="37">
        <v>24.07566638005159</v>
      </c>
      <c r="Q51" s="37">
        <v>8.2760103181427329</v>
      </c>
      <c r="R51" s="37">
        <v>8.1900257953568349</v>
      </c>
      <c r="S51" s="37">
        <v>8.2975064488392078</v>
      </c>
      <c r="T51" s="37">
        <v>3.6457437661220982</v>
      </c>
      <c r="U51" s="37">
        <v>4.9810834049871016</v>
      </c>
      <c r="V51" s="37">
        <v>5.6094582975064489</v>
      </c>
      <c r="W51" s="37">
        <v>3.0912295786758381</v>
      </c>
      <c r="X51" s="37">
        <v>3.2879621668099741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325.85743766122101</v>
      </c>
      <c r="D52" s="37">
        <f t="shared" ref="D52:W52" si="31">SUM(D53:D70)</f>
        <v>295.78675838349102</v>
      </c>
      <c r="E52" s="37">
        <f t="shared" si="31"/>
        <v>275.819260533104</v>
      </c>
      <c r="F52" s="37">
        <f t="shared" si="31"/>
        <v>286.61504729148749</v>
      </c>
      <c r="G52" s="37">
        <f t="shared" si="31"/>
        <v>304.38521066208079</v>
      </c>
      <c r="H52" s="37">
        <f t="shared" si="31"/>
        <v>65.988993981083411</v>
      </c>
      <c r="I52" s="37">
        <f t="shared" si="31"/>
        <v>65.117196904557176</v>
      </c>
      <c r="J52" s="37">
        <f t="shared" si="31"/>
        <v>81.76930352536543</v>
      </c>
      <c r="K52" s="37">
        <f t="shared" si="31"/>
        <v>92.276870163370589</v>
      </c>
      <c r="L52" s="37">
        <f t="shared" si="31"/>
        <v>73.258985382631124</v>
      </c>
      <c r="M52" s="37">
        <f t="shared" si="31"/>
        <v>85.934651762682705</v>
      </c>
      <c r="N52" s="37">
        <f t="shared" si="31"/>
        <v>95.766638005159066</v>
      </c>
      <c r="O52" s="37">
        <f t="shared" si="31"/>
        <v>103.2993981083405</v>
      </c>
      <c r="P52" s="37">
        <f t="shared" si="31"/>
        <v>138.22269991401546</v>
      </c>
      <c r="Q52" s="37">
        <f t="shared" si="31"/>
        <v>157.66526225279449</v>
      </c>
      <c r="R52" s="37">
        <f t="shared" si="31"/>
        <v>160.51169389509886</v>
      </c>
      <c r="S52" s="37">
        <f t="shared" si="31"/>
        <v>186.48779019776438</v>
      </c>
      <c r="T52" s="37">
        <f t="shared" si="31"/>
        <v>213.94548581255378</v>
      </c>
      <c r="U52" s="37">
        <f t="shared" si="31"/>
        <v>213.4364574376612</v>
      </c>
      <c r="V52" s="37">
        <f t="shared" si="31"/>
        <v>231.17153912295782</v>
      </c>
      <c r="W52" s="37">
        <f t="shared" si="31"/>
        <v>221.01169389509883</v>
      </c>
      <c r="X52" s="37">
        <f t="shared" ref="X52" si="32">SUM(X53:X70)</f>
        <v>199.45657781599311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325.85743766122101</v>
      </c>
      <c r="D59" s="10">
        <v>295.78675838349102</v>
      </c>
      <c r="E59" s="10">
        <v>275.819260533104</v>
      </c>
      <c r="F59" s="10">
        <v>286.61504729148749</v>
      </c>
      <c r="G59" s="10">
        <v>304.38521066208079</v>
      </c>
      <c r="H59" s="10">
        <v>64.536199484092862</v>
      </c>
      <c r="I59" s="10">
        <v>59.448753224419598</v>
      </c>
      <c r="J59" s="10">
        <v>70.363972484952697</v>
      </c>
      <c r="K59" s="10">
        <v>78.651934651762673</v>
      </c>
      <c r="L59" s="10">
        <v>56.558727429062763</v>
      </c>
      <c r="M59" s="10">
        <v>68.262166809974204</v>
      </c>
      <c r="N59" s="10">
        <v>74.209458297506444</v>
      </c>
      <c r="O59" s="10">
        <v>74.042218400687872</v>
      </c>
      <c r="P59" s="10">
        <v>97.616337059329311</v>
      </c>
      <c r="Q59" s="10">
        <v>98.858297506448835</v>
      </c>
      <c r="R59" s="10">
        <v>94.702407566637987</v>
      </c>
      <c r="S59" s="10">
        <v>100.0286328460877</v>
      </c>
      <c r="T59" s="10">
        <v>113.356233877902</v>
      </c>
      <c r="U59" s="10">
        <v>107.2178847807395</v>
      </c>
      <c r="V59" s="10">
        <v>122.9100601891659</v>
      </c>
      <c r="W59" s="10">
        <v>115.9119518486672</v>
      </c>
      <c r="X59" s="10">
        <v>94.176956147893378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3.511006018916595</v>
      </c>
      <c r="V61" s="10">
        <v>4.1797936371453126</v>
      </c>
      <c r="W61" s="10">
        <v>3.9648323301805668</v>
      </c>
      <c r="X61" s="10">
        <v>1.6241616509028369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0.43086844368013755</v>
      </c>
      <c r="I64" s="10">
        <v>0.46173688736027507</v>
      </c>
      <c r="J64" s="10">
        <v>0.61272570937231297</v>
      </c>
      <c r="K64" s="10">
        <v>0.7552020636285468</v>
      </c>
      <c r="L64" s="10">
        <v>0.55012897678417882</v>
      </c>
      <c r="M64" s="10">
        <v>0.69226139294926903</v>
      </c>
      <c r="N64" s="10">
        <v>0.70189165950128973</v>
      </c>
      <c r="O64" s="10">
        <v>0.7191745485812554</v>
      </c>
      <c r="P64" s="10">
        <v>0.57850386930352526</v>
      </c>
      <c r="Q64" s="10">
        <v>0.5446259673258812</v>
      </c>
      <c r="R64" s="10">
        <v>0.45270851246775584</v>
      </c>
      <c r="S64" s="10">
        <v>0.40584694754944106</v>
      </c>
      <c r="T64" s="10">
        <v>0.42132416165090281</v>
      </c>
      <c r="U64" s="10">
        <v>0.33000859845227859</v>
      </c>
      <c r="V64" s="10">
        <v>0.28306104901117796</v>
      </c>
      <c r="W64" s="10">
        <v>0.34832330180567495</v>
      </c>
      <c r="X64" s="10">
        <v>0.38202923473774719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0.1594153052450559</v>
      </c>
      <c r="I65" s="10">
        <v>0.7588993981083404</v>
      </c>
      <c r="J65" s="10">
        <v>0.42648323301805674</v>
      </c>
      <c r="K65" s="10">
        <v>0.38168529664660356</v>
      </c>
      <c r="L65" s="10">
        <v>0.96947549441100589</v>
      </c>
      <c r="M65" s="10">
        <v>1.3502149613069645</v>
      </c>
      <c r="N65" s="10">
        <v>1.8877901977644016</v>
      </c>
      <c r="O65" s="10">
        <v>3.1044711951848667</v>
      </c>
      <c r="P65" s="10">
        <v>3.9099742046431634</v>
      </c>
      <c r="Q65" s="10">
        <v>12.696560619088558</v>
      </c>
      <c r="R65" s="10">
        <v>13.057695614789342</v>
      </c>
      <c r="S65" s="10">
        <v>18.871625107480654</v>
      </c>
      <c r="T65" s="10">
        <v>33.144282029234738</v>
      </c>
      <c r="U65" s="10">
        <v>31.135511607910569</v>
      </c>
      <c r="V65" s="10">
        <v>22.096130696474631</v>
      </c>
      <c r="W65" s="10">
        <v>23.10051590713671</v>
      </c>
      <c r="X65" s="10">
        <v>24.104901117798789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0.86251074806534822</v>
      </c>
      <c r="I66" s="10">
        <v>4.4478073946689598</v>
      </c>
      <c r="J66" s="10">
        <v>10.366122098022355</v>
      </c>
      <c r="K66" s="10">
        <v>12.488048151332761</v>
      </c>
      <c r="L66" s="10">
        <v>15.180653482373167</v>
      </c>
      <c r="M66" s="10">
        <v>15.63000859845228</v>
      </c>
      <c r="N66" s="10">
        <v>18.967497850386934</v>
      </c>
      <c r="O66" s="10">
        <v>25.433533963886504</v>
      </c>
      <c r="P66" s="10">
        <v>36.117884780739466</v>
      </c>
      <c r="Q66" s="10">
        <v>45.56577815993122</v>
      </c>
      <c r="R66" s="10">
        <v>52.298882201203796</v>
      </c>
      <c r="S66" s="10">
        <v>67.181685296646592</v>
      </c>
      <c r="T66" s="10">
        <v>67.023645743766124</v>
      </c>
      <c r="U66" s="10">
        <v>71.242046431642294</v>
      </c>
      <c r="V66" s="10">
        <v>81.702493551160799</v>
      </c>
      <c r="W66" s="10">
        <v>77.686070507308671</v>
      </c>
      <c r="X66" s="10">
        <v>79.168529664660355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7.1653482373172821</v>
      </c>
      <c r="D75" s="37">
        <v>7.1653482373172821</v>
      </c>
      <c r="E75" s="37">
        <v>7.1653482373172821</v>
      </c>
      <c r="F75" s="37">
        <v>7.1653482373172821</v>
      </c>
      <c r="G75" s="37">
        <v>7.1653482373172821</v>
      </c>
      <c r="H75" s="37">
        <v>7.1653482373172821</v>
      </c>
      <c r="I75" s="37">
        <v>7.1653482373172821</v>
      </c>
      <c r="J75" s="37">
        <v>7.1653482373172821</v>
      </c>
      <c r="K75" s="37">
        <v>7.1653482373172821</v>
      </c>
      <c r="L75" s="37">
        <v>7.1653482373172821</v>
      </c>
      <c r="M75" s="37">
        <v>7.1653482373172821</v>
      </c>
      <c r="N75" s="37">
        <v>7.1653482373172821</v>
      </c>
      <c r="O75" s="37">
        <v>7.1653482373172821</v>
      </c>
      <c r="P75" s="37">
        <v>7.1653482373172821</v>
      </c>
      <c r="Q75" s="37">
        <v>7.1653482373172821</v>
      </c>
      <c r="R75" s="37">
        <v>7.1653482373172821</v>
      </c>
      <c r="S75" s="37">
        <v>7.1653482373172821</v>
      </c>
      <c r="T75" s="37">
        <v>7.1653482373172821</v>
      </c>
      <c r="U75" s="37">
        <v>7.1653482373172821</v>
      </c>
      <c r="V75" s="37">
        <v>7.1653482373172821</v>
      </c>
      <c r="W75" s="37">
        <v>7.1653482373172821</v>
      </c>
      <c r="X75" s="37">
        <v>7.1653482373172821</v>
      </c>
    </row>
    <row r="76" spans="1:24" ht="11.25" customHeight="1" x14ac:dyDescent="0.2">
      <c r="A76" s="38" t="s">
        <v>139</v>
      </c>
      <c r="B76" s="39" t="s">
        <v>140</v>
      </c>
      <c r="C76" s="40">
        <v>102.3215821152193</v>
      </c>
      <c r="D76" s="40">
        <v>112.72570937231301</v>
      </c>
      <c r="E76" s="40">
        <v>112.8116938950989</v>
      </c>
      <c r="F76" s="40">
        <v>106.3628546861565</v>
      </c>
      <c r="G76" s="40">
        <v>107.1367153912296</v>
      </c>
      <c r="H76" s="40">
        <v>131.04041272570939</v>
      </c>
      <c r="I76" s="40">
        <v>167.66981943250221</v>
      </c>
      <c r="J76" s="40">
        <v>178.41788478073951</v>
      </c>
      <c r="K76" s="40">
        <v>136.54342218400689</v>
      </c>
      <c r="L76" s="40">
        <v>157.0937231298366</v>
      </c>
      <c r="M76" s="40">
        <v>108.1685296646604</v>
      </c>
      <c r="N76" s="40">
        <v>102.8374892519346</v>
      </c>
      <c r="O76" s="40">
        <v>75.150472914875323</v>
      </c>
      <c r="P76" s="40">
        <v>106.9647463456578</v>
      </c>
      <c r="Q76" s="40">
        <v>103.09544282029231</v>
      </c>
      <c r="R76" s="40">
        <v>108.3404987102322</v>
      </c>
      <c r="S76" s="40">
        <v>111.006018916595</v>
      </c>
      <c r="T76" s="40">
        <v>98.366294067067926</v>
      </c>
      <c r="U76" s="40">
        <v>102.3215821152193</v>
      </c>
      <c r="V76" s="40">
        <v>88.048151332760099</v>
      </c>
      <c r="W76" s="40">
        <v>91.22957867583834</v>
      </c>
      <c r="X76" s="40">
        <v>102.4935511607911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-504.28271711091048</v>
      </c>
      <c r="D2" s="31">
        <f t="shared" si="0"/>
        <v>-745.98572656948977</v>
      </c>
      <c r="E2" s="31">
        <f t="shared" si="0"/>
        <v>-107.40068787636717</v>
      </c>
      <c r="F2" s="31">
        <f t="shared" si="0"/>
        <v>-1138.098022356171</v>
      </c>
      <c r="G2" s="31">
        <f t="shared" si="0"/>
        <v>-922.74428202946035</v>
      </c>
      <c r="H2" s="31">
        <f t="shared" si="0"/>
        <v>-768.1000000002723</v>
      </c>
      <c r="I2" s="31">
        <f t="shared" si="0"/>
        <v>-1389.0919174551746</v>
      </c>
      <c r="J2" s="31">
        <f t="shared" si="0"/>
        <v>-1568.8049011181733</v>
      </c>
      <c r="K2" s="31">
        <f t="shared" si="0"/>
        <v>-651.37953568373621</v>
      </c>
      <c r="L2" s="31">
        <f t="shared" si="0"/>
        <v>-587.2179707655514</v>
      </c>
      <c r="M2" s="31">
        <f t="shared" si="0"/>
        <v>562.20653482343494</v>
      </c>
      <c r="N2" s="31">
        <f t="shared" si="0"/>
        <v>1748.1238177124865</v>
      </c>
      <c r="O2" s="31">
        <f t="shared" si="0"/>
        <v>726.486758383243</v>
      </c>
      <c r="P2" s="31">
        <f t="shared" si="0"/>
        <v>396.9964746344225</v>
      </c>
      <c r="Q2" s="31">
        <f t="shared" si="0"/>
        <v>469.14772140987731</v>
      </c>
      <c r="R2" s="31">
        <f t="shared" si="0"/>
        <v>-1408.4397248497319</v>
      </c>
      <c r="S2" s="31">
        <f t="shared" si="0"/>
        <v>-297.21848667271502</v>
      </c>
      <c r="T2" s="31">
        <f t="shared" si="0"/>
        <v>593.50143508140729</v>
      </c>
      <c r="U2" s="31">
        <f t="shared" si="0"/>
        <v>1274.0181427341081</v>
      </c>
      <c r="V2" s="31">
        <f t="shared" si="0"/>
        <v>44.514187445974798</v>
      </c>
      <c r="W2" s="31">
        <f t="shared" si="0"/>
        <v>-1.824505589169604</v>
      </c>
      <c r="X2" s="31">
        <f t="shared" ref="X2" si="1">SUM(X3,X17,X22,X25,X26,X51,X52,X71,X74,X75,X76)</f>
        <v>29.380653482052821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-117.37841788478117</v>
      </c>
      <c r="D3" s="34">
        <f t="shared" si="2"/>
        <v>-26.230008598739374</v>
      </c>
      <c r="E3" s="34">
        <f t="shared" si="2"/>
        <v>-147.05692175427231</v>
      </c>
      <c r="F3" s="34">
        <f t="shared" si="2"/>
        <v>-255.37386070527128</v>
      </c>
      <c r="G3" s="34">
        <f t="shared" si="2"/>
        <v>-56.013671539340578</v>
      </c>
      <c r="H3" s="34">
        <f t="shared" si="2"/>
        <v>-120.56311263999989</v>
      </c>
      <c r="I3" s="34">
        <f t="shared" si="2"/>
        <v>-346.52665520238401</v>
      </c>
      <c r="J3" s="34">
        <f t="shared" si="2"/>
        <v>-151.07944969942548</v>
      </c>
      <c r="K3" s="34">
        <f t="shared" si="2"/>
        <v>-395.46337059345046</v>
      </c>
      <c r="L3" s="34">
        <f t="shared" si="2"/>
        <v>-69.257179707933176</v>
      </c>
      <c r="M3" s="34">
        <f t="shared" si="2"/>
        <v>-226.03757523675341</v>
      </c>
      <c r="N3" s="34">
        <f t="shared" si="2"/>
        <v>66.899914015151438</v>
      </c>
      <c r="O3" s="34">
        <f t="shared" si="2"/>
        <v>83.00670679252832</v>
      </c>
      <c r="P3" s="34">
        <f t="shared" si="2"/>
        <v>54.667411865722215</v>
      </c>
      <c r="Q3" s="34">
        <f t="shared" si="2"/>
        <v>71.192261392688991</v>
      </c>
      <c r="R3" s="34">
        <f t="shared" si="2"/>
        <v>95.455546001521441</v>
      </c>
      <c r="S3" s="34">
        <f t="shared" si="2"/>
        <v>69.190885640264867</v>
      </c>
      <c r="T3" s="34">
        <f t="shared" si="2"/>
        <v>61.249355115807987</v>
      </c>
      <c r="U3" s="34">
        <f t="shared" si="2"/>
        <v>220.85124677537104</v>
      </c>
      <c r="V3" s="34">
        <f t="shared" si="2"/>
        <v>27.378503869012576</v>
      </c>
      <c r="W3" s="34">
        <f t="shared" si="2"/>
        <v>-47.238435081860203</v>
      </c>
      <c r="X3" s="34">
        <f t="shared" ref="X3" si="3">SUM(X4,X8,X11)</f>
        <v>81.133533963571878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-117.37833190025839</v>
      </c>
      <c r="D4" s="29">
        <f t="shared" si="4"/>
        <v>-26.230008598451946</v>
      </c>
      <c r="E4" s="29">
        <f t="shared" si="4"/>
        <v>-147.05692175408433</v>
      </c>
      <c r="F4" s="29">
        <f t="shared" si="4"/>
        <v>-255.37386070507301</v>
      </c>
      <c r="G4" s="29">
        <f t="shared" si="4"/>
        <v>-56.013671539123607</v>
      </c>
      <c r="H4" s="29">
        <f t="shared" si="4"/>
        <v>-120.56302665520178</v>
      </c>
      <c r="I4" s="29">
        <f t="shared" si="4"/>
        <v>-346.52665520206313</v>
      </c>
      <c r="J4" s="29">
        <f t="shared" si="4"/>
        <v>-134.31255374032639</v>
      </c>
      <c r="K4" s="29">
        <f t="shared" si="4"/>
        <v>-356.56397248495284</v>
      </c>
      <c r="L4" s="29">
        <f t="shared" si="4"/>
        <v>-39.076612209802789</v>
      </c>
      <c r="M4" s="29">
        <f t="shared" si="4"/>
        <v>-175.06595012897628</v>
      </c>
      <c r="N4" s="29">
        <f t="shared" si="4"/>
        <v>81.654858125537373</v>
      </c>
      <c r="O4" s="29">
        <f t="shared" si="4"/>
        <v>106.48048151332728</v>
      </c>
      <c r="P4" s="29">
        <f t="shared" si="4"/>
        <v>58.020808254514577</v>
      </c>
      <c r="Q4" s="29">
        <f t="shared" si="4"/>
        <v>57.778675838348988</v>
      </c>
      <c r="R4" s="29">
        <f t="shared" si="4"/>
        <v>102.16233877902016</v>
      </c>
      <c r="S4" s="29">
        <f t="shared" si="4"/>
        <v>57.118658641444881</v>
      </c>
      <c r="T4" s="29">
        <f t="shared" si="4"/>
        <v>33.75150472914936</v>
      </c>
      <c r="U4" s="29">
        <f t="shared" si="4"/>
        <v>204.75494411006071</v>
      </c>
      <c r="V4" s="29">
        <f t="shared" si="4"/>
        <v>24.695786758383463</v>
      </c>
      <c r="W4" s="29">
        <f t="shared" si="4"/>
        <v>-47.238435081685452</v>
      </c>
      <c r="X4" s="29">
        <f t="shared" ref="X4" si="5">SUM(X5:X7)</f>
        <v>76.438779019776291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-4.5474735088646412E-13</v>
      </c>
      <c r="D6" s="10">
        <f>AFC!D6-FC_NE!D6-FC_E!D6</f>
        <v>4.5474735088646412E-13</v>
      </c>
      <c r="E6" s="10">
        <f>AFC!E6-FC_NE!E6-FC_E!E6</f>
        <v>-2.2737367544323206E-13</v>
      </c>
      <c r="F6" s="10">
        <f>AFC!F6-FC_NE!F6-FC_E!F6</f>
        <v>8.5984522911530803E-5</v>
      </c>
      <c r="G6" s="10">
        <f>AFC!G6-FC_NE!G6-FC_E!G6</f>
        <v>-6.8212102632969618E-13</v>
      </c>
      <c r="H6" s="10">
        <f>AFC!H6-FC_NE!H6-FC_E!H6</f>
        <v>2.2737367544323206E-13</v>
      </c>
      <c r="I6" s="10">
        <f>AFC!I6-FC_NE!I6-FC_E!I6</f>
        <v>4.5474735088646412E-13</v>
      </c>
      <c r="J6" s="10">
        <f>AFC!J6-FC_NE!J6-FC_E!J6</f>
        <v>5.7323301805679421</v>
      </c>
      <c r="K6" s="10">
        <f>AFC!K6-FC_NE!K6-FC_E!K6</f>
        <v>-266.55202063628553</v>
      </c>
      <c r="L6" s="10">
        <f>AFC!L6-FC_NE!L6-FC_E!L6</f>
        <v>-75.952966466036514</v>
      </c>
      <c r="M6" s="10">
        <f>AFC!M6-FC_NE!M6-FC_E!M6</f>
        <v>15.047291487532675</v>
      </c>
      <c r="N6" s="10">
        <f>AFC!N6-FC_NE!N6-FC_E!N6</f>
        <v>11.464660361134975</v>
      </c>
      <c r="O6" s="10">
        <f>AFC!O6-FC_NE!O6-FC_E!O6</f>
        <v>21.496216680997122</v>
      </c>
      <c r="P6" s="10">
        <f>AFC!P6-FC_NE!P6-FC_E!P6</f>
        <v>-0.71659501289730088</v>
      </c>
      <c r="Q6" s="10">
        <f>AFC!Q6-FC_NE!Q6-FC_E!Q6</f>
        <v>-0.71659501289764194</v>
      </c>
      <c r="R6" s="10">
        <f>AFC!R6-FC_NE!R6-FC_E!R6</f>
        <v>7.881857265692588</v>
      </c>
      <c r="S6" s="10">
        <f>AFC!S6-FC_NE!S6-FC_E!S6</f>
        <v>7.8819432502152722</v>
      </c>
      <c r="T6" s="10">
        <f>AFC!T6-FC_NE!T6-FC_E!T6</f>
        <v>15.763886500430544</v>
      </c>
      <c r="U6" s="10">
        <f>AFC!U6-FC_NE!U6-FC_E!U6</f>
        <v>22.212639724850078</v>
      </c>
      <c r="V6" s="10">
        <f>AFC!V6-FC_NE!V6-FC_E!V6</f>
        <v>7.165434221840087</v>
      </c>
      <c r="W6" s="10">
        <f>AFC!W6-FC_NE!W6-FC_E!W6</f>
        <v>4.2992261392947739</v>
      </c>
      <c r="X6" s="10">
        <f>AFC!X6-FC_NE!X6-FC_E!X6</f>
        <v>24.362252794496953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-117.37833190025793</v>
      </c>
      <c r="D7" s="10">
        <f>AFC!D7-FC_NE!D7-FC_E!D7</f>
        <v>-26.2300085984524</v>
      </c>
      <c r="E7" s="10">
        <f>AFC!E7-FC_NE!E7-FC_E!E7</f>
        <v>-147.0569217540841</v>
      </c>
      <c r="F7" s="10">
        <f>AFC!F7-FC_NE!F7-FC_E!F7</f>
        <v>-255.37394668959593</v>
      </c>
      <c r="G7" s="10">
        <f>AFC!G7-FC_NE!G7-FC_E!G7</f>
        <v>-56.013671539122925</v>
      </c>
      <c r="H7" s="10">
        <f>AFC!H7-FC_NE!H7-FC_E!H7</f>
        <v>-120.56302665520201</v>
      </c>
      <c r="I7" s="10">
        <f>AFC!I7-FC_NE!I7-FC_E!I7</f>
        <v>-346.52665520206358</v>
      </c>
      <c r="J7" s="10">
        <f>AFC!J7-FC_NE!J7-FC_E!J7</f>
        <v>-140.04488392089434</v>
      </c>
      <c r="K7" s="10">
        <f>AFC!K7-FC_NE!K7-FC_E!K7</f>
        <v>-90.011951848667309</v>
      </c>
      <c r="L7" s="10">
        <f>AFC!L7-FC_NE!L7-FC_E!L7</f>
        <v>36.876354256233725</v>
      </c>
      <c r="M7" s="10">
        <f>AFC!M7-FC_NE!M7-FC_E!M7</f>
        <v>-190.11324161650896</v>
      </c>
      <c r="N7" s="10">
        <f>AFC!N7-FC_NE!N7-FC_E!N7</f>
        <v>70.190197764402399</v>
      </c>
      <c r="O7" s="10">
        <f>AFC!O7-FC_NE!O7-FC_E!O7</f>
        <v>84.984264832330155</v>
      </c>
      <c r="P7" s="10">
        <f>AFC!P7-FC_NE!P7-FC_E!P7</f>
        <v>58.737403267411878</v>
      </c>
      <c r="Q7" s="10">
        <f>AFC!Q7-FC_NE!Q7-FC_E!Q7</f>
        <v>58.49527085124663</v>
      </c>
      <c r="R7" s="10">
        <f>AFC!R7-FC_NE!R7-FC_E!R7</f>
        <v>94.280481513327572</v>
      </c>
      <c r="S7" s="10">
        <f>AFC!S7-FC_NE!S7-FC_E!S7</f>
        <v>49.236715391229609</v>
      </c>
      <c r="T7" s="10">
        <f>AFC!T7-FC_NE!T7-FC_E!T7</f>
        <v>17.987618228718816</v>
      </c>
      <c r="U7" s="10">
        <f>AFC!U7-FC_NE!U7-FC_E!U7</f>
        <v>182.54230438521063</v>
      </c>
      <c r="V7" s="10">
        <f>AFC!V7-FC_NE!V7-FC_E!V7</f>
        <v>17.530352536543376</v>
      </c>
      <c r="W7" s="10">
        <f>AFC!W7-FC_NE!W7-FC_E!W7</f>
        <v>-51.537661220980226</v>
      </c>
      <c r="X7" s="10">
        <f>AFC!X7-FC_NE!X7-FC_E!X7</f>
        <v>52.076526225279338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-8.5984522787185824E-5</v>
      </c>
      <c r="D11" s="29">
        <f t="shared" si="8"/>
        <v>-2.8742874746967573E-10</v>
      </c>
      <c r="E11" s="29">
        <f t="shared" si="8"/>
        <v>-1.8798118617269211E-10</v>
      </c>
      <c r="F11" s="29">
        <f t="shared" si="8"/>
        <v>-1.9826984498649836E-10</v>
      </c>
      <c r="G11" s="29">
        <f t="shared" si="8"/>
        <v>-2.1697132979170419E-10</v>
      </c>
      <c r="H11" s="29">
        <f t="shared" si="8"/>
        <v>-8.5984798108285077E-5</v>
      </c>
      <c r="I11" s="29">
        <f t="shared" si="8"/>
        <v>-3.2086688861454604E-10</v>
      </c>
      <c r="J11" s="29">
        <f t="shared" si="8"/>
        <v>-16.766895959099099</v>
      </c>
      <c r="K11" s="29">
        <f t="shared" si="8"/>
        <v>-38.899398108497607</v>
      </c>
      <c r="L11" s="29">
        <f t="shared" si="8"/>
        <v>-30.180567498130387</v>
      </c>
      <c r="M11" s="29">
        <f t="shared" si="8"/>
        <v>-50.971625107777115</v>
      </c>
      <c r="N11" s="29">
        <f t="shared" si="8"/>
        <v>-14.754944110385935</v>
      </c>
      <c r="O11" s="29">
        <f t="shared" si="8"/>
        <v>-23.473774720798957</v>
      </c>
      <c r="P11" s="29">
        <f t="shared" si="8"/>
        <v>-3.3533963887923619</v>
      </c>
      <c r="Q11" s="29">
        <f t="shared" si="8"/>
        <v>13.413585554340003</v>
      </c>
      <c r="R11" s="29">
        <f t="shared" si="8"/>
        <v>-6.7067927774987197</v>
      </c>
      <c r="S11" s="29">
        <f t="shared" si="8"/>
        <v>12.072226998819986</v>
      </c>
      <c r="T11" s="29">
        <f t="shared" si="8"/>
        <v>27.497850386658627</v>
      </c>
      <c r="U11" s="29">
        <f t="shared" si="8"/>
        <v>16.096302665310333</v>
      </c>
      <c r="V11" s="29">
        <f t="shared" si="8"/>
        <v>2.6827171106291132</v>
      </c>
      <c r="W11" s="29">
        <f t="shared" si="8"/>
        <v>-1.7475088043283904E-10</v>
      </c>
      <c r="X11" s="29">
        <f t="shared" ref="X11" si="9">SUM(X12:X16)</f>
        <v>4.6947549437955871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-2.8742874746967573E-10</v>
      </c>
      <c r="E13" s="10">
        <f>AFC!E13-FC_NE!E13-FC_E!E13</f>
        <v>-1.8798118617269211E-10</v>
      </c>
      <c r="F13" s="10">
        <f>AFC!F13-FC_NE!F13-FC_E!F13</f>
        <v>-1.9826984498649836E-10</v>
      </c>
      <c r="G13" s="10">
        <f>AFC!G13-FC_NE!G13-FC_E!G13</f>
        <v>-2.1697132979170419E-10</v>
      </c>
      <c r="H13" s="10">
        <f>AFC!H13-FC_NE!H13-FC_E!H13</f>
        <v>-2.7532109925232362E-10</v>
      </c>
      <c r="I13" s="10">
        <f>AFC!I13-FC_NE!I13-FC_E!I13</f>
        <v>-3.2086688861454604E-10</v>
      </c>
      <c r="J13" s="10">
        <f>AFC!J13-FC_NE!J13-FC_E!J13</f>
        <v>-16.766981943621886</v>
      </c>
      <c r="K13" s="10">
        <f>AFC!K13-FC_NE!K13-FC_E!K13</f>
        <v>-38.899398108497607</v>
      </c>
      <c r="L13" s="10">
        <f>AFC!L13-FC_NE!L13-FC_E!L13</f>
        <v>-30.180567498130387</v>
      </c>
      <c r="M13" s="10">
        <f>AFC!M13-FC_NE!M13-FC_E!M13</f>
        <v>-50.971625107777115</v>
      </c>
      <c r="N13" s="10">
        <f>AFC!N13-FC_NE!N13-FC_E!N13</f>
        <v>-14.754944110385935</v>
      </c>
      <c r="O13" s="10">
        <f>AFC!O13-FC_NE!O13-FC_E!O13</f>
        <v>-23.473774720798957</v>
      </c>
      <c r="P13" s="10">
        <f>AFC!P13-FC_NE!P13-FC_E!P13</f>
        <v>-3.3533963887923619</v>
      </c>
      <c r="Q13" s="10">
        <f>AFC!Q13-FC_NE!Q13-FC_E!Q13</f>
        <v>13.413585554340003</v>
      </c>
      <c r="R13" s="10">
        <f>AFC!R13-FC_NE!R13-FC_E!R13</f>
        <v>-6.7067927774987197</v>
      </c>
      <c r="S13" s="10">
        <f>AFC!S13-FC_NE!S13-FC_E!S13</f>
        <v>12.072226998819986</v>
      </c>
      <c r="T13" s="10">
        <f>AFC!T13-FC_NE!T13-FC_E!T13</f>
        <v>27.497850386658627</v>
      </c>
      <c r="U13" s="10">
        <f>AFC!U13-FC_NE!U13-FC_E!U13</f>
        <v>16.096302665310333</v>
      </c>
      <c r="V13" s="10">
        <f>AFC!V13-FC_NE!V13-FC_E!V13</f>
        <v>2.6827171106291132</v>
      </c>
      <c r="W13" s="10">
        <f>AFC!W13-FC_NE!W13-FC_E!W13</f>
        <v>-1.7475088043283904E-10</v>
      </c>
      <c r="X13" s="10">
        <f>AFC!X13-FC_NE!X13-FC_E!X13</f>
        <v>4.6947549437955871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-8.5984522787185824E-5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-8.5984522787185824E-5</v>
      </c>
      <c r="I16" s="10">
        <f>AFC!I16-FC_NE!I16-FC_E!I16</f>
        <v>0</v>
      </c>
      <c r="J16" s="10">
        <f>AFC!J16-FC_NE!J16-FC_E!J16</f>
        <v>8.5984522785964579E-5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8.5984522698367982E-5</v>
      </c>
      <c r="D17" s="37">
        <f t="shared" si="10"/>
        <v>0</v>
      </c>
      <c r="E17" s="37">
        <f t="shared" si="10"/>
        <v>8.5984522797843965E-5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-8.5984522741000546E-5</v>
      </c>
      <c r="J17" s="37">
        <f t="shared" si="10"/>
        <v>-1.784092863284684</v>
      </c>
      <c r="K17" s="37">
        <f t="shared" si="10"/>
        <v>-0.51117798796219915</v>
      </c>
      <c r="L17" s="37">
        <f t="shared" si="10"/>
        <v>4.6646603611349988</v>
      </c>
      <c r="M17" s="37">
        <f t="shared" si="10"/>
        <v>-31.319862424763528</v>
      </c>
      <c r="N17" s="37">
        <f t="shared" si="10"/>
        <v>-29.184694754944037</v>
      </c>
      <c r="O17" s="37">
        <f t="shared" si="10"/>
        <v>5.6176268271711436</v>
      </c>
      <c r="P17" s="37">
        <f t="shared" si="10"/>
        <v>15.092777300086084</v>
      </c>
      <c r="Q17" s="37">
        <f t="shared" si="10"/>
        <v>14.287876182287214</v>
      </c>
      <c r="R17" s="37">
        <f t="shared" si="10"/>
        <v>5.4932932072227487</v>
      </c>
      <c r="S17" s="37">
        <f t="shared" si="10"/>
        <v>4.7435081685297504</v>
      </c>
      <c r="T17" s="37">
        <f t="shared" si="10"/>
        <v>12.427257093723185</v>
      </c>
      <c r="U17" s="37">
        <f t="shared" si="10"/>
        <v>-0.69277730008600713</v>
      </c>
      <c r="V17" s="37">
        <f t="shared" si="10"/>
        <v>-5.2880481513328021</v>
      </c>
      <c r="W17" s="37">
        <f t="shared" si="10"/>
        <v>8.5984522755211401E-5</v>
      </c>
      <c r="X17" s="37">
        <f t="shared" ref="X17" si="11">SUM(X18:X21)</f>
        <v>2.3817712811727176E-2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-1.7841788478073823</v>
      </c>
      <c r="K19" s="10">
        <f>AFC!K19-FC_NE!K19-FC_E!K19</f>
        <v>-0.98882201203784348</v>
      </c>
      <c r="L19" s="10">
        <f>AFC!L19-FC_NE!L19-FC_E!L19</f>
        <v>-5.4385210662080468</v>
      </c>
      <c r="M19" s="10">
        <f>AFC!M19-FC_NE!M19-FC_E!M19</f>
        <v>-20.141874462596718</v>
      </c>
      <c r="N19" s="10">
        <f>AFC!N19-FC_NE!N19-FC_E!N19</f>
        <v>-29.041272570937181</v>
      </c>
      <c r="O19" s="10">
        <f>AFC!O19-FC_NE!O19-FC_E!O19</f>
        <v>-0.90283748925195084</v>
      </c>
      <c r="P19" s="10">
        <f>AFC!P19-FC_NE!P19-FC_E!P19</f>
        <v>2.6010318142734548</v>
      </c>
      <c r="Q19" s="10">
        <f>AFC!Q19-FC_NE!Q19-FC_E!Q19</f>
        <v>-1.5477214101460959</v>
      </c>
      <c r="R19" s="10">
        <f>AFC!R19-FC_NE!R19-FC_E!R19</f>
        <v>-4.7291487532244787</v>
      </c>
      <c r="S19" s="10">
        <f>AFC!S19-FC_NE!S19-FC_E!S19</f>
        <v>-2.7085124677558099</v>
      </c>
      <c r="T19" s="10">
        <f>AFC!T19-FC_NE!T19-FC_E!T19</f>
        <v>0.58039552880480016</v>
      </c>
      <c r="U19" s="10">
        <f>AFC!U19-FC_NE!U19-FC_E!U19</f>
        <v>-1.0748065348237219</v>
      </c>
      <c r="V19" s="10">
        <f>AFC!V19-FC_NE!V19-FC_E!V19</f>
        <v>-5.2880481513328021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8.5984522698367982E-5</v>
      </c>
      <c r="D20" s="10">
        <f>AFC!D20-FC_NE!D20-FC_E!D20</f>
        <v>0</v>
      </c>
      <c r="E20" s="10">
        <f>AFC!E20-FC_NE!E20-FC_E!E20</f>
        <v>8.5984522797843965E-5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-8.5984522741000546E-5</v>
      </c>
      <c r="J20" s="10">
        <f>AFC!J20-FC_NE!J20-FC_E!J20</f>
        <v>8.5984522698367982E-5</v>
      </c>
      <c r="K20" s="10">
        <f>AFC!K20-FC_NE!K20-FC_E!K20</f>
        <v>0.47764402407564432</v>
      </c>
      <c r="L20" s="10">
        <f>AFC!L20-FC_NE!L20-FC_E!L20</f>
        <v>10.103181427343046</v>
      </c>
      <c r="M20" s="10">
        <f>AFC!M20-FC_NE!M20-FC_E!M20</f>
        <v>-11.17798796216681</v>
      </c>
      <c r="N20" s="10">
        <f>AFC!N20-FC_NE!N20-FC_E!N20</f>
        <v>-0.14342218400685169</v>
      </c>
      <c r="O20" s="10">
        <f>AFC!O20-FC_NE!O20-FC_E!O20</f>
        <v>6.5204643164230873</v>
      </c>
      <c r="P20" s="10">
        <f>AFC!P20-FC_NE!P20-FC_E!P20</f>
        <v>12.491659501289831</v>
      </c>
      <c r="Q20" s="10">
        <f>AFC!Q20-FC_NE!Q20-FC_E!Q20</f>
        <v>15.835597592433317</v>
      </c>
      <c r="R20" s="10">
        <f>AFC!R20-FC_NE!R20-FC_E!R20</f>
        <v>10.222527944970011</v>
      </c>
      <c r="S20" s="10">
        <f>AFC!S20-FC_NE!S20-FC_E!S20</f>
        <v>7.4521066208083511</v>
      </c>
      <c r="T20" s="10">
        <f>AFC!T20-FC_NE!T20-FC_E!T20</f>
        <v>11.846861564918385</v>
      </c>
      <c r="U20" s="10">
        <f>AFC!U20-FC_NE!U20-FC_E!U20</f>
        <v>0.38202923473771477</v>
      </c>
      <c r="V20" s="10">
        <f>AFC!V20-FC_NE!V20-FC_E!V20</f>
        <v>0</v>
      </c>
      <c r="W20" s="10">
        <f>AFC!W20-FC_NE!W20-FC_E!W20</f>
        <v>8.5984522755211401E-5</v>
      </c>
      <c r="X20" s="10">
        <f>AFC!X20-FC_NE!X20-FC_E!X20</f>
        <v>2.3817712811720071E-2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-3.5527136788005009E-15</v>
      </c>
      <c r="O21" s="10">
        <f>AFC!O21-FC_NE!O21-FC_E!O21</f>
        <v>7.1054273576010019E-15</v>
      </c>
      <c r="P21" s="10">
        <f>AFC!P21-FC_NE!P21-FC_E!P21</f>
        <v>8.5984522797843965E-5</v>
      </c>
      <c r="Q21" s="10">
        <f>AFC!Q21-FC_NE!Q21-FC_E!Q21</f>
        <v>-7.1054273576010019E-15</v>
      </c>
      <c r="R21" s="10">
        <f>AFC!R21-FC_NE!R21-FC_E!R21</f>
        <v>-8.5984522783633111E-5</v>
      </c>
      <c r="S21" s="10">
        <f>AFC!S21-FC_NE!S21-FC_E!S21</f>
        <v>-8.5984522790738538E-5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7.1054273576010019E-15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0.45683576956152994</v>
      </c>
      <c r="D22" s="37">
        <f t="shared" si="12"/>
        <v>1.3703353396388422</v>
      </c>
      <c r="E22" s="37">
        <f t="shared" si="12"/>
        <v>1.0557179707652393</v>
      </c>
      <c r="F22" s="37">
        <f t="shared" si="12"/>
        <v>1.5834909716251158</v>
      </c>
      <c r="G22" s="37">
        <f t="shared" si="12"/>
        <v>-7.5545141874463937</v>
      </c>
      <c r="H22" s="37">
        <f t="shared" si="12"/>
        <v>-6.1879621668099896</v>
      </c>
      <c r="I22" s="37">
        <f t="shared" si="12"/>
        <v>-4.8590713671539039</v>
      </c>
      <c r="J22" s="37">
        <f t="shared" si="12"/>
        <v>-3.3789337919174542</v>
      </c>
      <c r="K22" s="37">
        <f t="shared" si="12"/>
        <v>-7.0989681857265019</v>
      </c>
      <c r="L22" s="37">
        <f t="shared" si="12"/>
        <v>-5.4961306964746459</v>
      </c>
      <c r="M22" s="37">
        <f t="shared" si="12"/>
        <v>75.212381771281088</v>
      </c>
      <c r="N22" s="37">
        <f t="shared" si="12"/>
        <v>71.039810834049831</v>
      </c>
      <c r="O22" s="37">
        <f t="shared" si="12"/>
        <v>55.039122957867598</v>
      </c>
      <c r="P22" s="37">
        <f t="shared" si="12"/>
        <v>48.533963886500374</v>
      </c>
      <c r="Q22" s="37">
        <f t="shared" si="12"/>
        <v>35.302837489251964</v>
      </c>
      <c r="R22" s="37">
        <f t="shared" si="12"/>
        <v>28.394067067927789</v>
      </c>
      <c r="S22" s="37">
        <f t="shared" si="12"/>
        <v>30.033361994840917</v>
      </c>
      <c r="T22" s="37">
        <f t="shared" si="12"/>
        <v>28.512295786758401</v>
      </c>
      <c r="U22" s="37">
        <f t="shared" si="12"/>
        <v>40.019088564058521</v>
      </c>
      <c r="V22" s="37">
        <f t="shared" si="12"/>
        <v>26.46027515047286</v>
      </c>
      <c r="W22" s="37">
        <f t="shared" si="12"/>
        <v>12.683834909716243</v>
      </c>
      <c r="X22" s="37">
        <f t="shared" ref="X22" si="13">SUM(X23:X24)</f>
        <v>12.967583834909721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0.45683576956152994</v>
      </c>
      <c r="D23" s="10">
        <f>AFC!D23-FC_NE!D23-FC_E!D23</f>
        <v>1.3703353396388422</v>
      </c>
      <c r="E23" s="10">
        <f>AFC!E23-FC_NE!E23-FC_E!E23</f>
        <v>1.0557179707652393</v>
      </c>
      <c r="F23" s="10">
        <f>AFC!F23-FC_NE!F23-FC_E!F23</f>
        <v>1.5834909716251158</v>
      </c>
      <c r="G23" s="10">
        <f>AFC!G23-FC_NE!G23-FC_E!G23</f>
        <v>-7.5545141874463937</v>
      </c>
      <c r="H23" s="10">
        <f>AFC!H23-FC_NE!H23-FC_E!H23</f>
        <v>-6.1879621668099896</v>
      </c>
      <c r="I23" s="10">
        <f>AFC!I23-FC_NE!I23-FC_E!I23</f>
        <v>-4.8590713671539039</v>
      </c>
      <c r="J23" s="10">
        <f>AFC!J23-FC_NE!J23-FC_E!J23</f>
        <v>-3.3789337919174542</v>
      </c>
      <c r="K23" s="10">
        <f>AFC!K23-FC_NE!K23-FC_E!K23</f>
        <v>-7.0989681857265019</v>
      </c>
      <c r="L23" s="10">
        <f>AFC!L23-FC_NE!L23-FC_E!L23</f>
        <v>-5.4961306964746459</v>
      </c>
      <c r="M23" s="10">
        <f>AFC!M23-FC_NE!M23-FC_E!M23</f>
        <v>75.212381771281088</v>
      </c>
      <c r="N23" s="10">
        <f>AFC!N23-FC_NE!N23-FC_E!N23</f>
        <v>71.039810834049831</v>
      </c>
      <c r="O23" s="10">
        <f>AFC!O23-FC_NE!O23-FC_E!O23</f>
        <v>55.039122957867598</v>
      </c>
      <c r="P23" s="10">
        <f>AFC!P23-FC_NE!P23-FC_E!P23</f>
        <v>48.533963886500374</v>
      </c>
      <c r="Q23" s="10">
        <f>AFC!Q23-FC_NE!Q23-FC_E!Q23</f>
        <v>35.302837489251964</v>
      </c>
      <c r="R23" s="10">
        <f>AFC!R23-FC_NE!R23-FC_E!R23</f>
        <v>28.394067067927789</v>
      </c>
      <c r="S23" s="10">
        <f>AFC!S23-FC_NE!S23-FC_E!S23</f>
        <v>30.033361994840917</v>
      </c>
      <c r="T23" s="10">
        <f>AFC!T23-FC_NE!T23-FC_E!T23</f>
        <v>28.512295786758401</v>
      </c>
      <c r="U23" s="10">
        <f>AFC!U23-FC_NE!U23-FC_E!U23</f>
        <v>40.019088564058521</v>
      </c>
      <c r="V23" s="10">
        <f>AFC!V23-FC_NE!V23-FC_E!V23</f>
        <v>26.46027515047286</v>
      </c>
      <c r="W23" s="10">
        <f>AFC!W23-FC_NE!W23-FC_E!W23</f>
        <v>12.683834909716243</v>
      </c>
      <c r="X23" s="10">
        <f>AFC!X23-FC_NE!X23-FC_E!X23</f>
        <v>12.967583834909721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-455.08865004298633</v>
      </c>
      <c r="D26" s="37">
        <f t="shared" si="14"/>
        <v>-799.61006018916055</v>
      </c>
      <c r="E26" s="37">
        <f t="shared" si="14"/>
        <v>-49.376354256226335</v>
      </c>
      <c r="F26" s="37">
        <f t="shared" si="14"/>
        <v>-935.38856405846457</v>
      </c>
      <c r="G26" s="37">
        <f t="shared" si="14"/>
        <v>-940.42209802236266</v>
      </c>
      <c r="H26" s="37">
        <f t="shared" si="14"/>
        <v>-752.82742906276485</v>
      </c>
      <c r="I26" s="37">
        <f t="shared" si="14"/>
        <v>-1169.9656061908893</v>
      </c>
      <c r="J26" s="37">
        <f t="shared" si="14"/>
        <v>-1393.6183147033555</v>
      </c>
      <c r="K26" s="37">
        <f t="shared" si="14"/>
        <v>-346.57334479793326</v>
      </c>
      <c r="L26" s="37">
        <f t="shared" si="14"/>
        <v>-511.67566638005792</v>
      </c>
      <c r="M26" s="37">
        <f t="shared" si="14"/>
        <v>672.18220120378339</v>
      </c>
      <c r="N26" s="37">
        <f t="shared" si="14"/>
        <v>1634.9523645743773</v>
      </c>
      <c r="O26" s="37">
        <f t="shared" si="14"/>
        <v>624.57119518486775</v>
      </c>
      <c r="P26" s="37">
        <f t="shared" si="14"/>
        <v>344.32312983663087</v>
      </c>
      <c r="Q26" s="37">
        <f t="shared" si="14"/>
        <v>478.85012897677939</v>
      </c>
      <c r="R26" s="37">
        <f t="shared" si="14"/>
        <v>-1385.9582975064498</v>
      </c>
      <c r="S26" s="37">
        <f t="shared" si="14"/>
        <v>-272.19165950128627</v>
      </c>
      <c r="T26" s="37">
        <f t="shared" si="14"/>
        <v>-20.59357781600005</v>
      </c>
      <c r="U26" s="37">
        <f t="shared" si="14"/>
        <v>1280.5007738607137</v>
      </c>
      <c r="V26" s="37">
        <f t="shared" si="14"/>
        <v>-134.4021496130656</v>
      </c>
      <c r="W26" s="37">
        <f t="shared" si="14"/>
        <v>-137.34608770421264</v>
      </c>
      <c r="X26" s="37">
        <f t="shared" ref="X26" si="15">SUM(X27,X33)</f>
        <v>-290.99200343938151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4.7541702493602411</v>
      </c>
      <c r="D27" s="29">
        <f t="shared" si="16"/>
        <v>-524.86552020635759</v>
      </c>
      <c r="E27" s="29">
        <f t="shared" si="16"/>
        <v>-267.17953568357177</v>
      </c>
      <c r="F27" s="29">
        <f t="shared" si="16"/>
        <v>-114.47721410145778</v>
      </c>
      <c r="G27" s="29">
        <f t="shared" si="16"/>
        <v>-245.20627687016983</v>
      </c>
      <c r="H27" s="29">
        <f t="shared" si="16"/>
        <v>-148.75365434221607</v>
      </c>
      <c r="I27" s="29">
        <f t="shared" si="16"/>
        <v>-385.2608770421329</v>
      </c>
      <c r="J27" s="29">
        <f t="shared" si="16"/>
        <v>107.8595872742892</v>
      </c>
      <c r="K27" s="29">
        <f t="shared" si="16"/>
        <v>5.7411006018974016</v>
      </c>
      <c r="L27" s="29">
        <f t="shared" si="16"/>
        <v>-269.84961306965101</v>
      </c>
      <c r="M27" s="29">
        <f t="shared" si="16"/>
        <v>5.0387790197746654</v>
      </c>
      <c r="N27" s="29">
        <f t="shared" si="16"/>
        <v>69.309716251076452</v>
      </c>
      <c r="O27" s="29">
        <f t="shared" si="16"/>
        <v>-228.07085124677496</v>
      </c>
      <c r="P27" s="29">
        <f t="shared" si="16"/>
        <v>-275.07730008598219</v>
      </c>
      <c r="Q27" s="29">
        <f t="shared" si="16"/>
        <v>-280.21186586415001</v>
      </c>
      <c r="R27" s="29">
        <f t="shared" si="16"/>
        <v>-812.37472055030071</v>
      </c>
      <c r="S27" s="29">
        <f t="shared" si="16"/>
        <v>-165.64746345657338</v>
      </c>
      <c r="T27" s="29">
        <f t="shared" si="16"/>
        <v>-241.31375752365398</v>
      </c>
      <c r="U27" s="29">
        <f t="shared" si="16"/>
        <v>306.76354256234708</v>
      </c>
      <c r="V27" s="29">
        <f t="shared" si="16"/>
        <v>-763.28409286327678</v>
      </c>
      <c r="W27" s="29">
        <f t="shared" si="16"/>
        <v>-129.11685296646746</v>
      </c>
      <c r="X27" s="29">
        <f t="shared" ref="X27" si="17">SUM(X28:X32)</f>
        <v>663.89853826310946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-31.216938950983604</v>
      </c>
      <c r="D28" s="10">
        <f>AFC!D28-FC_NE!D28-FC_E!D28</f>
        <v>-495.44316423043347</v>
      </c>
      <c r="E28" s="10">
        <f>AFC!E28-FC_NE!E28-FC_E!E28</f>
        <v>-320.22536543421666</v>
      </c>
      <c r="F28" s="10">
        <f>AFC!F28-FC_NE!F28-FC_E!F28</f>
        <v>-186.29458297506062</v>
      </c>
      <c r="G28" s="10">
        <f>AFC!G28-FC_NE!G28-FC_E!G28</f>
        <v>-426.96723989682505</v>
      </c>
      <c r="H28" s="10">
        <f>AFC!H28-FC_NE!H28-FC_E!H28</f>
        <v>-539.75107480653242</v>
      </c>
      <c r="I28" s="10">
        <f>AFC!I28-FC_NE!I28-FC_E!I28</f>
        <v>-800.5634565778164</v>
      </c>
      <c r="J28" s="10">
        <f>AFC!J28-FC_NE!J28-FC_E!J28</f>
        <v>-407.83430782459254</v>
      </c>
      <c r="K28" s="10">
        <f>AFC!K28-FC_NE!K28-FC_E!K28</f>
        <v>-50.349957007732883</v>
      </c>
      <c r="L28" s="10">
        <f>AFC!L28-FC_NE!L28-FC_E!L28</f>
        <v>-313.17644024076071</v>
      </c>
      <c r="M28" s="10">
        <f>AFC!M28-FC_NE!M28-FC_E!M28</f>
        <v>-166.15468615649297</v>
      </c>
      <c r="N28" s="10">
        <f>AFC!N28-FC_NE!N28-FC_E!N28</f>
        <v>30.209974204644823</v>
      </c>
      <c r="O28" s="10">
        <f>AFC!O28-FC_NE!O28-FC_E!O28</f>
        <v>-25.174892519346031</v>
      </c>
      <c r="P28" s="10">
        <f>AFC!P28-FC_NE!P28-FC_E!P28</f>
        <v>-36.251848667237937</v>
      </c>
      <c r="Q28" s="10">
        <f>AFC!Q28-FC_NE!Q28-FC_E!Q28</f>
        <v>-39.272914875327842</v>
      </c>
      <c r="R28" s="10">
        <f>AFC!R28-FC_NE!R28-FC_E!R28</f>
        <v>-582.04488392089479</v>
      </c>
      <c r="S28" s="10">
        <f>AFC!S28-FC_NE!S28-FC_E!S28</f>
        <v>-24.167927772996336</v>
      </c>
      <c r="T28" s="10">
        <f>AFC!T28-FC_NE!T28-FC_E!T28</f>
        <v>-50.349871023223386</v>
      </c>
      <c r="U28" s="10">
        <f>AFC!U28-FC_NE!U28-FC_E!U28</f>
        <v>-19.711006018907938</v>
      </c>
      <c r="V28" s="10">
        <f>AFC!V28-FC_NE!V28-FC_E!V28</f>
        <v>-409.47368873601954</v>
      </c>
      <c r="W28" s="10">
        <f>AFC!W28-FC_NE!W28-FC_E!W28</f>
        <v>84.027944969904638</v>
      </c>
      <c r="X28" s="10">
        <f>AFC!X28-FC_NE!X28-FC_E!X28</f>
        <v>195.29922613929375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36.986242476354164</v>
      </c>
      <c r="D30" s="10">
        <f>AFC!D30-FC_NE!D30-FC_E!D30</f>
        <v>-25.361994840928446</v>
      </c>
      <c r="E30" s="10">
        <f>AFC!E30-FC_NE!E30-FC_E!E30</f>
        <v>58.121238177128134</v>
      </c>
      <c r="F30" s="10">
        <f>AFC!F30-FC_NE!F30-FC_E!F30</f>
        <v>70.802235597592528</v>
      </c>
      <c r="G30" s="10">
        <f>AFC!G30-FC_NE!G30-FC_E!G30</f>
        <v>181.76096302665522</v>
      </c>
      <c r="H30" s="10">
        <f>AFC!H30-FC_NE!H30-FC_E!H30</f>
        <v>390.99742046431635</v>
      </c>
      <c r="I30" s="10">
        <f>AFC!I30-FC_NE!I30-FC_E!I30</f>
        <v>415.30266552020629</v>
      </c>
      <c r="J30" s="10">
        <f>AFC!J30-FC_NE!J30-FC_E!J30</f>
        <v>515.69389509888174</v>
      </c>
      <c r="K30" s="10">
        <f>AFC!K30-FC_NE!K30-FC_E!K30</f>
        <v>58.121238177128134</v>
      </c>
      <c r="L30" s="10">
        <f>AFC!L30-FC_NE!L30-FC_E!L30</f>
        <v>43.326741186586901</v>
      </c>
      <c r="M30" s="10">
        <f>AFC!M30-FC_NE!M30-FC_E!M30</f>
        <v>171.19346517626764</v>
      </c>
      <c r="N30" s="10">
        <f>AFC!N30-FC_NE!N30-FC_E!N30</f>
        <v>39.099742046431629</v>
      </c>
      <c r="O30" s="10">
        <f>AFC!O30-FC_NE!O30-FC_E!O30</f>
        <v>-202.89595872742893</v>
      </c>
      <c r="P30" s="10">
        <f>AFC!P30-FC_NE!P30-FC_E!P30</f>
        <v>-238.82545141874425</v>
      </c>
      <c r="Q30" s="10">
        <f>AFC!Q30-FC_NE!Q30-FC_E!Q30</f>
        <v>-240.93895098882217</v>
      </c>
      <c r="R30" s="10">
        <f>AFC!R30-FC_NE!R30-FC_E!R30</f>
        <v>-229.31470335339554</v>
      </c>
      <c r="S30" s="10">
        <f>AFC!S30-FC_NE!S30-FC_E!S30</f>
        <v>-138.43422184006886</v>
      </c>
      <c r="T30" s="10">
        <f>AFC!T30-FC_NE!T30-FC_E!T30</f>
        <v>-188.10146173688804</v>
      </c>
      <c r="U30" s="10">
        <f>AFC!U30-FC_NE!U30-FC_E!U30</f>
        <v>322.85081685296609</v>
      </c>
      <c r="V30" s="10">
        <f>AFC!V30-FC_NE!V30-FC_E!V30</f>
        <v>-353.81040412725724</v>
      </c>
      <c r="W30" s="10">
        <f>AFC!W30-FC_NE!W30-FC_E!W30</f>
        <v>-257.67472055030157</v>
      </c>
      <c r="X30" s="10">
        <f>AFC!X30-FC_NE!X30-FC_E!X30</f>
        <v>465.13585554599968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-1.0151332760103191</v>
      </c>
      <c r="D31" s="10">
        <f>AFC!D31-FC_NE!D31-FC_E!D31</f>
        <v>-4.0603611349957003</v>
      </c>
      <c r="E31" s="10">
        <f>AFC!E31-FC_NE!E31-FC_E!E31</f>
        <v>-5.0754084264832322</v>
      </c>
      <c r="F31" s="10">
        <f>AFC!F31-FC_NE!F31-FC_E!F31</f>
        <v>1.0151332760103182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-8.5984522787185824E-5</v>
      </c>
      <c r="J31" s="10">
        <f>AFC!J31-FC_NE!J31-FC_E!J31</f>
        <v>0</v>
      </c>
      <c r="K31" s="10">
        <f>AFC!K31-FC_NE!K31-FC_E!K31</f>
        <v>-2.0301805674978501</v>
      </c>
      <c r="L31" s="10">
        <f>AFC!L31-FC_NE!L31-FC_E!L31</f>
        <v>8.5984522785409467E-5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-1.015133276010318</v>
      </c>
      <c r="S31" s="10">
        <f>AFC!S31-FC_NE!S31-FC_E!S31</f>
        <v>-3.0453138435081719</v>
      </c>
      <c r="T31" s="10">
        <f>AFC!T31-FC_NE!T31-FC_E!T31</f>
        <v>-2.8624247635425597</v>
      </c>
      <c r="U31" s="10">
        <f>AFC!U31-FC_NE!U31-FC_E!U31</f>
        <v>3.6237317282889077</v>
      </c>
      <c r="V31" s="10">
        <f>AFC!V31-FC_NE!V31-FC_E!V31</f>
        <v>-1.3322676295501878E-15</v>
      </c>
      <c r="W31" s="10">
        <f>AFC!W31-FC_NE!W31-FC_E!W31</f>
        <v>3.3613929492691312</v>
      </c>
      <c r="X31" s="10">
        <f>AFC!X31-FC_NE!X31-FC_E!X31</f>
        <v>3.4634565778159927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41.168529664660326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-459.84282029234657</v>
      </c>
      <c r="D33" s="29">
        <f t="shared" si="18"/>
        <v>-274.74453998280302</v>
      </c>
      <c r="E33" s="29">
        <f t="shared" si="18"/>
        <v>217.80318142734544</v>
      </c>
      <c r="F33" s="29">
        <f t="shared" si="18"/>
        <v>-820.91134995700679</v>
      </c>
      <c r="G33" s="29">
        <f t="shared" si="18"/>
        <v>-695.2158211521928</v>
      </c>
      <c r="H33" s="29">
        <f t="shared" si="18"/>
        <v>-604.07377472054884</v>
      </c>
      <c r="I33" s="29">
        <f t="shared" si="18"/>
        <v>-784.70472914875643</v>
      </c>
      <c r="J33" s="29">
        <f t="shared" si="18"/>
        <v>-1501.4779019776447</v>
      </c>
      <c r="K33" s="29">
        <f t="shared" si="18"/>
        <v>-352.31444539983067</v>
      </c>
      <c r="L33" s="29">
        <f t="shared" si="18"/>
        <v>-241.82605331040693</v>
      </c>
      <c r="M33" s="29">
        <f t="shared" si="18"/>
        <v>667.14342218400873</v>
      </c>
      <c r="N33" s="29">
        <f t="shared" si="18"/>
        <v>1565.6426483233008</v>
      </c>
      <c r="O33" s="29">
        <f t="shared" si="18"/>
        <v>852.64204643164271</v>
      </c>
      <c r="P33" s="29">
        <f t="shared" si="18"/>
        <v>619.40042992261306</v>
      </c>
      <c r="Q33" s="29">
        <f t="shared" si="18"/>
        <v>759.0619948409294</v>
      </c>
      <c r="R33" s="29">
        <f t="shared" si="18"/>
        <v>-573.58357695614905</v>
      </c>
      <c r="S33" s="29">
        <f t="shared" si="18"/>
        <v>-106.54419604471289</v>
      </c>
      <c r="T33" s="29">
        <f t="shared" si="18"/>
        <v>220.72017970765393</v>
      </c>
      <c r="U33" s="29">
        <f t="shared" si="18"/>
        <v>973.73723129836662</v>
      </c>
      <c r="V33" s="29">
        <f t="shared" si="18"/>
        <v>628.88194325021118</v>
      </c>
      <c r="W33" s="29">
        <f t="shared" si="18"/>
        <v>-8.229234737745184</v>
      </c>
      <c r="X33" s="29">
        <f t="shared" ref="X33" si="19">SUM(X34:X50)</f>
        <v>-954.89054170249096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1.1368683772161603E-13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0</v>
      </c>
      <c r="P34" s="10">
        <f>AFC!P34-FC_NE!P34-FC_E!P34</f>
        <v>-2.3645743766121541</v>
      </c>
      <c r="Q34" s="10">
        <f>AFC!Q34-FC_NE!Q34-FC_E!Q34</f>
        <v>-1.182287188306077</v>
      </c>
      <c r="R34" s="10">
        <f>AFC!R34-FC_NE!R34-FC_E!R34</f>
        <v>-1.182287188306077</v>
      </c>
      <c r="S34" s="10">
        <f>AFC!S34-FC_NE!S34-FC_E!S34</f>
        <v>0</v>
      </c>
      <c r="T34" s="10">
        <f>AFC!T34-FC_NE!T34-FC_E!T34</f>
        <v>0</v>
      </c>
      <c r="U34" s="10">
        <f>AFC!U34-FC_NE!U34-FC_E!U34</f>
        <v>1.1822871883061055</v>
      </c>
      <c r="V34" s="10">
        <f>AFC!V34-FC_NE!V34-FC_E!V34</f>
        <v>-2.8421709430404007E-14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-4.4330180567497841</v>
      </c>
      <c r="D35" s="10">
        <f>AFC!D35-FC_NE!D35-FC_E!D35</f>
        <v>0</v>
      </c>
      <c r="E35" s="10">
        <f>AFC!E35-FC_NE!E35-FC_E!E35</f>
        <v>-1.108254514187422</v>
      </c>
      <c r="F35" s="10">
        <f>AFC!F35-FC_NE!F35-FC_E!F35</f>
        <v>-1.108254514187422</v>
      </c>
      <c r="G35" s="10">
        <f>AFC!G35-FC_NE!G35-FC_E!G35</f>
        <v>1.108254514187422</v>
      </c>
      <c r="H35" s="10">
        <f>AFC!H35-FC_NE!H35-FC_E!H35</f>
        <v>0</v>
      </c>
      <c r="I35" s="10">
        <f>AFC!I35-FC_NE!I35-FC_E!I35</f>
        <v>5.6843418860808015E-14</v>
      </c>
      <c r="J35" s="10">
        <f>AFC!J35-FC_NE!J35-FC_E!J35</f>
        <v>-1.1082545141874789</v>
      </c>
      <c r="K35" s="10">
        <f>AFC!K35-FC_NE!K35-FC_E!K35</f>
        <v>0</v>
      </c>
      <c r="L35" s="10">
        <f>AFC!L35-FC_NE!L35-FC_E!L35</f>
        <v>-1.1082545141875357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1.108168529664681</v>
      </c>
      <c r="P35" s="10">
        <f>AFC!P35-FC_NE!P35-FC_E!P35</f>
        <v>5.6843418860808015E-14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-5.6843418860808015E-14</v>
      </c>
      <c r="T35" s="10">
        <f>AFC!T35-FC_NE!T35-FC_E!T35</f>
        <v>1.1368683772161603E-13</v>
      </c>
      <c r="U35" s="10">
        <f>AFC!U35-FC_NE!U35-FC_E!U35</f>
        <v>6.2080825451403143E-2</v>
      </c>
      <c r="V35" s="10">
        <f>AFC!V35-FC_NE!V35-FC_E!V35</f>
        <v>6.1380051590712128</v>
      </c>
      <c r="W35" s="10">
        <f>AFC!W35-FC_NE!W35-FC_E!W35</f>
        <v>-4.4711951848910303E-3</v>
      </c>
      <c r="X35" s="10">
        <f>AFC!X35-FC_NE!X35-FC_E!X35</f>
        <v>-32.343594153052493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47.449097162510668</v>
      </c>
      <c r="D36" s="10">
        <f>AFC!D36-FC_NE!D36-FC_E!D36</f>
        <v>-57.616852966466126</v>
      </c>
      <c r="E36" s="10">
        <f>AFC!E36-FC_NE!E36-FC_E!E36</f>
        <v>-188.66663800515914</v>
      </c>
      <c r="F36" s="10">
        <f>AFC!F36-FC_NE!F36-FC_E!F36</f>
        <v>-41.800601891659483</v>
      </c>
      <c r="G36" s="10">
        <f>AFC!G36-FC_NE!G36-FC_E!G36</f>
        <v>5.6485812553739834</v>
      </c>
      <c r="H36" s="10">
        <f>AFC!H36-FC_NE!H36-FC_E!H36</f>
        <v>-66.00730868443685</v>
      </c>
      <c r="I36" s="10">
        <f>AFC!I36-FC_NE!I36-FC_E!I36</f>
        <v>-112.64084264832348</v>
      </c>
      <c r="J36" s="10">
        <f>AFC!J36-FC_NE!J36-FC_E!J36</f>
        <v>-177.80326741186627</v>
      </c>
      <c r="K36" s="10">
        <f>AFC!K36-FC_NE!K36-FC_E!K36</f>
        <v>-306.5711092003437</v>
      </c>
      <c r="L36" s="10">
        <f>AFC!L36-FC_NE!L36-FC_E!L36</f>
        <v>-64.432760103181181</v>
      </c>
      <c r="M36" s="10">
        <f>AFC!M36-FC_NE!M36-FC_E!M36</f>
        <v>-62.176526225279474</v>
      </c>
      <c r="N36" s="10">
        <f>AFC!N36-FC_NE!N36-FC_E!N36</f>
        <v>-26.503783319002764</v>
      </c>
      <c r="O36" s="10">
        <f>AFC!O36-FC_NE!O36-FC_E!O36</f>
        <v>-46.930696474634601</v>
      </c>
      <c r="P36" s="10">
        <f>AFC!P36-FC_NE!P36-FC_E!P36</f>
        <v>-47.393809114359726</v>
      </c>
      <c r="Q36" s="10">
        <f>AFC!Q36-FC_NE!Q36-FC_E!Q36</f>
        <v>-30.072828890799656</v>
      </c>
      <c r="R36" s="10">
        <f>AFC!R36-FC_NE!R36-FC_E!R36</f>
        <v>26.622269991402163</v>
      </c>
      <c r="S36" s="10">
        <f>AFC!S36-FC_NE!S36-FC_E!S36</f>
        <v>4.9957007738610741</v>
      </c>
      <c r="T36" s="10">
        <f>AFC!T36-FC_NE!T36-FC_E!T36</f>
        <v>6.6050464316420516</v>
      </c>
      <c r="U36" s="10">
        <f>AFC!U36-FC_NE!U36-FC_E!U36</f>
        <v>195.04815133276009</v>
      </c>
      <c r="V36" s="10">
        <f>AFC!V36-FC_NE!V36-FC_E!V36</f>
        <v>5.0567497850386189</v>
      </c>
      <c r="W36" s="10">
        <f>AFC!W36-FC_NE!W36-FC_E!W36</f>
        <v>-270.51453138435033</v>
      </c>
      <c r="X36" s="10">
        <f>AFC!X36-FC_NE!X36-FC_E!X36</f>
        <v>-87.152278589853836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-46.555803955287047</v>
      </c>
      <c r="D37" s="10">
        <f>AFC!D37-FC_NE!D37-FC_E!D37</f>
        <v>-22.219776440240821</v>
      </c>
      <c r="E37" s="10">
        <f>AFC!E37-FC_NE!E37-FC_E!E37</f>
        <v>119.56380051590895</v>
      </c>
      <c r="F37" s="10">
        <f>AFC!F37-FC_NE!F37-FC_E!F37</f>
        <v>147.07411865864105</v>
      </c>
      <c r="G37" s="10">
        <f>AFC!G37-FC_NE!G37-FC_E!G37</f>
        <v>15.871367153912615</v>
      </c>
      <c r="H37" s="10">
        <f>AFC!H37-FC_NE!H37-FC_E!H37</f>
        <v>26.351676698195661</v>
      </c>
      <c r="I37" s="10">
        <f>AFC!I37-FC_NE!I37-FC_E!I37</f>
        <v>10.227429062766078</v>
      </c>
      <c r="J37" s="10">
        <f>AFC!J37-FC_NE!J37-FC_E!J37</f>
        <v>44.816337059329726</v>
      </c>
      <c r="K37" s="10">
        <f>AFC!K37-FC_NE!K37-FC_E!K37</f>
        <v>-59.481427343078394</v>
      </c>
      <c r="L37" s="10">
        <f>AFC!L37-FC_NE!L37-FC_E!L37</f>
        <v>69.104557179706717</v>
      </c>
      <c r="M37" s="10">
        <f>AFC!M37-FC_NE!M37-FC_E!M37</f>
        <v>195.15898538263218</v>
      </c>
      <c r="N37" s="10">
        <f>AFC!N37-FC_NE!N37-FC_E!N37</f>
        <v>264.32080825451385</v>
      </c>
      <c r="O37" s="10">
        <f>AFC!O37-FC_NE!O37-FC_E!O37</f>
        <v>119.39681857265623</v>
      </c>
      <c r="P37" s="10">
        <f>AFC!P37-FC_NE!P37-FC_E!P37</f>
        <v>135.33559759243235</v>
      </c>
      <c r="Q37" s="10">
        <f>AFC!Q37-FC_NE!Q37-FC_E!Q37</f>
        <v>230.67463456577843</v>
      </c>
      <c r="R37" s="10">
        <f>AFC!R37-FC_NE!R37-FC_E!R37</f>
        <v>-41.090541702493738</v>
      </c>
      <c r="S37" s="10">
        <f>AFC!S37-FC_NE!S37-FC_E!S37</f>
        <v>177.86044711951854</v>
      </c>
      <c r="T37" s="10">
        <f>AFC!T37-FC_NE!T37-FC_E!T37</f>
        <v>-80.264058469476822</v>
      </c>
      <c r="U37" s="10">
        <f>AFC!U37-FC_NE!U37-FC_E!U37</f>
        <v>175.71496130696414</v>
      </c>
      <c r="V37" s="10">
        <f>AFC!V37-FC_NE!V37-FC_E!V37</f>
        <v>558.68409286328324</v>
      </c>
      <c r="W37" s="10">
        <f>AFC!W37-FC_NE!W37-FC_E!W37</f>
        <v>213.54445399828046</v>
      </c>
      <c r="X37" s="10">
        <f>AFC!X37-FC_NE!X37-FC_E!X37</f>
        <v>-13.908856405847246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1.0580395528804809</v>
      </c>
      <c r="D38" s="10">
        <f>AFC!D38-FC_NE!D38-FC_E!D38</f>
        <v>-1.0580395528804818</v>
      </c>
      <c r="E38" s="10">
        <f>AFC!E38-FC_NE!E38-FC_E!E38</f>
        <v>0</v>
      </c>
      <c r="F38" s="10">
        <f>AFC!F38-FC_NE!F38-FC_E!F38</f>
        <v>8.5984522785409467E-5</v>
      </c>
      <c r="G38" s="10">
        <f>AFC!G38-FC_NE!G38-FC_E!G38</f>
        <v>8.5984522785409467E-5</v>
      </c>
      <c r="H38" s="10">
        <f>AFC!H38-FC_NE!H38-FC_E!H38</f>
        <v>0.80636285468615654</v>
      </c>
      <c r="I38" s="10">
        <f>AFC!I38-FC_NE!I38-FC_E!I38</f>
        <v>-7.8245915735167593E-2</v>
      </c>
      <c r="J38" s="10">
        <f>AFC!J38-FC_NE!J38-FC_E!J38</f>
        <v>0.16612209802235611</v>
      </c>
      <c r="K38" s="10">
        <f>AFC!K38-FC_NE!K38-FC_E!K38</f>
        <v>2.5382631126397257</v>
      </c>
      <c r="L38" s="10">
        <f>AFC!L38-FC_NE!L38-FC_E!L38</f>
        <v>-0.71427343078245853</v>
      </c>
      <c r="M38" s="10">
        <f>AFC!M38-FC_NE!M38-FC_E!M38</f>
        <v>0.47927773000859863</v>
      </c>
      <c r="N38" s="10">
        <f>AFC!N38-FC_NE!N38-FC_E!N38</f>
        <v>-0.67515047291487429</v>
      </c>
      <c r="O38" s="10">
        <f>AFC!O38-FC_NE!O38-FC_E!O38</f>
        <v>0.97876182287188307</v>
      </c>
      <c r="P38" s="10">
        <f>AFC!P38-FC_NE!P38-FC_E!P38</f>
        <v>-1.2465176268271703</v>
      </c>
      <c r="Q38" s="10">
        <f>AFC!Q38-FC_NE!Q38-FC_E!Q38</f>
        <v>-0.74806534823731785</v>
      </c>
      <c r="R38" s="10">
        <f>AFC!R38-FC_NE!R38-FC_E!R38</f>
        <v>0.58624247635425619</v>
      </c>
      <c r="S38" s="10">
        <f>AFC!S38-FC_NE!S38-FC_E!S38</f>
        <v>0.68564058469475486</v>
      </c>
      <c r="T38" s="10">
        <f>AFC!T38-FC_NE!T38-FC_E!T38</f>
        <v>-0.36018916595012929</v>
      </c>
      <c r="U38" s="10">
        <f>AFC!U38-FC_NE!U38-FC_E!U38</f>
        <v>0.74342218400687887</v>
      </c>
      <c r="V38" s="10">
        <f>AFC!V38-FC_NE!V38-FC_E!V38</f>
        <v>0.34548581255374089</v>
      </c>
      <c r="W38" s="10">
        <f>AFC!W38-FC_NE!W38-FC_E!W38</f>
        <v>0.20997420464316441</v>
      </c>
      <c r="X38" s="10">
        <f>AFC!X38-FC_NE!X38-FC_E!X38</f>
        <v>-0.64153052450558867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-224.35511607910561</v>
      </c>
      <c r="D40" s="10">
        <f>AFC!D40-FC_NE!D40-FC_E!D40</f>
        <v>24.226139294926952</v>
      </c>
      <c r="E40" s="10">
        <f>AFC!E40-FC_NE!E40-FC_E!E40</f>
        <v>-84.264832330180496</v>
      </c>
      <c r="F40" s="10">
        <f>AFC!F40-FC_NE!F40-FC_E!F40</f>
        <v>56.87876182287215</v>
      </c>
      <c r="G40" s="10">
        <f>AFC!G40-FC_NE!G40-FC_E!G40</f>
        <v>178.00945829750665</v>
      </c>
      <c r="H40" s="10">
        <f>AFC!H40-FC_NE!H40-FC_E!H40</f>
        <v>2.9061049011178284</v>
      </c>
      <c r="I40" s="10">
        <f>AFC!I40-FC_NE!I40-FC_E!I40</f>
        <v>41.842734307824458</v>
      </c>
      <c r="J40" s="10">
        <f>AFC!J40-FC_NE!J40-FC_E!J40</f>
        <v>89.780997420464445</v>
      </c>
      <c r="K40" s="10">
        <f>AFC!K40-FC_NE!K40-FC_E!K40</f>
        <v>31.659329320722179</v>
      </c>
      <c r="L40" s="10">
        <f>AFC!L40-FC_NE!L40-FC_E!L40</f>
        <v>-42.149269131556451</v>
      </c>
      <c r="M40" s="10">
        <f>AFC!M40-FC_NE!M40-FC_E!M40</f>
        <v>-26.328546861564945</v>
      </c>
      <c r="N40" s="10">
        <f>AFC!N40-FC_NE!N40-FC_E!N40</f>
        <v>61.551246775580125</v>
      </c>
      <c r="O40" s="10">
        <f>AFC!O40-FC_NE!O40-FC_E!O40</f>
        <v>-56.987274290627681</v>
      </c>
      <c r="P40" s="10">
        <f>AFC!P40-FC_NE!P40-FC_E!P40</f>
        <v>-418.31805674978483</v>
      </c>
      <c r="Q40" s="10">
        <f>AFC!Q40-FC_NE!Q40-FC_E!Q40</f>
        <v>38.269905417025086</v>
      </c>
      <c r="R40" s="10">
        <f>AFC!R40-FC_NE!R40-FC_E!R40</f>
        <v>9.605159071367126</v>
      </c>
      <c r="S40" s="10">
        <f>AFC!S40-FC_NE!S40-FC_E!S40</f>
        <v>-108.48048151332735</v>
      </c>
      <c r="T40" s="10">
        <f>AFC!T40-FC_NE!T40-FC_E!T40</f>
        <v>-40.451246775580273</v>
      </c>
      <c r="U40" s="10">
        <f>AFC!U40-FC_NE!U40-FC_E!U40</f>
        <v>55.470335339639433</v>
      </c>
      <c r="V40" s="10">
        <f>AFC!V40-FC_NE!V40-FC_E!V40</f>
        <v>-95.636801375752242</v>
      </c>
      <c r="W40" s="10">
        <f>AFC!W40-FC_NE!W40-FC_E!W40</f>
        <v>1.5095442820293243</v>
      </c>
      <c r="X40" s="10">
        <f>AFC!X40-FC_NE!X40-FC_E!X40</f>
        <v>-36.635597592433221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-2.0922613929492688</v>
      </c>
      <c r="D41" s="10">
        <f>AFC!D41-FC_NE!D41-FC_E!D41</f>
        <v>-1.0460877042132419</v>
      </c>
      <c r="E41" s="10">
        <f>AFC!E41-FC_NE!E41-FC_E!E41</f>
        <v>-2.0922613929492684</v>
      </c>
      <c r="F41" s="10">
        <f>AFC!F41-FC_NE!F41-FC_E!F41</f>
        <v>-2.0922613929492697</v>
      </c>
      <c r="G41" s="10">
        <f>AFC!G41-FC_NE!G41-FC_E!G41</f>
        <v>-1.0461736887360269</v>
      </c>
      <c r="H41" s="10">
        <f>AFC!H41-FC_NE!H41-FC_E!H41</f>
        <v>1.0461736887360273</v>
      </c>
      <c r="I41" s="10">
        <f>AFC!I41-FC_NE!I41-FC_E!I41</f>
        <v>-8.5984522783633111E-5</v>
      </c>
      <c r="J41" s="10">
        <f>AFC!J41-FC_NE!J41-FC_E!J41</f>
        <v>-1.0461736887360269</v>
      </c>
      <c r="K41" s="10">
        <f>AFC!K41-FC_NE!K41-FC_E!K41</f>
        <v>0</v>
      </c>
      <c r="L41" s="10">
        <f>AFC!L41-FC_NE!L41-FC_E!L41</f>
        <v>-8.5984522786297646E-5</v>
      </c>
      <c r="M41" s="10">
        <f>AFC!M41-FC_NE!M41-FC_E!M41</f>
        <v>-2.0922613929492702</v>
      </c>
      <c r="N41" s="10">
        <f>AFC!N41-FC_NE!N41-FC_E!N41</f>
        <v>1.0461736887360269</v>
      </c>
      <c r="O41" s="10">
        <f>AFC!O41-FC_NE!O41-FC_E!O41</f>
        <v>1.0461736887360269</v>
      </c>
      <c r="P41" s="10">
        <f>AFC!P41-FC_NE!P41-FC_E!P41</f>
        <v>0</v>
      </c>
      <c r="Q41" s="10">
        <f>AFC!Q41-FC_NE!Q41-FC_E!Q41</f>
        <v>1.0461736887360269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-1.012725709372313</v>
      </c>
      <c r="U41" s="10">
        <f>AFC!U41-FC_NE!U41-FC_E!U41</f>
        <v>-2.025451418744626</v>
      </c>
      <c r="V41" s="10">
        <f>AFC!V41-FC_NE!V41-FC_E!V41</f>
        <v>-1.012725709372313</v>
      </c>
      <c r="W41" s="10">
        <f>AFC!W41-FC_NE!W41-FC_E!W41</f>
        <v>-1.012725709372313</v>
      </c>
      <c r="X41" s="10">
        <f>AFC!X41-FC_NE!X41-FC_E!X41</f>
        <v>-4.0508168529664657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-238.08151332760099</v>
      </c>
      <c r="D42" s="10">
        <f>AFC!D42-FC_NE!D42-FC_E!D42</f>
        <v>-112.66371453138413</v>
      </c>
      <c r="E42" s="10">
        <f>AFC!E42-FC_NE!E42-FC_E!E42</f>
        <v>-165.80687876182242</v>
      </c>
      <c r="F42" s="10">
        <f>AFC!F42-FC_NE!F42-FC_E!F42</f>
        <v>72.274806534823711</v>
      </c>
      <c r="G42" s="10">
        <f>AFC!G42-FC_NE!G42-FC_E!G42</f>
        <v>-201.94411006018936</v>
      </c>
      <c r="H42" s="10">
        <f>AFC!H42-FC_NE!H42-FC_E!H42</f>
        <v>-194.50421324161641</v>
      </c>
      <c r="I42" s="10">
        <f>AFC!I42-FC_NE!I42-FC_E!I42</f>
        <v>-39.325967325881493</v>
      </c>
      <c r="J42" s="10">
        <f>AFC!J42-FC_NE!J42-FC_E!J42</f>
        <v>-82.903353396388638</v>
      </c>
      <c r="K42" s="10">
        <f>AFC!K42-FC_NE!K42-FC_E!K42</f>
        <v>-66.960447119518619</v>
      </c>
      <c r="L42" s="10">
        <f>AFC!L42-FC_NE!L42-FC_E!L42</f>
        <v>-10.628632846087669</v>
      </c>
      <c r="M42" s="10">
        <f>AFC!M42-FC_NE!M42-FC_E!M42</f>
        <v>54.206104901117897</v>
      </c>
      <c r="N42" s="10">
        <f>AFC!N42-FC_NE!N42-FC_E!N42</f>
        <v>11.691573516766937</v>
      </c>
      <c r="O42" s="10">
        <f>AFC!O42-FC_NE!O42-FC_E!O42</f>
        <v>2.1257953568357948</v>
      </c>
      <c r="P42" s="10">
        <f>AFC!P42-FC_NE!P42-FC_E!P42</f>
        <v>-89.280653482373111</v>
      </c>
      <c r="Q42" s="10">
        <f>AFC!Q42-FC_NE!Q42-FC_E!Q42</f>
        <v>15.94290627687019</v>
      </c>
      <c r="R42" s="10">
        <f>AFC!R42-FC_NE!R42-FC_E!R42</f>
        <v>1.0627687016337859</v>
      </c>
      <c r="S42" s="10">
        <f>AFC!S42-FC_NE!S42-FC_E!S42</f>
        <v>-1.0628546861564701</v>
      </c>
      <c r="T42" s="10">
        <f>AFC!T42-FC_NE!T42-FC_E!T42</f>
        <v>-65.884780739466805</v>
      </c>
      <c r="U42" s="10">
        <f>AFC!U42-FC_NE!U42-FC_E!U42</f>
        <v>96.67472055030106</v>
      </c>
      <c r="V42" s="10">
        <f>AFC!V42-FC_NE!V42-FC_E!V42</f>
        <v>139.46199484092881</v>
      </c>
      <c r="W42" s="10">
        <f>AFC!W42-FC_NE!W42-FC_E!W42</f>
        <v>142.17807394668966</v>
      </c>
      <c r="X42" s="10">
        <f>AFC!X42-FC_NE!X42-FC_E!X42</f>
        <v>139.14582975064491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-103.73078245915713</v>
      </c>
      <c r="D43" s="10">
        <f>AFC!D43-FC_NE!D43-FC_E!D43</f>
        <v>-243.40791057609658</v>
      </c>
      <c r="E43" s="10">
        <f>AFC!E43-FC_NE!E43-FC_E!E43</f>
        <v>929.46861564918254</v>
      </c>
      <c r="F43" s="10">
        <f>AFC!F43-FC_NE!F43-FC_E!F43</f>
        <v>-473.46431642304378</v>
      </c>
      <c r="G43" s="10">
        <f>AFC!G43-FC_NE!G43-FC_E!G43</f>
        <v>-319.40859845227806</v>
      </c>
      <c r="H43" s="10">
        <f>AFC!H43-FC_NE!H43-FC_E!H43</f>
        <v>-82.885038693035312</v>
      </c>
      <c r="I43" s="10">
        <f>AFC!I43-FC_NE!I43-FC_E!I43</f>
        <v>-349.3550300945808</v>
      </c>
      <c r="J43" s="10">
        <f>AFC!J43-FC_NE!J43-FC_E!J43</f>
        <v>-457.5480653482382</v>
      </c>
      <c r="K43" s="10">
        <f>AFC!K43-FC_NE!K43-FC_E!K43</f>
        <v>237.98830610489949</v>
      </c>
      <c r="L43" s="10">
        <f>AFC!L43-FC_NE!L43-FC_E!L43</f>
        <v>-289.60000000000082</v>
      </c>
      <c r="M43" s="10">
        <f>AFC!M43-FC_NE!M43-FC_E!M43</f>
        <v>823.72777300086182</v>
      </c>
      <c r="N43" s="10">
        <f>AFC!N43-FC_NE!N43-FC_E!N43</f>
        <v>1244.5762682717113</v>
      </c>
      <c r="O43" s="10">
        <f>AFC!O43-FC_NE!O43-FC_E!O43</f>
        <v>541.99002579535681</v>
      </c>
      <c r="P43" s="10">
        <f>AFC!P43-FC_NE!P43-FC_E!P43</f>
        <v>793.62141014617373</v>
      </c>
      <c r="Q43" s="10">
        <f>AFC!Q43-FC_NE!Q43-FC_E!Q43</f>
        <v>694.64101461736846</v>
      </c>
      <c r="R43" s="10">
        <f>AFC!R43-FC_NE!R43-FC_E!R43</f>
        <v>-148.69535683577033</v>
      </c>
      <c r="S43" s="10">
        <f>AFC!S43-FC_NE!S43-FC_E!S43</f>
        <v>-292.57953568357743</v>
      </c>
      <c r="T43" s="10">
        <f>AFC!T43-FC_NE!T43-FC_E!T43</f>
        <v>124.33929492691459</v>
      </c>
      <c r="U43" s="10">
        <f>AFC!U43-FC_NE!U43-FC_E!U43</f>
        <v>468.71074806534898</v>
      </c>
      <c r="V43" s="10">
        <f>AFC!V43-FC_NE!V43-FC_E!V43</f>
        <v>820.43895098882058</v>
      </c>
      <c r="W43" s="10">
        <f>AFC!W43-FC_NE!W43-FC_E!W43</f>
        <v>68.05683576956153</v>
      </c>
      <c r="X43" s="10">
        <f>AFC!X43-FC_NE!X43-FC_E!X43</f>
        <v>236.74625967326119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253.77867583834859</v>
      </c>
      <c r="D44" s="10">
        <f>AFC!D44-FC_NE!D44-FC_E!D44</f>
        <v>157.28460877042164</v>
      </c>
      <c r="E44" s="10">
        <f>AFC!E44-FC_NE!E44-FC_E!E44</f>
        <v>-279.83198624247552</v>
      </c>
      <c r="F44" s="10">
        <f>AFC!F44-FC_NE!F44-FC_E!F44</f>
        <v>-557.73413585554511</v>
      </c>
      <c r="G44" s="10">
        <f>AFC!G44-FC_NE!G44-FC_E!G44</f>
        <v>-378.25554600172063</v>
      </c>
      <c r="H44" s="10">
        <f>AFC!H44-FC_NE!H44-FC_E!H44</f>
        <v>-211.20447119518485</v>
      </c>
      <c r="I44" s="10">
        <f>AFC!I44-FC_NE!I44-FC_E!I44</f>
        <v>-237.28271711092214</v>
      </c>
      <c r="J44" s="10">
        <f>AFC!J44-FC_NE!J44-FC_E!J44</f>
        <v>-821.00352536543437</v>
      </c>
      <c r="K44" s="10">
        <f>AFC!K44-FC_NE!K44-FC_E!K44</f>
        <v>-43.29871023215901</v>
      </c>
      <c r="L44" s="10">
        <f>AFC!L44-FC_NE!L44-FC_E!L44</f>
        <v>182.86534823731631</v>
      </c>
      <c r="M44" s="10">
        <f>AFC!M44-FC_NE!M44-FC_E!M44</f>
        <v>-222.44608770421428</v>
      </c>
      <c r="N44" s="10">
        <f>AFC!N44-FC_NE!N44-FC_E!N44</f>
        <v>72.905674978503839</v>
      </c>
      <c r="O44" s="10">
        <f>AFC!O44-FC_NE!O44-FC_E!O44</f>
        <v>316.75038693035356</v>
      </c>
      <c r="P44" s="10">
        <f>AFC!P44-FC_NE!P44-FC_E!P44</f>
        <v>252.99690455717979</v>
      </c>
      <c r="Q44" s="10">
        <f>AFC!Q44-FC_NE!Q44-FC_E!Q44</f>
        <v>-170.93508168529596</v>
      </c>
      <c r="R44" s="10">
        <f>AFC!R44-FC_NE!R44-FC_E!R44</f>
        <v>-400.45520206362932</v>
      </c>
      <c r="S44" s="10">
        <f>AFC!S44-FC_NE!S44-FC_E!S44</f>
        <v>124.97575236457334</v>
      </c>
      <c r="T44" s="10">
        <f>AFC!T44-FC_NE!T44-FC_E!T44</f>
        <v>119.56534823731846</v>
      </c>
      <c r="U44" s="10">
        <f>AFC!U44-FC_NE!U44-FC_E!U44</f>
        <v>41.546431642303787</v>
      </c>
      <c r="V44" s="10">
        <f>AFC!V44-FC_NE!V44-FC_E!V44</f>
        <v>-27.781599312125195</v>
      </c>
      <c r="W44" s="10">
        <f>AFC!W44-FC_NE!W44-FC_E!W44</f>
        <v>-109.17162510747957</v>
      </c>
      <c r="X44" s="10">
        <f>AFC!X44-FC_NE!X44-FC_E!X44</f>
        <v>0.82725709372343204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-0.96018916595012893</v>
      </c>
      <c r="D45" s="10">
        <f>AFC!D45-FC_NE!D45-FC_E!D45</f>
        <v>-0.96010318142734441</v>
      </c>
      <c r="E45" s="10">
        <f>AFC!E45-FC_NE!E45-FC_E!E45</f>
        <v>1.9202923473774671</v>
      </c>
      <c r="F45" s="10">
        <f>AFC!F45-FC_NE!F45-FC_E!F45</f>
        <v>-1.9202923473774725</v>
      </c>
      <c r="G45" s="10">
        <f>AFC!G45-FC_NE!G45-FC_E!G45</f>
        <v>-6.7211521926053308</v>
      </c>
      <c r="H45" s="10">
        <f>AFC!H45-FC_NE!H45-FC_E!H45</f>
        <v>-8.6413585554600214</v>
      </c>
      <c r="I45" s="10">
        <f>AFC!I45-FC_NE!I45-FC_E!I45</f>
        <v>-5.7609630266551992</v>
      </c>
      <c r="J45" s="10">
        <f>AFC!J45-FC_NE!J45-FC_E!J45</f>
        <v>-2.8805674978503868</v>
      </c>
      <c r="K45" s="10">
        <f>AFC!K45-FC_NE!K45-FC_E!K45</f>
        <v>-0.96018916595012893</v>
      </c>
      <c r="L45" s="10">
        <f>AFC!L45-FC_NE!L45-FC_E!L45</f>
        <v>-0.96018916595012893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0</v>
      </c>
      <c r="U45" s="10">
        <f>AFC!U45-FC_NE!U45-FC_E!U45</f>
        <v>0</v>
      </c>
      <c r="V45" s="10">
        <f>AFC!V45-FC_NE!V45-FC_E!V45</f>
        <v>0</v>
      </c>
      <c r="W45" s="10">
        <f>AFC!W45-FC_NE!W45-FC_E!W45</f>
        <v>0</v>
      </c>
      <c r="X45" s="10">
        <f>AFC!X45-FC_NE!X45-FC_E!X45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-47.047979363714603</v>
      </c>
      <c r="D46" s="10">
        <f>AFC!D46-FC_NE!D46-FC_E!D46</f>
        <v>-5.7609630266551903</v>
      </c>
      <c r="E46" s="10">
        <f>AFC!E46-FC_NE!E46-FC_E!E46</f>
        <v>-14.40240756663809</v>
      </c>
      <c r="F46" s="10">
        <f>AFC!F46-FC_NE!F46-FC_E!F46</f>
        <v>8.5984522797843965E-5</v>
      </c>
      <c r="G46" s="10">
        <f>AFC!G46-FC_NE!G46-FC_E!G46</f>
        <v>-12.482029234737752</v>
      </c>
      <c r="H46" s="10">
        <f>AFC!H46-FC_NE!H46-FC_E!H46</f>
        <v>-28.804815133276065</v>
      </c>
      <c r="I46" s="10">
        <f>AFC!I46-FC_NE!I46-FC_E!I46</f>
        <v>-17.282889079965685</v>
      </c>
      <c r="J46" s="10">
        <f>AFC!J46-FC_NE!J46-FC_E!J46</f>
        <v>-21.123559759243278</v>
      </c>
      <c r="K46" s="10">
        <f>AFC!K46-FC_NE!K46-FC_E!K46</f>
        <v>-30.725021496130637</v>
      </c>
      <c r="L46" s="10">
        <f>AFC!L46-FC_NE!L46-FC_E!L46</f>
        <v>-11.521926053310494</v>
      </c>
      <c r="M46" s="10">
        <f>AFC!M46-FC_NE!M46-FC_E!M46</f>
        <v>-14.402493551160859</v>
      </c>
      <c r="N46" s="10">
        <f>AFC!N46-FC_NE!N46-FC_E!N46</f>
        <v>-4.8006878761823941</v>
      </c>
      <c r="O46" s="10">
        <f>AFC!O46-FC_NE!O46-FC_E!O46</f>
        <v>37.44625967325873</v>
      </c>
      <c r="P46" s="10">
        <f>AFC!P46-FC_NE!P46-FC_E!P46</f>
        <v>41.286844368013753</v>
      </c>
      <c r="Q46" s="10">
        <f>AFC!Q46-FC_NE!Q46-FC_E!Q46</f>
        <v>18.243078245915811</v>
      </c>
      <c r="R46" s="10">
        <f>AFC!R46-FC_NE!R46-FC_E!R46</f>
        <v>17.282889079965571</v>
      </c>
      <c r="S46" s="10">
        <f>AFC!S46-FC_NE!S46-FC_E!S46</f>
        <v>-25.924505588993981</v>
      </c>
      <c r="T46" s="10">
        <f>AFC!T46-FC_NE!T46-FC_E!T46</f>
        <v>-5.4934651762682591</v>
      </c>
      <c r="U46" s="10">
        <f>AFC!U46-FC_NE!U46-FC_E!U46</f>
        <v>0.49767841788481881</v>
      </c>
      <c r="V46" s="10">
        <f>AFC!V46-FC_NE!V46-FC_E!V46</f>
        <v>-31.078675838349106</v>
      </c>
      <c r="W46" s="10">
        <f>AFC!W46-FC_NE!W46-FC_E!W46</f>
        <v>-16.091487532244209</v>
      </c>
      <c r="X46" s="10">
        <f>AFC!X46-FC_NE!X46-FC_E!X46</f>
        <v>-32.308168529664613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-93.135597592433385</v>
      </c>
      <c r="D47" s="10">
        <f>AFC!D47-FC_NE!D47-FC_E!D47</f>
        <v>-11.521926053310438</v>
      </c>
      <c r="E47" s="10">
        <f>AFC!E47-FC_NE!E47-FC_E!E47</f>
        <v>-96.976268271711149</v>
      </c>
      <c r="F47" s="10">
        <f>AFC!F47-FC_NE!F47-FC_E!F47</f>
        <v>-18.243078245915683</v>
      </c>
      <c r="G47" s="10">
        <f>AFC!G47-FC_NE!G47-FC_E!G47</f>
        <v>24.004041272570817</v>
      </c>
      <c r="H47" s="10">
        <f>AFC!H47-FC_NE!H47-FC_E!H47</f>
        <v>-0.96018916595011206</v>
      </c>
      <c r="I47" s="10">
        <f>AFC!I47-FC_NE!I47-FC_E!I47</f>
        <v>4.8007738607049077</v>
      </c>
      <c r="J47" s="10">
        <f>AFC!J47-FC_NE!J47-FC_E!J47</f>
        <v>5.7609630266551903</v>
      </c>
      <c r="K47" s="10">
        <f>AFC!K47-FC_NE!K47-FC_E!K47</f>
        <v>-34.565778159931313</v>
      </c>
      <c r="L47" s="10">
        <f>AFC!L47-FC_NE!L47-FC_E!L47</f>
        <v>-6.7210662080825614</v>
      </c>
      <c r="M47" s="10">
        <f>AFC!M47-FC_NE!M47-FC_E!M47</f>
        <v>-8.6414445399828423</v>
      </c>
      <c r="N47" s="10">
        <f>AFC!N47-FC_NE!N47-FC_E!N47</f>
        <v>-1.920378331900281</v>
      </c>
      <c r="O47" s="10">
        <f>AFC!O47-FC_NE!O47-FC_E!O47</f>
        <v>-4.8007738607049646</v>
      </c>
      <c r="P47" s="10">
        <f>AFC!P47-FC_NE!P47-FC_E!P47</f>
        <v>-11.521926053310438</v>
      </c>
      <c r="Q47" s="10">
        <f>AFC!Q47-FC_NE!Q47-FC_E!Q47</f>
        <v>-0.96018916595028259</v>
      </c>
      <c r="R47" s="10">
        <f>AFC!R47-FC_NE!R47-FC_E!R47</f>
        <v>-5.761049011178045</v>
      </c>
      <c r="S47" s="10">
        <f>AFC!S47-FC_NE!S47-FC_E!S47</f>
        <v>54.729148753224365</v>
      </c>
      <c r="T47" s="10">
        <f>AFC!T47-FC_NE!T47-FC_E!T47</f>
        <v>18.204041272570976</v>
      </c>
      <c r="U47" s="10">
        <f>AFC!U47-FC_NE!U47-FC_E!U47</f>
        <v>-12.155975924333518</v>
      </c>
      <c r="V47" s="10">
        <f>AFC!V47-FC_NE!V47-FC_E!V47</f>
        <v>-50.026053310404109</v>
      </c>
      <c r="W47" s="10">
        <f>AFC!W47-FC_NE!W47-FC_E!W47</f>
        <v>-25.024935511607737</v>
      </c>
      <c r="X47" s="10">
        <f>AFC!X47-FC_NE!X47-FC_E!X47</f>
        <v>-16.479965606190774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-0.77626827171109625</v>
      </c>
      <c r="D48" s="10">
        <f>AFC!D48-FC_NE!D48-FC_E!D48</f>
        <v>8.5984522787185824E-5</v>
      </c>
      <c r="E48" s="10">
        <f>AFC!E48-FC_NE!E48-FC_E!E48</f>
        <v>0</v>
      </c>
      <c r="F48" s="10">
        <f>AFC!F48-FC_NE!F48-FC_E!F48</f>
        <v>-0.77626827171108914</v>
      </c>
      <c r="G48" s="10">
        <f>AFC!G48-FC_NE!G48-FC_E!G48</f>
        <v>0</v>
      </c>
      <c r="H48" s="10">
        <f>AFC!H48-FC_NE!H48-FC_E!H48</f>
        <v>-42.17669819432502</v>
      </c>
      <c r="I48" s="10">
        <f>AFC!I48-FC_NE!I48-FC_E!I48</f>
        <v>-79.848925193465178</v>
      </c>
      <c r="J48" s="10">
        <f>AFC!J48-FC_NE!J48-FC_E!J48</f>
        <v>-76.585554600171946</v>
      </c>
      <c r="K48" s="10">
        <f>AFC!K48-FC_NE!K48-FC_E!K48</f>
        <v>-81.937661220980232</v>
      </c>
      <c r="L48" s="10">
        <f>AFC!L48-FC_NE!L48-FC_E!L48</f>
        <v>-65.959501289767843</v>
      </c>
      <c r="M48" s="10">
        <f>AFC!M48-FC_NE!M48-FC_E!M48</f>
        <v>-70.341358555460005</v>
      </c>
      <c r="N48" s="10">
        <f>AFC!N48-FC_NE!N48-FC_E!N48</f>
        <v>-56.549097162510748</v>
      </c>
      <c r="O48" s="10">
        <f>AFC!O48-FC_NE!O48-FC_E!O48</f>
        <v>-59.481599312123805</v>
      </c>
      <c r="P48" s="10">
        <f>AFC!P48-FC_NE!P48-FC_E!P48</f>
        <v>-33.714789337919179</v>
      </c>
      <c r="Q48" s="10">
        <f>AFC!Q48-FC_NE!Q48-FC_E!Q48</f>
        <v>-35.85726569217541</v>
      </c>
      <c r="R48" s="10">
        <f>AFC!R48-FC_NE!R48-FC_E!R48</f>
        <v>-31.558469475494405</v>
      </c>
      <c r="S48" s="10">
        <f>AFC!S48-FC_NE!S48-FC_E!S48</f>
        <v>-41.743508168529665</v>
      </c>
      <c r="T48" s="10">
        <f>AFC!T48-FC_NE!T48-FC_E!T48</f>
        <v>-44.442992261392945</v>
      </c>
      <c r="U48" s="10">
        <f>AFC!U48-FC_NE!U48-FC_E!U48</f>
        <v>-47.732158211521913</v>
      </c>
      <c r="V48" s="10">
        <f>AFC!V48-FC_NE!V48-FC_E!V48</f>
        <v>-46.216509028374894</v>
      </c>
      <c r="W48" s="10">
        <f>AFC!W48-FC_NE!W48-FC_E!W48</f>
        <v>-11.908340498710235</v>
      </c>
      <c r="X48" s="10">
        <f>AFC!X48-FC_NE!X48-FC_E!X48</f>
        <v>-65.500687876182297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-0.96010318142730311</v>
      </c>
      <c r="D50" s="10">
        <f>AFC!D50-FC_NE!D50-FC_E!D50</f>
        <v>0</v>
      </c>
      <c r="E50" s="10">
        <f>AFC!E50-FC_NE!E50-FC_E!E50</f>
        <v>3.9968028886505635E-14</v>
      </c>
      <c r="F50" s="10">
        <f>AFC!F50-FC_NE!F50-FC_E!F50</f>
        <v>-1.6875389974302379E-14</v>
      </c>
      <c r="G50" s="10">
        <f>AFC!G50-FC_NE!G50-FC_E!G50</f>
        <v>-1.6875389974302379E-14</v>
      </c>
      <c r="H50" s="10">
        <f>AFC!H50-FC_NE!H50-FC_E!H50</f>
        <v>0</v>
      </c>
      <c r="I50" s="10">
        <f>AFC!I50-FC_NE!I50-FC_E!I50</f>
        <v>3.9968028886505635E-14</v>
      </c>
      <c r="J50" s="10">
        <f>AFC!J50-FC_NE!J50-FC_E!J50</f>
        <v>0</v>
      </c>
      <c r="K50" s="10">
        <f>AFC!K50-FC_NE!K50-FC_E!K50</f>
        <v>0</v>
      </c>
      <c r="L50" s="10">
        <f>AFC!L50-FC_NE!L50-FC_E!L50</f>
        <v>0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0</v>
      </c>
      <c r="S50" s="10">
        <f>AFC!S50-FC_NE!S50-FC_E!S50</f>
        <v>0</v>
      </c>
      <c r="T50" s="10">
        <f>AFC!T50-FC_NE!T50-FC_E!T50</f>
        <v>189.9159071367153</v>
      </c>
      <c r="U50" s="10">
        <f>AFC!U50-FC_NE!U50-FC_E!U50</f>
        <v>0</v>
      </c>
      <c r="V50" s="10">
        <f>AFC!V50-FC_NE!V50-FC_E!V50</f>
        <v>-649.49097162510725</v>
      </c>
      <c r="W50" s="10">
        <f>AFC!W50-FC_NE!W50-FC_E!W50</f>
        <v>0</v>
      </c>
      <c r="X50" s="10">
        <f>AFC!X50-FC_NE!X50-FC_E!X50</f>
        <v>-1042.5883920894239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67.691315563198657</v>
      </c>
      <c r="D51" s="37">
        <f>AFC!D51-FC_NE!D51-FC_E!D51</f>
        <v>78.525365434221897</v>
      </c>
      <c r="E51" s="37">
        <f>AFC!E51-FC_NE!E51-FC_E!E51</f>
        <v>88.005159071367189</v>
      </c>
      <c r="F51" s="37">
        <f>AFC!F51-FC_NE!F51-FC_E!F51</f>
        <v>51.09630266552017</v>
      </c>
      <c r="G51" s="37">
        <f>AFC!G51-FC_NE!G51-FC_E!G51</f>
        <v>81.147893379191828</v>
      </c>
      <c r="H51" s="37">
        <f>AFC!H51-FC_NE!H51-FC_E!H51</f>
        <v>101.26827171109198</v>
      </c>
      <c r="I51" s="37">
        <f>AFC!I51-FC_NE!I51-FC_E!I51</f>
        <v>130.95442820292351</v>
      </c>
      <c r="J51" s="37">
        <f>AFC!J51-FC_NE!J51-FC_E!J51</f>
        <v>77.901977644024214</v>
      </c>
      <c r="K51" s="37">
        <f>AFC!K51-FC_NE!K51-FC_E!K51</f>
        <v>115.77815993121237</v>
      </c>
      <c r="L51" s="37">
        <f>AFC!L51-FC_NE!L51-FC_E!L51</f>
        <v>-19.45399828030969</v>
      </c>
      <c r="M51" s="37">
        <f>AFC!M51-FC_NE!M51-FC_E!M51</f>
        <v>68.981083404987658</v>
      </c>
      <c r="N51" s="37">
        <f>AFC!N51-FC_NE!N51-FC_E!N51</f>
        <v>-1.0318142734305411</v>
      </c>
      <c r="O51" s="37">
        <f>AFC!O51-FC_NE!O51-FC_E!O51</f>
        <v>-32.760103181426985</v>
      </c>
      <c r="P51" s="37">
        <f>AFC!P51-FC_NE!P51-FC_E!P51</f>
        <v>8.8564058469476663</v>
      </c>
      <c r="Q51" s="37">
        <f>AFC!Q51-FC_NE!Q51-FC_E!Q51</f>
        <v>-25.752364574376259</v>
      </c>
      <c r="R51" s="37">
        <f>AFC!R51-FC_NE!R51-FC_E!R51</f>
        <v>-136.26397248495277</v>
      </c>
      <c r="S51" s="37">
        <f>AFC!S51-FC_NE!S51-FC_E!S51</f>
        <v>-3.7100601891659721</v>
      </c>
      <c r="T51" s="37">
        <f>AFC!T51-FC_NE!T51-FC_E!T51</f>
        <v>222.18478073946676</v>
      </c>
      <c r="U51" s="37">
        <f>AFC!U51-FC_NE!U51-FC_E!U51</f>
        <v>-0.42244196044674709</v>
      </c>
      <c r="V51" s="37">
        <f>AFC!V51-FC_NE!V51-FC_E!V51</f>
        <v>-14.927085124677546</v>
      </c>
      <c r="W51" s="37">
        <f>AFC!W51-FC_NE!W51-FC_E!W51</f>
        <v>342.12132416165116</v>
      </c>
      <c r="X51" s="37">
        <f>AFC!X51-FC_NE!X51-FC_E!X51</f>
        <v>19.439380911436217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8.598452133412593E-5</v>
      </c>
      <c r="D52" s="37">
        <f t="shared" si="20"/>
        <v>-8.3488771451811772E-14</v>
      </c>
      <c r="E52" s="37">
        <f t="shared" si="20"/>
        <v>-8.598452280628166E-5</v>
      </c>
      <c r="F52" s="37">
        <f t="shared" si="20"/>
        <v>-8.59845227840772E-5</v>
      </c>
      <c r="G52" s="37">
        <f t="shared" si="20"/>
        <v>8.5984523268578528E-5</v>
      </c>
      <c r="H52" s="37">
        <f t="shared" si="20"/>
        <v>10.26233877901943</v>
      </c>
      <c r="I52" s="37">
        <f t="shared" si="20"/>
        <v>1.2603611349956676</v>
      </c>
      <c r="J52" s="37">
        <f t="shared" si="20"/>
        <v>-96.837059329322088</v>
      </c>
      <c r="K52" s="37">
        <f t="shared" si="20"/>
        <v>-17.570507308685443</v>
      </c>
      <c r="L52" s="37">
        <f t="shared" si="20"/>
        <v>14.02768701633641</v>
      </c>
      <c r="M52" s="37">
        <f t="shared" si="20"/>
        <v>3.3164230438529181</v>
      </c>
      <c r="N52" s="37">
        <f t="shared" si="20"/>
        <v>5.4062768701640209</v>
      </c>
      <c r="O52" s="37">
        <f t="shared" si="20"/>
        <v>-8.9878761822878559</v>
      </c>
      <c r="P52" s="37">
        <f t="shared" si="20"/>
        <v>-74.465348237315183</v>
      </c>
      <c r="Q52" s="37">
        <f t="shared" si="20"/>
        <v>-104.6836629406708</v>
      </c>
      <c r="R52" s="37">
        <f t="shared" si="20"/>
        <v>-15.624419604472799</v>
      </c>
      <c r="S52" s="37">
        <f t="shared" si="20"/>
        <v>-125.2534823731725</v>
      </c>
      <c r="T52" s="37">
        <f t="shared" si="20"/>
        <v>289.72123817712816</v>
      </c>
      <c r="U52" s="37">
        <f t="shared" si="20"/>
        <v>-266.23766122097834</v>
      </c>
      <c r="V52" s="37">
        <f t="shared" si="20"/>
        <v>122.24866723989918</v>
      </c>
      <c r="W52" s="37">
        <f t="shared" si="20"/>
        <v>-196.03473774720479</v>
      </c>
      <c r="X52" s="37">
        <f t="shared" ref="X52" si="21">SUM(X53:X70)</f>
        <v>167.77119518486285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-9.0949470177292824E-13</v>
      </c>
      <c r="K53" s="10">
        <f>AFC!K53-FC_NE!K53-FC_E!K53</f>
        <v>-9.0949470177292824E-13</v>
      </c>
      <c r="L53" s="10">
        <f>AFC!L53-FC_NE!L53-FC_E!L53</f>
        <v>-9.0949470177292824E-13</v>
      </c>
      <c r="M53" s="10">
        <f>AFC!M53-FC_NE!M53-FC_E!M53</f>
        <v>9.0949470177292824E-13</v>
      </c>
      <c r="N53" s="10">
        <f>AFC!N53-FC_NE!N53-FC_E!N53</f>
        <v>0</v>
      </c>
      <c r="O53" s="10">
        <f>AFC!O53-FC_NE!O53-FC_E!O53</f>
        <v>-9.0949470177292824E-13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9.0949470177292824E-13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-8.5984522784965378E-5</v>
      </c>
      <c r="E57" s="10">
        <f>AFC!E57-FC_NE!E57-FC_E!E57</f>
        <v>-8.5984522785409467E-5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8.5984521319915075E-5</v>
      </c>
      <c r="D59" s="10">
        <f>AFC!D59-FC_NE!D59-FC_E!D59</f>
        <v>0</v>
      </c>
      <c r="E59" s="10">
        <f>AFC!E59-FC_NE!E59-FC_E!E59</f>
        <v>0</v>
      </c>
      <c r="F59" s="10">
        <f>AFC!F59-FC_NE!F59-FC_E!F59</f>
        <v>0</v>
      </c>
      <c r="G59" s="10">
        <f>AFC!G59-FC_NE!G59-FC_E!G59</f>
        <v>8.5984523138904478E-5</v>
      </c>
      <c r="H59" s="10">
        <f>AFC!H59-FC_NE!H59-FC_E!H59</f>
        <v>-8.5984523138904478E-5</v>
      </c>
      <c r="I59" s="10">
        <f>AFC!I59-FC_NE!I59-FC_E!I59</f>
        <v>0</v>
      </c>
      <c r="J59" s="10">
        <f>AFC!J59-FC_NE!J59-FC_E!J59</f>
        <v>8.5984522229409777E-5</v>
      </c>
      <c r="K59" s="10">
        <f>AFC!K59-FC_NE!K59-FC_E!K59</f>
        <v>0</v>
      </c>
      <c r="L59" s="10">
        <f>AFC!L59-FC_NE!L59-FC_E!L59</f>
        <v>0</v>
      </c>
      <c r="M59" s="10">
        <f>AFC!M59-FC_NE!M59-FC_E!M59</f>
        <v>0</v>
      </c>
      <c r="N59" s="10">
        <f>AFC!N59-FC_NE!N59-FC_E!N59</f>
        <v>-8.5984522229409777E-5</v>
      </c>
      <c r="O59" s="10">
        <f>AFC!O59-FC_NE!O59-FC_E!O59</f>
        <v>0</v>
      </c>
      <c r="P59" s="10">
        <f>AFC!P59-FC_NE!P59-FC_E!P59</f>
        <v>8.598452404839918E-5</v>
      </c>
      <c r="Q59" s="10">
        <f>AFC!Q59-FC_NE!Q59-FC_E!Q59</f>
        <v>0</v>
      </c>
      <c r="R59" s="10">
        <f>AFC!R59-FC_NE!R59-FC_E!R59</f>
        <v>1.7196904354932485E-4</v>
      </c>
      <c r="S59" s="10">
        <f>AFC!S59-FC_NE!S59-FC_E!S59</f>
        <v>0</v>
      </c>
      <c r="T59" s="10">
        <f>AFC!T59-FC_NE!T59-FC_E!T59</f>
        <v>0</v>
      </c>
      <c r="U59" s="10">
        <f>AFC!U59-FC_NE!U59-FC_E!U59</f>
        <v>1.7196904718730366E-4</v>
      </c>
      <c r="V59" s="10">
        <f>AFC!V59-FC_NE!V59-FC_E!V59</f>
        <v>1.7196904718730366E-4</v>
      </c>
      <c r="W59" s="10">
        <f>AFC!W59-FC_NE!W59-FC_E!W59</f>
        <v>0</v>
      </c>
      <c r="X59" s="10">
        <f>AFC!X59-FC_NE!X59-FC_E!X59</f>
        <v>8.5984519500925671E-5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1.4210854715202004E-14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-1.4210854715202004E-14</v>
      </c>
      <c r="G61" s="10">
        <f>AFC!G61-FC_NE!G61-FC_E!G61</f>
        <v>-1.4210854715202004E-14</v>
      </c>
      <c r="H61" s="10">
        <f>AFC!H61-FC_NE!H61-FC_E!H61</f>
        <v>8.5984522787185824E-5</v>
      </c>
      <c r="I61" s="10">
        <f>AFC!I61-FC_NE!I61-FC_E!I61</f>
        <v>-7.1054273576010019E-15</v>
      </c>
      <c r="J61" s="10">
        <f>AFC!J61-FC_NE!J61-FC_E!J61</f>
        <v>0</v>
      </c>
      <c r="K61" s="10">
        <f>AFC!K61-FC_NE!K61-FC_E!K61</f>
        <v>-8.5984522769422256E-5</v>
      </c>
      <c r="L61" s="10">
        <f>AFC!L61-FC_NE!L61-FC_E!L61</f>
        <v>0</v>
      </c>
      <c r="M61" s="10">
        <f>AFC!M61-FC_NE!M61-FC_E!M61</f>
        <v>8.5984522783633111E-5</v>
      </c>
      <c r="N61" s="10">
        <f>AFC!N61-FC_NE!N61-FC_E!N61</f>
        <v>0</v>
      </c>
      <c r="O61" s="10">
        <f>AFC!O61-FC_NE!O61-FC_E!O61</f>
        <v>0</v>
      </c>
      <c r="P61" s="10">
        <f>AFC!P61-FC_NE!P61-FC_E!P61</f>
        <v>-1.7196904553884451E-4</v>
      </c>
      <c r="Q61" s="10">
        <f>AFC!Q61-FC_NE!Q61-FC_E!Q61</f>
        <v>0</v>
      </c>
      <c r="R61" s="10">
        <f>AFC!R61-FC_NE!R61-FC_E!R61</f>
        <v>0</v>
      </c>
      <c r="S61" s="10">
        <f>AFC!S61-FC_NE!S61-FC_E!S61</f>
        <v>8.5984522741000546E-5</v>
      </c>
      <c r="T61" s="10">
        <f>AFC!T61-FC_NE!T61-FC_E!T61</f>
        <v>8.5984522797843965E-5</v>
      </c>
      <c r="U61" s="10">
        <f>AFC!U61-FC_NE!U61-FC_E!U61</f>
        <v>0</v>
      </c>
      <c r="V61" s="10">
        <f>AFC!V61-FC_NE!V61-FC_E!V61</f>
        <v>-0.71650902837495778</v>
      </c>
      <c r="W61" s="10">
        <f>AFC!W61-FC_NE!W61-FC_E!W61</f>
        <v>-3.4631986242475961</v>
      </c>
      <c r="X61" s="10">
        <f>AFC!X61-FC_NE!X61-FC_E!X61</f>
        <v>19.41814273430785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-8.5265128291212022E-14</v>
      </c>
      <c r="E62" s="10">
        <f>AFC!E62-FC_NE!E62-FC_E!E62</f>
        <v>-8.5984522797843965E-5</v>
      </c>
      <c r="F62" s="10">
        <f>AFC!F62-FC_NE!F62-FC_E!F62</f>
        <v>-8.5984522769422256E-5</v>
      </c>
      <c r="G62" s="10">
        <f>AFC!G62-FC_NE!G62-FC_E!G62</f>
        <v>8.5265128291212022E-14</v>
      </c>
      <c r="H62" s="10">
        <f>AFC!H62-FC_NE!H62-FC_E!H62</f>
        <v>0</v>
      </c>
      <c r="I62" s="10">
        <f>AFC!I62-FC_NE!I62-FC_E!I62</f>
        <v>-5.6843418860808015E-14</v>
      </c>
      <c r="J62" s="10">
        <f>AFC!J62-FC_NE!J62-FC_E!J62</f>
        <v>1.1368683772161603E-13</v>
      </c>
      <c r="K62" s="10">
        <f>AFC!K62-FC_NE!K62-FC_E!K62</f>
        <v>-1.1368683772161603E-13</v>
      </c>
      <c r="L62" s="10">
        <f>AFC!L62-FC_NE!L62-FC_E!L62</f>
        <v>1.1368683772161603E-13</v>
      </c>
      <c r="M62" s="10">
        <f>AFC!M62-FC_NE!M62-FC_E!M62</f>
        <v>-1.1368683772161603E-13</v>
      </c>
      <c r="N62" s="10">
        <f>AFC!N62-FC_NE!N62-FC_E!N62</f>
        <v>1.1368683772161603E-13</v>
      </c>
      <c r="O62" s="10">
        <f>AFC!O62-FC_NE!O62-FC_E!O62</f>
        <v>1.1368683772161603E-13</v>
      </c>
      <c r="P62" s="10">
        <f>AFC!P62-FC_NE!P62-FC_E!P62</f>
        <v>-8.5984522797843965E-5</v>
      </c>
      <c r="Q62" s="10">
        <f>AFC!Q62-FC_NE!Q62-FC_E!Q62</f>
        <v>-8.5984522797843965E-5</v>
      </c>
      <c r="R62" s="10">
        <f>AFC!R62-FC_NE!R62-FC_E!R62</f>
        <v>8.5984522797843965E-5</v>
      </c>
      <c r="S62" s="10">
        <f>AFC!S62-FC_NE!S62-FC_E!S62</f>
        <v>2.2737367544323206E-13</v>
      </c>
      <c r="T62" s="10">
        <f>AFC!T62-FC_NE!T62-FC_E!T62</f>
        <v>0</v>
      </c>
      <c r="U62" s="10">
        <f>AFC!U62-FC_NE!U62-FC_E!U62</f>
        <v>1.1368683772161603E-13</v>
      </c>
      <c r="V62" s="10">
        <f>AFC!V62-FC_NE!V62-FC_E!V62</f>
        <v>1.1368683772161603E-13</v>
      </c>
      <c r="W62" s="10">
        <f>AFC!W62-FC_NE!W62-FC_E!W62</f>
        <v>-8.5984522684157128E-5</v>
      </c>
      <c r="X62" s="10">
        <f>AFC!X62-FC_NE!X62-FC_E!X62</f>
        <v>1.1368683772161603E-13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8.5984522787185824E-5</v>
      </c>
      <c r="E63" s="10">
        <f>AFC!E63-FC_NE!E63-FC_E!E63</f>
        <v>8.5984522776527683E-5</v>
      </c>
      <c r="F63" s="10">
        <f>AFC!F63-FC_NE!F63-FC_E!F63</f>
        <v>0</v>
      </c>
      <c r="G63" s="10">
        <f>AFC!G63-FC_NE!G63-FC_E!G63</f>
        <v>5.6843418860808015E-14</v>
      </c>
      <c r="H63" s="10">
        <f>AFC!H63-FC_NE!H63-FC_E!H63</f>
        <v>8.5984522763205007E-5</v>
      </c>
      <c r="I63" s="10">
        <f>AFC!I63-FC_NE!I63-FC_E!I63</f>
        <v>7.638334409421077E-14</v>
      </c>
      <c r="J63" s="10">
        <f>AFC!J63-FC_NE!J63-FC_E!J63</f>
        <v>8.598452281738389E-5</v>
      </c>
      <c r="K63" s="10">
        <f>AFC!K63-FC_NE!K63-FC_E!K63</f>
        <v>-8.5984522840476529E-5</v>
      </c>
      <c r="L63" s="10">
        <f>AFC!L63-FC_NE!L63-FC_E!L63</f>
        <v>1.1368683772161603E-13</v>
      </c>
      <c r="M63" s="10">
        <f>AFC!M63-FC_NE!M63-FC_E!M63</f>
        <v>-1.0658141036401503E-13</v>
      </c>
      <c r="N63" s="10">
        <f>AFC!N63-FC_NE!N63-FC_E!N63</f>
        <v>8.5984522861792811E-5</v>
      </c>
      <c r="O63" s="10">
        <f>AFC!O63-FC_NE!O63-FC_E!O63</f>
        <v>0</v>
      </c>
      <c r="P63" s="10">
        <f>AFC!P63-FC_NE!P63-FC_E!P63</f>
        <v>-8.5984522755211401E-5</v>
      </c>
      <c r="Q63" s="10">
        <f>AFC!Q63-FC_NE!Q63-FC_E!Q63</f>
        <v>-8.5984522719684264E-5</v>
      </c>
      <c r="R63" s="10">
        <f>AFC!R63-FC_NE!R63-FC_E!R63</f>
        <v>-8.5984522790738538E-5</v>
      </c>
      <c r="S63" s="10">
        <f>AFC!S63-FC_NE!S63-FC_E!S63</f>
        <v>8.5984522755211401E-5</v>
      </c>
      <c r="T63" s="10">
        <f>AFC!T63-FC_NE!T63-FC_E!T63</f>
        <v>5.3290705182007514E-14</v>
      </c>
      <c r="U63" s="10">
        <f>AFC!U63-FC_NE!U63-FC_E!U63</f>
        <v>-8.5984522826265675E-5</v>
      </c>
      <c r="V63" s="10">
        <f>AFC!V63-FC_NE!V63-FC_E!V63</f>
        <v>30.457867583834922</v>
      </c>
      <c r="W63" s="10">
        <f>AFC!W63-FC_NE!W63-FC_E!W63</f>
        <v>13.959931212381644</v>
      </c>
      <c r="X63" s="10">
        <f>AFC!X63-FC_NE!X63-FC_E!X63</f>
        <v>26.650730868443663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10.251418744625994</v>
      </c>
      <c r="I64" s="10">
        <f>AFC!I64-FC_NE!I64-FC_E!I64</f>
        <v>-11.160533104041292</v>
      </c>
      <c r="J64" s="10">
        <f>AFC!J64-FC_NE!J64-FC_E!J64</f>
        <v>-35.115563198624301</v>
      </c>
      <c r="K64" s="10">
        <f>AFC!K64-FC_NE!K64-FC_E!K64</f>
        <v>-32.319948409286383</v>
      </c>
      <c r="L64" s="10">
        <f>AFC!L64-FC_NE!L64-FC_E!L64</f>
        <v>12.830180567497791</v>
      </c>
      <c r="M64" s="10">
        <f>AFC!M64-FC_NE!M64-FC_E!M64</f>
        <v>-15.180481513327493</v>
      </c>
      <c r="N64" s="10">
        <f>AFC!N64-FC_NE!N64-FC_E!N64</f>
        <v>17.304385210661991</v>
      </c>
      <c r="O64" s="10">
        <f>AFC!O64-FC_NE!O64-FC_E!O64</f>
        <v>19.462166809974235</v>
      </c>
      <c r="P64" s="10">
        <f>AFC!P64-FC_NE!P64-FC_E!P64</f>
        <v>-2.3680997420463825</v>
      </c>
      <c r="Q64" s="10">
        <f>AFC!Q64-FC_NE!Q64-FC_E!Q64</f>
        <v>-9.2710232158212023</v>
      </c>
      <c r="R64" s="10">
        <f>AFC!R64-FC_NE!R64-FC_E!R64</f>
        <v>-12.057781599312221</v>
      </c>
      <c r="S64" s="10">
        <f>AFC!S64-FC_NE!S64-FC_E!S64</f>
        <v>-0.16431642304382876</v>
      </c>
      <c r="T64" s="10">
        <f>AFC!T64-FC_NE!T64-FC_E!T64</f>
        <v>53.317540842648256</v>
      </c>
      <c r="U64" s="10">
        <f>AFC!U64-FC_NE!U64-FC_E!U64</f>
        <v>-42.132158211521912</v>
      </c>
      <c r="V64" s="10">
        <f>AFC!V64-FC_NE!V64-FC_E!V64</f>
        <v>-0.69527085124668986</v>
      </c>
      <c r="W64" s="10">
        <f>AFC!W64-FC_NE!W64-FC_E!W64</f>
        <v>-19.081771281169367</v>
      </c>
      <c r="X64" s="10">
        <f>AFC!X64-FC_NE!X64-FC_E!X64</f>
        <v>55.091573516767042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-4.4408920985006262E-16</v>
      </c>
      <c r="E65" s="10">
        <f>AFC!E65-FC_NE!E65-FC_E!E65</f>
        <v>4.4408920985006262E-16</v>
      </c>
      <c r="F65" s="10">
        <f>AFC!F65-FC_NE!F65-FC_E!F65</f>
        <v>-4.4408920985006262E-16</v>
      </c>
      <c r="G65" s="10">
        <f>AFC!G65-FC_NE!G65-FC_E!G65</f>
        <v>8.5984522785409467E-5</v>
      </c>
      <c r="H65" s="10">
        <f>AFC!H65-FC_NE!H65-FC_E!H65</f>
        <v>1.7196904557192916E-4</v>
      </c>
      <c r="I65" s="10">
        <f>AFC!I65-FC_NE!I65-FC_E!I65</f>
        <v>0</v>
      </c>
      <c r="J65" s="10">
        <f>AFC!J65-FC_NE!J65-FC_E!J65</f>
        <v>-1.7196904556016079E-4</v>
      </c>
      <c r="K65" s="10">
        <f>AFC!K65-FC_NE!K65-FC_E!K65</f>
        <v>8.5984522864901436E-5</v>
      </c>
      <c r="L65" s="10">
        <f>AFC!L65-FC_NE!L65-FC_E!L65</f>
        <v>-8.5984522774751326E-5</v>
      </c>
      <c r="M65" s="10">
        <f>AFC!M65-FC_NE!M65-FC_E!M65</f>
        <v>-8.1712414612411521E-14</v>
      </c>
      <c r="N65" s="10">
        <f>AFC!N65-FC_NE!N65-FC_E!N65</f>
        <v>2.5795356828695049E-4</v>
      </c>
      <c r="O65" s="10">
        <f>AFC!O65-FC_NE!O65-FC_E!O65</f>
        <v>1.7196904554594994E-4</v>
      </c>
      <c r="P65" s="10">
        <f>AFC!P65-FC_NE!P65-FC_E!P65</f>
        <v>0</v>
      </c>
      <c r="Q65" s="10">
        <f>AFC!Q65-FC_NE!Q65-FC_E!Q65</f>
        <v>-8.5984522797843965E-5</v>
      </c>
      <c r="R65" s="10">
        <f>AFC!R65-FC_NE!R65-FC_E!R65</f>
        <v>0</v>
      </c>
      <c r="S65" s="10">
        <f>AFC!S65-FC_NE!S65-FC_E!S65</f>
        <v>-8.5984522741000546E-5</v>
      </c>
      <c r="T65" s="10">
        <f>AFC!T65-FC_NE!T65-FC_E!T65</f>
        <v>4.0172828890799792</v>
      </c>
      <c r="U65" s="10">
        <f>AFC!U65-FC_NE!U65-FC_E!U65</f>
        <v>-48.210060189165517</v>
      </c>
      <c r="V65" s="10">
        <f>AFC!V65-FC_NE!V65-FC_E!V65</f>
        <v>50.218400687876056</v>
      </c>
      <c r="W65" s="10">
        <f>AFC!W65-FC_NE!W65-FC_E!W65</f>
        <v>55.240498710232202</v>
      </c>
      <c r="X65" s="10">
        <f>AFC!X65-FC_NE!X65-FC_E!X65</f>
        <v>191.83482373172831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1.0748065348235691E-2</v>
      </c>
      <c r="I66" s="10">
        <f>AFC!I66-FC_NE!I66-FC_E!I66</f>
        <v>12.420894239036976</v>
      </c>
      <c r="J66" s="10">
        <f>AFC!J66-FC_NE!J66-FC_E!J66</f>
        <v>-61.72149613069648</v>
      </c>
      <c r="K66" s="10">
        <f>AFC!K66-FC_NE!K66-FC_E!K66</f>
        <v>14.749441100601942</v>
      </c>
      <c r="L66" s="10">
        <f>AFC!L66-FC_NE!L66-FC_E!L66</f>
        <v>1.1975924333620185</v>
      </c>
      <c r="M66" s="10">
        <f>AFC!M66-FC_NE!M66-FC_E!M66</f>
        <v>18.496904557179761</v>
      </c>
      <c r="N66" s="10">
        <f>AFC!N66-FC_NE!N66-FC_E!N66</f>
        <v>-11.898366294067017</v>
      </c>
      <c r="O66" s="10">
        <f>AFC!O66-FC_NE!O66-FC_E!O66</f>
        <v>-28.450214961306926</v>
      </c>
      <c r="P66" s="10">
        <f>AFC!P66-FC_NE!P66-FC_E!P66</f>
        <v>-72.096990541702496</v>
      </c>
      <c r="Q66" s="10">
        <f>AFC!Q66-FC_NE!Q66-FC_E!Q66</f>
        <v>-95.412467755804073</v>
      </c>
      <c r="R66" s="10">
        <f>AFC!R66-FC_NE!R66-FC_E!R66</f>
        <v>-3.566895958727514</v>
      </c>
      <c r="S66" s="10">
        <f>AFC!S66-FC_NE!S66-FC_E!S66</f>
        <v>-125.08933791917445</v>
      </c>
      <c r="T66" s="10">
        <f>AFC!T66-FC_NE!T66-FC_E!T66</f>
        <v>232.38641444539985</v>
      </c>
      <c r="U66" s="10">
        <f>AFC!U66-FC_NE!U66-FC_E!U66</f>
        <v>-175.8954428202926</v>
      </c>
      <c r="V66" s="10">
        <f>AFC!V66-FC_NE!V66-FC_E!V66</f>
        <v>42.984092863284559</v>
      </c>
      <c r="W66" s="10">
        <f>AFC!W66-FC_NE!W66-FC_E!W66</f>
        <v>-242.69002579535618</v>
      </c>
      <c r="X66" s="10">
        <f>AFC!X66-FC_NE!X66-FC_E!X66</f>
        <v>-125.22407566638003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-8.5984522783633111E-5</v>
      </c>
      <c r="H69" s="10">
        <f>AFC!H69-FC_NE!H69-FC_E!H69</f>
        <v>-8.5984522783633111E-5</v>
      </c>
      <c r="I69" s="10">
        <f>AFC!I69-FC_NE!I69-FC_E!I69</f>
        <v>-2.8421709430404007E-14</v>
      </c>
      <c r="J69" s="10">
        <f>AFC!J69-FC_NE!J69-FC_E!J69</f>
        <v>0</v>
      </c>
      <c r="K69" s="10">
        <f>AFC!K69-FC_NE!K69-FC_E!K69</f>
        <v>8.5984522769422256E-5</v>
      </c>
      <c r="L69" s="10">
        <f>AFC!L69-FC_NE!L69-FC_E!L69</f>
        <v>5.6843418860808015E-14</v>
      </c>
      <c r="M69" s="10">
        <f>AFC!M69-FC_NE!M69-FC_E!M69</f>
        <v>-8.5984522741000546E-5</v>
      </c>
      <c r="N69" s="10">
        <f>AFC!N69-FC_NE!N69-FC_E!N69</f>
        <v>1.4210854715202004E-14</v>
      </c>
      <c r="O69" s="10">
        <f>AFC!O69-FC_NE!O69-FC_E!O69</f>
        <v>8.5265128291212022E-14</v>
      </c>
      <c r="P69" s="10">
        <f>AFC!P69-FC_NE!P69-FC_E!P69</f>
        <v>8.5984522741000546E-5</v>
      </c>
      <c r="Q69" s="10">
        <f>AFC!Q69-FC_NE!Q69-FC_E!Q69</f>
        <v>8.5984522783633111E-5</v>
      </c>
      <c r="R69" s="10">
        <f>AFC!R69-FC_NE!R69-FC_E!R69</f>
        <v>1.4210854715202004E-14</v>
      </c>
      <c r="S69" s="10">
        <f>AFC!S69-FC_NE!S69-FC_E!S69</f>
        <v>8.5984522797843965E-5</v>
      </c>
      <c r="T69" s="10">
        <f>AFC!T69-FC_NE!T69-FC_E!T69</f>
        <v>-8.5984522790738538E-5</v>
      </c>
      <c r="U69" s="10">
        <f>AFC!U69-FC_NE!U69-FC_E!U69</f>
        <v>-8.5984522783633111E-5</v>
      </c>
      <c r="V69" s="10">
        <f>AFC!V69-FC_NE!V69-FC_E!V69</f>
        <v>-1.4210854715202004E-14</v>
      </c>
      <c r="W69" s="10">
        <f>AFC!W69-FC_NE!W69-FC_E!W69</f>
        <v>-8.5984522826265675E-5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-8.5984522002036101E-5</v>
      </c>
      <c r="Q70" s="10">
        <f>AFC!Q70-FC_NE!Q70-FC_E!Q70</f>
        <v>0</v>
      </c>
      <c r="R70" s="10">
        <f>AFC!R70-FC_NE!R70-FC_E!R70</f>
        <v>8.5984522456783452E-5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-8.5984522002036101E-5</v>
      </c>
      <c r="W70" s="10">
        <f>AFC!W70-FC_NE!W70-FC_E!W70</f>
        <v>0</v>
      </c>
      <c r="X70" s="10">
        <f>AFC!X70-FC_NE!X70-FC_E!X70</f>
        <v>-8.5984523593651829E-5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5.6843418860808015E-14</v>
      </c>
      <c r="E71" s="37">
        <f t="shared" si="22"/>
        <v>-1.1368683772161603E-13</v>
      </c>
      <c r="F71" s="37">
        <f t="shared" si="22"/>
        <v>-5.6843418860808015E-14</v>
      </c>
      <c r="G71" s="37">
        <f t="shared" si="22"/>
        <v>1.1368683772161603E-13</v>
      </c>
      <c r="H71" s="37">
        <f t="shared" si="22"/>
        <v>8.5984522719684264E-5</v>
      </c>
      <c r="I71" s="37">
        <f t="shared" si="22"/>
        <v>-8.5984522684157128E-5</v>
      </c>
      <c r="J71" s="37">
        <f t="shared" si="22"/>
        <v>-5.6843418860808015E-14</v>
      </c>
      <c r="K71" s="37">
        <f t="shared" si="22"/>
        <v>6.0396132539608516E-14</v>
      </c>
      <c r="L71" s="37">
        <f t="shared" si="22"/>
        <v>5.6843418860808015E-14</v>
      </c>
      <c r="M71" s="37">
        <f t="shared" si="22"/>
        <v>-3.5527136788005009E-15</v>
      </c>
      <c r="N71" s="37">
        <f t="shared" si="22"/>
        <v>1.7053025658242404E-13</v>
      </c>
      <c r="O71" s="37">
        <f t="shared" si="22"/>
        <v>-1.0658141036401503E-13</v>
      </c>
      <c r="P71" s="37">
        <f t="shared" si="22"/>
        <v>0</v>
      </c>
      <c r="Q71" s="37">
        <f t="shared" si="22"/>
        <v>-8.5984522797843965E-5</v>
      </c>
      <c r="R71" s="37">
        <f t="shared" si="22"/>
        <v>-8.5984522684157128E-5</v>
      </c>
      <c r="S71" s="37">
        <f t="shared" si="22"/>
        <v>0</v>
      </c>
      <c r="T71" s="37">
        <f t="shared" si="22"/>
        <v>8.5984522797843965E-5</v>
      </c>
      <c r="U71" s="37">
        <f t="shared" si="22"/>
        <v>0</v>
      </c>
      <c r="V71" s="37">
        <f t="shared" si="22"/>
        <v>0</v>
      </c>
      <c r="W71" s="37">
        <f t="shared" si="22"/>
        <v>-8.5984522797843965E-5</v>
      </c>
      <c r="X71" s="37">
        <f t="shared" ref="X71" si="23">SUM(X72:X73)</f>
        <v>8.5984522797843965E-5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8.5984522776527683E-5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3.5527136788005009E-15</v>
      </c>
      <c r="L72" s="10">
        <f>AFC!L72-FC_NE!L72-FC_E!L72</f>
        <v>0</v>
      </c>
      <c r="M72" s="10">
        <f>AFC!M72-FC_NE!M72-FC_E!M72</f>
        <v>-3.5527136788005009E-15</v>
      </c>
      <c r="N72" s="10">
        <f>AFC!N72-FC_NE!N72-FC_E!N72</f>
        <v>0</v>
      </c>
      <c r="O72" s="10">
        <f>AFC!O72-FC_NE!O72-FC_E!O72</f>
        <v>7.1054273576010019E-15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5.6843418860808015E-14</v>
      </c>
      <c r="E73" s="10">
        <f>AFC!E73-FC_NE!E73-FC_E!E73</f>
        <v>-1.1368683772161603E-13</v>
      </c>
      <c r="F73" s="10">
        <f>AFC!F73-FC_NE!F73-FC_E!F73</f>
        <v>-5.6843418860808015E-14</v>
      </c>
      <c r="G73" s="10">
        <f>AFC!G73-FC_NE!G73-FC_E!G73</f>
        <v>1.1368683772161603E-13</v>
      </c>
      <c r="H73" s="10">
        <f>AFC!H73-FC_NE!H73-FC_E!H73</f>
        <v>-5.6843418860808015E-14</v>
      </c>
      <c r="I73" s="10">
        <f>AFC!I73-FC_NE!I73-FC_E!I73</f>
        <v>-8.5984522684157128E-5</v>
      </c>
      <c r="J73" s="10">
        <f>AFC!J73-FC_NE!J73-FC_E!J73</f>
        <v>-5.6843418860808015E-14</v>
      </c>
      <c r="K73" s="10">
        <f>AFC!K73-FC_NE!K73-FC_E!K73</f>
        <v>5.6843418860808015E-14</v>
      </c>
      <c r="L73" s="10">
        <f>AFC!L73-FC_NE!L73-FC_E!L73</f>
        <v>5.6843418860808015E-14</v>
      </c>
      <c r="M73" s="10">
        <f>AFC!M73-FC_NE!M73-FC_E!M73</f>
        <v>0</v>
      </c>
      <c r="N73" s="10">
        <f>AFC!N73-FC_NE!N73-FC_E!N73</f>
        <v>1.7053025658242404E-13</v>
      </c>
      <c r="O73" s="10">
        <f>AFC!O73-FC_NE!O73-FC_E!O73</f>
        <v>-1.1368683772161603E-13</v>
      </c>
      <c r="P73" s="10">
        <f>AFC!P73-FC_NE!P73-FC_E!P73</f>
        <v>0</v>
      </c>
      <c r="Q73" s="10">
        <f>AFC!Q73-FC_NE!Q73-FC_E!Q73</f>
        <v>-8.5984522797843965E-5</v>
      </c>
      <c r="R73" s="10">
        <f>AFC!R73-FC_NE!R73-FC_E!R73</f>
        <v>-8.5984522684157128E-5</v>
      </c>
      <c r="S73" s="10">
        <f>AFC!S73-FC_NE!S73-FC_E!S73</f>
        <v>0</v>
      </c>
      <c r="T73" s="10">
        <f>AFC!T73-FC_NE!T73-FC_E!T73</f>
        <v>8.5984522797843965E-5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-8.5984522797843965E-5</v>
      </c>
      <c r="X73" s="10">
        <f>AFC!X73-FC_NE!X73-FC_E!X73</f>
        <v>8.5984522797843965E-5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8.5984522684157128E-5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8.5984523138904478E-5</v>
      </c>
      <c r="G75" s="37">
        <f>AFC!G75-FC_NE!G75-FC_E!G75</f>
        <v>-8.5984520865167724E-5</v>
      </c>
      <c r="H75" s="37">
        <f>AFC!H75-FC_NE!H75-FC_E!H75</f>
        <v>8.598452404839918E-5</v>
      </c>
      <c r="I75" s="37">
        <f>AFC!I75-FC_NE!I75-FC_E!I75</f>
        <v>-8.5984524957893882E-5</v>
      </c>
      <c r="J75" s="37">
        <f>AFC!J75-FC_NE!J75-FC_E!J75</f>
        <v>0</v>
      </c>
      <c r="K75" s="37">
        <f>AFC!K75-FC_NE!K75-FC_E!K75</f>
        <v>0</v>
      </c>
      <c r="L75" s="37">
        <f>AFC!L75-FC_NE!L75-FC_E!L75</f>
        <v>-1.7196904445881955E-4</v>
      </c>
      <c r="M75" s="37">
        <f>AFC!M75-FC_NE!M75-FC_E!M75</f>
        <v>0</v>
      </c>
      <c r="N75" s="37">
        <f>AFC!N75-FC_NE!N75-FC_E!N75</f>
        <v>-8.5984523138904478E-5</v>
      </c>
      <c r="O75" s="37">
        <f>AFC!O75-FC_NE!O75-FC_E!O75</f>
        <v>8.5984523138904478E-5</v>
      </c>
      <c r="P75" s="37">
        <f>AFC!P75-FC_NE!P75-FC_E!P75</f>
        <v>-8.5984522229409777E-5</v>
      </c>
      <c r="Q75" s="37">
        <f>AFC!Q75-FC_NE!Q75-FC_E!Q75</f>
        <v>8.5984519500925671E-5</v>
      </c>
      <c r="R75" s="37">
        <f>AFC!R75-FC_NE!R75-FC_E!R75</f>
        <v>-8.5984525867388584E-5</v>
      </c>
      <c r="S75" s="37">
        <f>AFC!S75-FC_NE!S75-FC_E!S75</f>
        <v>8.5984523138904478E-5</v>
      </c>
      <c r="T75" s="37">
        <f>AFC!T75-FC_NE!T75-FC_E!T75</f>
        <v>0</v>
      </c>
      <c r="U75" s="37">
        <f>AFC!U75-FC_NE!U75-FC_E!U75</f>
        <v>-8.598452404839918E-5</v>
      </c>
      <c r="V75" s="37">
        <f>AFC!V75-FC_NE!V75-FC_E!V75</f>
        <v>1.7196904536831426E-4</v>
      </c>
      <c r="W75" s="37">
        <f>AFC!W75-FC_NE!W75-FC_E!W75</f>
        <v>-8.5984522684157128E-5</v>
      </c>
      <c r="X75" s="37">
        <f>AFC!X75-FC_NE!X75-FC_E!X75</f>
        <v>8.5984522229409777E-5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3.5941530530180898E-2</v>
      </c>
      <c r="D76" s="40">
        <f>AFC!D76-FC_NE!D76-FC_E!D76</f>
        <v>-4.1358555450642598E-2</v>
      </c>
      <c r="E76" s="40">
        <f>AFC!E76-FC_NE!E76-FC_E!E76</f>
        <v>-2.8288908000831725E-2</v>
      </c>
      <c r="F76" s="40">
        <f>AFC!F76-FC_NE!F76-FC_E!F76</f>
        <v>-1.5391229580927757E-2</v>
      </c>
      <c r="G76" s="40">
        <f>AFC!G76-FC_NE!G76-FC_E!G76</f>
        <v>9.8108340494945878E-2</v>
      </c>
      <c r="H76" s="40">
        <f>AFC!H76-FC_NE!H76-FC_E!H76</f>
        <v>-5.2278589855632163E-2</v>
      </c>
      <c r="I76" s="40">
        <f>AFC!I76-FC_NE!I76-FC_E!I76</f>
        <v>4.4883920903885155E-2</v>
      </c>
      <c r="J76" s="40">
        <f>AFC!J76-FC_NE!J76-FC_E!J76</f>
        <v>-9.0283748922956875E-3</v>
      </c>
      <c r="K76" s="40">
        <f>AFC!K76-FC_NE!K76-FC_E!K76</f>
        <v>5.967325880919816E-2</v>
      </c>
      <c r="L76" s="40">
        <f>AFC!L76-FC_NE!L76-FC_E!L76</f>
        <v>-2.7171109202754451E-2</v>
      </c>
      <c r="M76" s="40">
        <f>AFC!M76-FC_NE!M76-FC_E!M76</f>
        <v>-0.12811693895309872</v>
      </c>
      <c r="N76" s="40">
        <f>AFC!N76-FC_NE!N76-FC_E!N76</f>
        <v>4.2046431641210802E-2</v>
      </c>
      <c r="O76" s="40">
        <f>AFC!O76-FC_NE!O76-FC_E!O76</f>
        <v>0</v>
      </c>
      <c r="P76" s="40">
        <f>AFC!P76-FC_NE!P76-FC_E!P76</f>
        <v>-1.1779879627283663E-2</v>
      </c>
      <c r="Q76" s="40">
        <f>AFC!Q76-FC_NE!Q76-FC_E!Q76</f>
        <v>-4.9355116079823347E-2</v>
      </c>
      <c r="R76" s="40">
        <f>AFC!R76-FC_NE!R76-FC_E!R76</f>
        <v>6.4230438520098687E-2</v>
      </c>
      <c r="S76" s="40">
        <f>AFC!S76-FC_NE!S76-FC_E!S76</f>
        <v>-3.1126397248954163E-2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23.043852106620761</v>
      </c>
      <c r="W76" s="40">
        <f>AFC!W76-FC_NE!W76-FC_E!W76</f>
        <v>23.989681857263349</v>
      </c>
      <c r="X76" s="40">
        <f>AFC!X76-FC_NE!X76-FC_E!X76</f>
        <v>39.036973344796934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AAF445-CEE6-4250-B506-F12F0CCBBF6C}"/>
</file>

<file path=customXml/itemProps2.xml><?xml version="1.0" encoding="utf-8"?>
<ds:datastoreItem xmlns:ds="http://schemas.openxmlformats.org/officeDocument/2006/customXml" ds:itemID="{D1CBB847-4456-4E11-B31F-3520EAEBBE0E}"/>
</file>

<file path=customXml/itemProps3.xml><?xml version="1.0" encoding="utf-8"?>
<ds:datastoreItem xmlns:ds="http://schemas.openxmlformats.org/officeDocument/2006/customXml" ds:itemID="{F3D38323-0DA8-44CA-AC8E-B3CA0C0D6E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2024-05-20T16:55:57Z</dcterms:created>
  <dcterms:modified xsi:type="dcterms:W3CDTF">2024-05-20T16:55:58Z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