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M22" i="199"/>
  <c r="E22" i="199"/>
  <c r="V71" i="198"/>
  <c r="W52" i="198"/>
  <c r="O52" i="198"/>
  <c r="G52" i="198"/>
  <c r="X8" i="198"/>
  <c r="S8" i="198"/>
  <c r="K8" i="198"/>
  <c r="H8" i="198"/>
  <c r="D71" i="198"/>
  <c r="D22" i="198"/>
  <c r="C22" i="199"/>
  <c r="Q8" i="195"/>
  <c r="I8" i="195"/>
  <c r="C22" i="195"/>
  <c r="R8" i="194"/>
  <c r="J8" i="194"/>
  <c r="O22" i="193"/>
  <c r="G22" i="193"/>
  <c r="B35" i="149"/>
  <c r="B9" i="149"/>
  <c r="B152" i="149"/>
  <c r="B123" i="149"/>
  <c r="B147" i="149"/>
  <c r="B91" i="149"/>
  <c r="B66" i="149"/>
  <c r="B73" i="149"/>
  <c r="B137" i="149"/>
  <c r="B141" i="149"/>
  <c r="B103" i="149"/>
  <c r="B168" i="149"/>
  <c r="B81" i="149"/>
  <c r="B14" i="149"/>
  <c r="B5" i="149"/>
  <c r="B20" i="149"/>
  <c r="B75" i="149"/>
  <c r="B11" i="149"/>
  <c r="B122" i="149"/>
  <c r="B42" i="149"/>
  <c r="B79" i="149"/>
  <c r="B164" i="149"/>
  <c r="B34" i="149"/>
  <c r="B77" i="149"/>
  <c r="B89" i="149"/>
  <c r="B22" i="149"/>
  <c r="B60" i="149"/>
  <c r="B15" i="149"/>
  <c r="B176" i="149"/>
  <c r="B88" i="149"/>
  <c r="B95" i="149"/>
  <c r="B84" i="149"/>
  <c r="B47" i="149"/>
  <c r="B74" i="149"/>
  <c r="B53" i="149"/>
  <c r="B57" i="149"/>
  <c r="B36" i="149"/>
  <c r="B43" i="149"/>
  <c r="B134" i="149"/>
  <c r="B174" i="149"/>
  <c r="B157" i="149"/>
  <c r="B17" i="149"/>
  <c r="B69" i="149"/>
  <c r="B132" i="149"/>
  <c r="B55" i="149"/>
  <c r="B171" i="149"/>
  <c r="B135" i="149"/>
  <c r="B166" i="149"/>
  <c r="B172" i="149"/>
  <c r="B149" i="149"/>
  <c r="B173" i="149"/>
  <c r="B45" i="149"/>
  <c r="B93" i="149"/>
  <c r="B30" i="149"/>
  <c r="B158" i="149"/>
  <c r="B46" i="149"/>
  <c r="B44" i="149"/>
  <c r="B143" i="149"/>
  <c r="B80" i="149"/>
  <c r="B28" i="149"/>
  <c r="B138" i="149"/>
  <c r="B83" i="149"/>
  <c r="B115" i="149"/>
  <c r="B175" i="149"/>
  <c r="B16" i="149"/>
  <c r="B12" i="149"/>
  <c r="B111" i="149"/>
  <c r="B52" i="149"/>
  <c r="B102" i="149"/>
  <c r="B58" i="149"/>
  <c r="B49" i="149"/>
  <c r="B13" i="149"/>
  <c r="B85" i="149"/>
  <c r="B130" i="149"/>
  <c r="B25" i="149"/>
  <c r="B161" i="149"/>
  <c r="B21" i="149"/>
  <c r="B56" i="149"/>
  <c r="B54" i="149"/>
  <c r="B120" i="149"/>
  <c r="B98" i="149"/>
  <c r="B162" i="149"/>
  <c r="B133" i="149"/>
  <c r="B145" i="149"/>
  <c r="B140" i="149"/>
  <c r="B165" i="149"/>
  <c r="B119" i="149"/>
  <c r="B40" i="149"/>
  <c r="B18" i="149"/>
  <c r="B76" i="149"/>
  <c r="B32" i="149"/>
  <c r="B24" i="149"/>
  <c r="B64" i="149"/>
  <c r="B153" i="149"/>
  <c r="B125" i="149"/>
  <c r="B169" i="149"/>
  <c r="B136" i="149"/>
  <c r="B150" i="149"/>
  <c r="B29" i="149"/>
  <c r="B154" i="149"/>
  <c r="B96" i="149"/>
  <c r="B177" i="149"/>
  <c r="B110" i="149"/>
  <c r="B87" i="149"/>
  <c r="B97" i="149"/>
  <c r="B146" i="149"/>
  <c r="B33" i="149"/>
  <c r="B61" i="149"/>
  <c r="B70" i="149"/>
  <c r="B23" i="149"/>
  <c r="B129" i="149"/>
  <c r="B68" i="149"/>
  <c r="B8" i="149"/>
  <c r="B114" i="149"/>
  <c r="B72" i="149"/>
  <c r="B144" i="149"/>
  <c r="B151" i="149"/>
  <c r="B109" i="149"/>
  <c r="B19" i="149"/>
  <c r="B139" i="149"/>
  <c r="B142" i="149"/>
  <c r="B26" i="149"/>
  <c r="B10" i="149"/>
  <c r="B163" i="149"/>
  <c r="B94" i="149"/>
  <c r="B107" i="149"/>
  <c r="B121" i="149"/>
  <c r="B148" i="149"/>
  <c r="B155" i="149"/>
  <c r="B170" i="149"/>
  <c r="B4" i="149"/>
  <c r="B117" i="149"/>
  <c r="B38" i="149"/>
  <c r="B116" i="149"/>
  <c r="B118" i="149"/>
  <c r="B128" i="149"/>
  <c r="B113" i="149"/>
  <c r="B31" i="149"/>
  <c r="B82" i="149"/>
  <c r="B92" i="149"/>
  <c r="B124" i="149"/>
  <c r="B106" i="149"/>
  <c r="B178" i="149"/>
  <c r="B37" i="149"/>
  <c r="B167" i="149"/>
  <c r="B86" i="149"/>
  <c r="B126" i="149"/>
  <c r="B112" i="149"/>
  <c r="B78" i="149"/>
  <c r="B62" i="149"/>
  <c r="B27" i="149"/>
  <c r="B63" i="149"/>
  <c r="B39" i="149"/>
  <c r="B156" i="149"/>
  <c r="B6" i="149"/>
  <c r="B50" i="149"/>
  <c r="B101" i="149"/>
  <c r="B71" i="149"/>
  <c r="B127" i="149"/>
  <c r="B67" i="149"/>
  <c r="B7" i="149"/>
  <c r="B48" i="149"/>
  <c r="B104" i="149"/>
  <c r="B99" i="149"/>
  <c r="B90" i="149"/>
  <c r="B59" i="149"/>
  <c r="B100" i="149"/>
  <c r="B108" i="149"/>
  <c r="B131" i="149"/>
  <c r="B159" i="149"/>
  <c r="B65" i="149"/>
  <c r="B160" i="149"/>
  <c r="B51" i="149"/>
  <c r="B105" i="149"/>
  <c r="B41" i="149"/>
  <c r="E71" i="195" l="1"/>
  <c r="M71" i="195"/>
  <c r="U71" i="195"/>
  <c r="G52" i="199"/>
  <c r="W52" i="199"/>
  <c r="G71" i="199"/>
  <c r="O71" i="199"/>
  <c r="W71" i="199"/>
  <c r="C4" i="190"/>
  <c r="H52" i="199"/>
  <c r="X52" i="199"/>
  <c r="H71" i="199"/>
  <c r="P71" i="199"/>
  <c r="X71" i="199"/>
  <c r="K22" i="190"/>
  <c r="I52" i="199"/>
  <c r="Q52" i="199"/>
  <c r="N8" i="199"/>
  <c r="V8" i="199"/>
  <c r="R27" i="199"/>
  <c r="J33" i="199"/>
  <c r="J52" i="199"/>
  <c r="R52" i="199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T26" i="199" s="1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I26" i="198" s="1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M3" i="187" s="1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D3" i="188" s="1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V26" i="188" s="1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E26" i="187" s="1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L27" i="198"/>
  <c r="R71" i="199"/>
  <c r="G26" i="199"/>
  <c r="O26" i="199"/>
  <c r="D33" i="198"/>
  <c r="D17" i="197"/>
  <c r="C52" i="191"/>
  <c r="C33" i="191"/>
  <c r="C27" i="191"/>
  <c r="E43" i="105"/>
  <c r="H26" i="193" l="1"/>
  <c r="P3" i="191"/>
  <c r="Q26" i="187"/>
  <c r="X26" i="198"/>
  <c r="V26" i="194"/>
  <c r="G26" i="193"/>
  <c r="H26" i="188"/>
  <c r="C3" i="190"/>
  <c r="W26" i="194"/>
  <c r="M26" i="191"/>
  <c r="X26" i="199"/>
  <c r="E26" i="198"/>
  <c r="R26" i="191"/>
  <c r="I26" i="192"/>
  <c r="S26" i="187"/>
  <c r="U26" i="199"/>
  <c r="M26" i="199"/>
  <c r="N3" i="187"/>
  <c r="L3" i="191"/>
  <c r="G26" i="197"/>
  <c r="V26" i="198"/>
  <c r="R26" i="190"/>
  <c r="L26" i="189"/>
  <c r="D26" i="197"/>
  <c r="G26" i="195"/>
  <c r="O26" i="190"/>
  <c r="N26" i="195"/>
  <c r="V26" i="187"/>
  <c r="O26" i="194"/>
  <c r="R26" i="199"/>
  <c r="J26" i="198"/>
  <c r="I26" i="195"/>
  <c r="V26" i="192"/>
  <c r="X26" i="189"/>
  <c r="U26" i="188"/>
  <c r="X26" i="188"/>
  <c r="J3" i="188"/>
  <c r="E26" i="196"/>
  <c r="R26" i="198"/>
  <c r="S26" i="199"/>
  <c r="M26" i="188"/>
  <c r="O26" i="197"/>
  <c r="L26" i="194"/>
  <c r="S26" i="189"/>
  <c r="T3" i="191"/>
  <c r="K26" i="191"/>
  <c r="P3" i="188"/>
  <c r="J26" i="199"/>
  <c r="K26" i="199"/>
  <c r="F26" i="198"/>
  <c r="E26" i="192"/>
  <c r="T26" i="198"/>
  <c r="W26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Q2" i="187" s="1"/>
  <c r="D3" i="191"/>
  <c r="V3" i="187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M2" i="187" s="1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X3" i="188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E2" i="187" s="1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C2" i="190" s="1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L2" i="188"/>
  <c r="S2" i="187"/>
  <c r="M2" i="191"/>
  <c r="N2" i="187"/>
  <c r="J2" i="188"/>
  <c r="J2" i="187"/>
  <c r="V2" i="187"/>
  <c r="L2" i="191"/>
  <c r="W2" i="187"/>
  <c r="F2" i="188"/>
  <c r="I2" i="187"/>
  <c r="U2" i="188"/>
  <c r="H2" i="191"/>
  <c r="P2" i="188"/>
  <c r="U2" i="187"/>
  <c r="M2" i="188"/>
  <c r="X2" i="188"/>
  <c r="R2" i="187"/>
  <c r="J2" i="191"/>
  <c r="W2" i="188"/>
  <c r="K2" i="191"/>
  <c r="S2" i="191"/>
  <c r="G2" i="188"/>
  <c r="I2" i="188"/>
  <c r="C2" i="192"/>
  <c r="T2" i="191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V26" i="186"/>
  <c r="K26" i="185"/>
  <c r="O26" i="185"/>
  <c r="L3" i="186"/>
  <c r="X26" i="185"/>
  <c r="K3" i="185"/>
  <c r="K2" i="185" s="1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O2" i="185" l="1"/>
  <c r="L2" i="186"/>
  <c r="V2" i="186"/>
  <c r="X2" i="185"/>
  <c r="C2" i="186"/>
  <c r="S2" i="186"/>
  <c r="V2" i="185"/>
  <c r="R2" i="185"/>
  <c r="U2" i="185"/>
  <c r="F2" i="186"/>
  <c r="P2" i="185"/>
  <c r="I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E26" i="165" l="1"/>
  <c r="M26" i="165"/>
  <c r="I26" i="163"/>
  <c r="U26" i="165"/>
  <c r="R26" i="163"/>
  <c r="T3" i="165"/>
  <c r="J26" i="163"/>
  <c r="G3" i="165"/>
  <c r="G26" i="163"/>
  <c r="H26" i="163"/>
  <c r="K26" i="165"/>
  <c r="N26" i="165"/>
  <c r="I26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I2" i="165" s="1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E2" i="165" l="1"/>
  <c r="I2" i="163"/>
  <c r="T2" i="165"/>
  <c r="F2" i="163"/>
  <c r="G2" i="165"/>
  <c r="R2" i="163"/>
  <c r="J2" i="163"/>
  <c r="W2" i="163"/>
  <c r="G2" i="163"/>
  <c r="N2" i="165"/>
  <c r="H2" i="163"/>
  <c r="K2" i="165"/>
  <c r="C2" i="165"/>
  <c r="J2" i="165"/>
  <c r="P2" i="163"/>
  <c r="W2" i="165"/>
  <c r="S2" i="163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8" i="30" l="1"/>
  <c r="X26" i="39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151" l="1"/>
  <c r="X74" i="101"/>
  <c r="X15" i="45"/>
  <c r="X42" i="45"/>
  <c r="X60" i="15"/>
  <c r="X66" i="45"/>
  <c r="X66" i="93" s="1"/>
  <c r="X2" i="110"/>
  <c r="X140" i="149"/>
  <c r="X171" i="149"/>
  <c r="X46" i="102"/>
  <c r="X2" i="71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2" i="78" l="1"/>
  <c r="U71" i="111"/>
  <c r="X84" i="149"/>
  <c r="X57" i="129"/>
  <c r="H4" i="111"/>
  <c r="X26" i="104"/>
  <c r="X126" i="149"/>
  <c r="X93" i="149"/>
  <c r="X28" i="149"/>
  <c r="X150" i="149"/>
  <c r="E71" i="111"/>
  <c r="X40" i="149"/>
  <c r="X82" i="149"/>
  <c r="M8" i="111"/>
  <c r="X26" i="30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17" i="93" l="1"/>
  <c r="X2" i="9"/>
  <c r="X2" i="105"/>
  <c r="I3" i="111"/>
  <c r="I2" i="111" s="1"/>
  <c r="X2" i="104"/>
  <c r="M3" i="111"/>
  <c r="M2" i="111" s="1"/>
  <c r="X2" i="30"/>
  <c r="X2" i="75"/>
  <c r="X139" i="149"/>
  <c r="X2" i="106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13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113" i="149" l="1"/>
  <c r="X117" i="149"/>
  <c r="X76" i="149"/>
  <c r="X35" i="149"/>
  <c r="X133" i="149"/>
  <c r="X51" i="149"/>
  <c r="X20" i="149"/>
  <c r="X2" i="15"/>
  <c r="F2" i="111"/>
  <c r="X19" i="149"/>
  <c r="P2" i="111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I22" i="106" l="1"/>
  <c r="X23" i="149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T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E71" i="105" l="1"/>
  <c r="L22" i="105"/>
  <c r="N71" i="105"/>
  <c r="F8" i="105"/>
  <c r="I8" i="105"/>
  <c r="G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G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W4" i="103"/>
  <c r="O22" i="103"/>
  <c r="D11" i="103"/>
  <c r="H17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H2" i="103" s="1"/>
  <c r="F3" i="103"/>
  <c r="L3" i="103"/>
  <c r="L26" i="103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I2" i="103" l="1"/>
  <c r="T2" i="103"/>
  <c r="L2" i="103"/>
  <c r="F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G26" i="184" l="1"/>
  <c r="T26" i="184"/>
  <c r="D3" i="184"/>
  <c r="M26" i="184"/>
  <c r="J26" i="184"/>
  <c r="I26" i="184"/>
  <c r="G2" i="181"/>
  <c r="C3" i="178"/>
  <c r="E3" i="182"/>
  <c r="M3" i="182"/>
  <c r="U3" i="182"/>
  <c r="C3" i="177"/>
  <c r="C3" i="181"/>
  <c r="C26" i="178"/>
  <c r="J3" i="184"/>
  <c r="Q26" i="184"/>
  <c r="V3" i="184"/>
  <c r="T3" i="184"/>
  <c r="T2" i="184" s="1"/>
  <c r="H3" i="184"/>
  <c r="P3" i="184"/>
  <c r="M3" i="184"/>
  <c r="O3" i="184"/>
  <c r="U3" i="184"/>
  <c r="L3" i="184"/>
  <c r="E26" i="184"/>
  <c r="R3" i="184"/>
  <c r="F3" i="184"/>
  <c r="D26" i="184"/>
  <c r="D2" i="184" s="1"/>
  <c r="S26" i="184"/>
  <c r="W3" i="184"/>
  <c r="G3" i="184"/>
  <c r="G2" i="184" s="1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J2" i="184" l="1"/>
  <c r="S2" i="184"/>
  <c r="I2" i="184"/>
  <c r="V2" i="184"/>
  <c r="Q2" i="184"/>
  <c r="M2" i="184"/>
  <c r="H2" i="184"/>
  <c r="W2" i="184"/>
  <c r="R2" i="184"/>
  <c r="U2" i="184"/>
  <c r="T100" i="149"/>
  <c r="O2" i="184"/>
  <c r="N2" i="184"/>
  <c r="P2" i="184"/>
  <c r="L2" i="184"/>
  <c r="E2" i="184"/>
  <c r="F2" i="184"/>
  <c r="C100" i="149"/>
  <c r="G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J100" i="149"/>
  <c r="I100" i="149"/>
  <c r="M100" i="149"/>
  <c r="Q100" i="149"/>
  <c r="V100" i="149"/>
  <c r="H100" i="149"/>
  <c r="W100" i="149"/>
  <c r="R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22" i="125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E2" i="173" l="1"/>
  <c r="I2" i="171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V26" i="183" s="1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J26" i="183" l="1"/>
  <c r="C3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G177" i="149" l="1"/>
  <c r="L2" i="166"/>
  <c r="N177" i="149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P143" i="149" l="1"/>
  <c r="I142" i="149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22" i="46" l="1"/>
  <c r="R27" i="116"/>
  <c r="U22" i="46"/>
  <c r="R71" i="16"/>
  <c r="L71" i="46"/>
  <c r="K71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K71" i="30" s="1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P26" i="113" l="1"/>
  <c r="I3" i="32"/>
  <c r="I26" i="98"/>
  <c r="L26" i="107"/>
  <c r="M26" i="59"/>
  <c r="H22" i="94"/>
  <c r="P71" i="30"/>
  <c r="K8" i="94"/>
  <c r="C22" i="94"/>
  <c r="U8" i="94"/>
  <c r="T22" i="94"/>
  <c r="K26" i="24"/>
  <c r="K2" i="24" s="1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F2" i="39" s="1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C2" i="87" s="1"/>
  <c r="T26" i="115"/>
  <c r="J26" i="57"/>
  <c r="F26" i="68"/>
  <c r="U26" i="83"/>
  <c r="U26" i="63"/>
  <c r="K26" i="62"/>
  <c r="W26" i="64"/>
  <c r="E26" i="67"/>
  <c r="E2" i="67" s="1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G2" i="42" s="1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H2" i="33" s="1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O2" i="44" s="1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V2" i="115" s="1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R2" i="43" s="1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U3" i="95"/>
  <c r="U2" i="95" s="1"/>
  <c r="Q3" i="97"/>
  <c r="Q2" i="97" s="1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N2" i="64" s="1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C3" i="41"/>
  <c r="E3" i="77"/>
  <c r="G3" i="82"/>
  <c r="U3" i="92"/>
  <c r="L3" i="29"/>
  <c r="Q3" i="42"/>
  <c r="Q2" i="42" s="1"/>
  <c r="C3" i="47"/>
  <c r="D3" i="69"/>
  <c r="G3" i="74"/>
  <c r="H3" i="29"/>
  <c r="H2" i="29" s="1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T3" i="115"/>
  <c r="D3" i="115"/>
  <c r="I3" i="3"/>
  <c r="S3" i="4"/>
  <c r="C3" i="4"/>
  <c r="U3" i="5"/>
  <c r="E3" i="5"/>
  <c r="S3" i="6"/>
  <c r="C3" i="6"/>
  <c r="C3" i="10"/>
  <c r="R3" i="36"/>
  <c r="I3" i="59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C2" i="29"/>
  <c r="J2" i="35"/>
  <c r="D2" i="36"/>
  <c r="H2" i="39"/>
  <c r="H2" i="41"/>
  <c r="J2" i="65"/>
  <c r="T2" i="66"/>
  <c r="T2" i="3"/>
  <c r="N5" i="149"/>
  <c r="J27" i="149"/>
  <c r="E2" i="23"/>
  <c r="V2" i="26"/>
  <c r="K2" i="33"/>
  <c r="N2" i="43"/>
  <c r="N2" i="53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D2" i="72"/>
  <c r="R2" i="77"/>
  <c r="L3" i="83"/>
  <c r="J2" i="83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V2" i="35"/>
  <c r="R42" i="14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V26" i="44"/>
  <c r="F26" i="44"/>
  <c r="V2" i="55"/>
  <c r="U3" i="66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82" l="1"/>
  <c r="G2" i="92"/>
  <c r="V13" i="93"/>
  <c r="L2" i="114"/>
  <c r="M2" i="96"/>
  <c r="Q2" i="121"/>
  <c r="Q2" i="66"/>
  <c r="H2" i="62"/>
  <c r="E2" i="91"/>
  <c r="N2" i="115"/>
  <c r="Q2" i="109"/>
  <c r="C2" i="64"/>
  <c r="L2" i="99"/>
  <c r="P2" i="92"/>
  <c r="Q2" i="83"/>
  <c r="W2" i="108"/>
  <c r="L2" i="74"/>
  <c r="F2" i="121"/>
  <c r="H2" i="82"/>
  <c r="T2" i="6"/>
  <c r="W2" i="38"/>
  <c r="L2" i="73"/>
  <c r="R2" i="114"/>
  <c r="T2" i="57"/>
  <c r="C2" i="92"/>
  <c r="D2" i="76"/>
  <c r="K2" i="70"/>
  <c r="J2" i="115"/>
  <c r="I2" i="76"/>
  <c r="W40" i="149"/>
  <c r="J26" i="60"/>
  <c r="I2" i="64"/>
  <c r="I2" i="59"/>
  <c r="U2" i="87"/>
  <c r="M2" i="89"/>
  <c r="E2" i="99"/>
  <c r="I2" i="34"/>
  <c r="N2" i="92"/>
  <c r="S26" i="75"/>
  <c r="I2" i="65"/>
  <c r="I32" i="149"/>
  <c r="E2" i="96"/>
  <c r="S2" i="99"/>
  <c r="E2" i="77"/>
  <c r="U2" i="34"/>
  <c r="G2" i="58"/>
  <c r="W2" i="4"/>
  <c r="W2" i="53"/>
  <c r="W2" i="82"/>
  <c r="R2" i="62"/>
  <c r="F2" i="82"/>
  <c r="P2" i="82"/>
  <c r="T2" i="115"/>
  <c r="O2" i="70"/>
  <c r="F2" i="92"/>
  <c r="K2" i="16"/>
  <c r="C2" i="35"/>
  <c r="M2" i="61"/>
  <c r="N2" i="86"/>
  <c r="H33" i="149"/>
  <c r="P2" i="107"/>
  <c r="E2" i="16"/>
  <c r="F2" i="79"/>
  <c r="T2" i="76"/>
  <c r="G2" i="59"/>
  <c r="L2" i="86"/>
  <c r="F2" i="46"/>
  <c r="V2" i="70"/>
  <c r="P2" i="80"/>
  <c r="P2" i="70"/>
  <c r="G2" i="70"/>
  <c r="G2" i="113"/>
  <c r="Q2" i="6"/>
  <c r="M2" i="46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Q56" i="149" s="1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M56" i="149" s="1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Q2" i="60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R56" i="149"/>
  <c r="R53" i="149"/>
  <c r="P52" i="149"/>
  <c r="F2" i="44"/>
  <c r="U46" i="149"/>
  <c r="E39" i="149"/>
  <c r="M164" i="149"/>
  <c r="E134" i="149"/>
  <c r="O127" i="149"/>
  <c r="M126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M129" i="149"/>
  <c r="W117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I39" i="149"/>
  <c r="E38" i="149"/>
  <c r="U28" i="149"/>
  <c r="W89" i="149"/>
  <c r="U81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T129" i="149"/>
  <c r="L130" i="149"/>
  <c r="R127" i="149"/>
  <c r="J113" i="149"/>
  <c r="P98" i="149"/>
  <c r="H83" i="149"/>
  <c r="N79" i="149"/>
  <c r="P77" i="149"/>
  <c r="D73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M64" i="149"/>
  <c r="Q151" i="149"/>
  <c r="P125" i="149"/>
  <c r="Q102" i="149"/>
  <c r="T117" i="149"/>
  <c r="V98" i="149"/>
  <c r="D90" i="149"/>
  <c r="F87" i="149"/>
  <c r="V78" i="149"/>
  <c r="D77" i="149"/>
  <c r="C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W28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164" i="149"/>
  <c r="O132" i="149"/>
  <c r="C129" i="149"/>
  <c r="O105" i="149"/>
  <c r="K7" i="149"/>
  <c r="D113" i="149"/>
  <c r="L99" i="149"/>
  <c r="P83" i="149"/>
  <c r="P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Q117" i="149"/>
  <c r="I108" i="149"/>
  <c r="O113" i="149"/>
  <c r="M87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K78" i="149"/>
  <c r="I75" i="149"/>
  <c r="O2" i="72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M40" i="149"/>
  <c r="I139" i="149"/>
  <c r="K139" i="149"/>
  <c r="Q128" i="149"/>
  <c r="K99" i="149"/>
  <c r="M99" i="149"/>
  <c r="E5" i="149"/>
  <c r="L117" i="149"/>
  <c r="F89" i="149"/>
  <c r="I64" i="149"/>
  <c r="F131" i="149" l="1"/>
  <c r="F4" i="149"/>
  <c r="H87" i="149"/>
  <c r="L164" i="149"/>
  <c r="U85" i="149"/>
  <c r="F93" i="149"/>
  <c r="K2" i="94"/>
  <c r="I77" i="149"/>
  <c r="E79" i="149"/>
  <c r="C99" i="149"/>
  <c r="O86" i="149"/>
  <c r="K71" i="149"/>
  <c r="C40" i="149"/>
  <c r="U126" i="149"/>
  <c r="R131" i="149"/>
  <c r="O85" i="149"/>
  <c r="P71" i="149"/>
  <c r="E65" i="149"/>
  <c r="D81" i="149"/>
  <c r="E97" i="149"/>
  <c r="P59" i="149"/>
  <c r="L2" i="94"/>
  <c r="W65" i="149"/>
  <c r="J2" i="60"/>
  <c r="R130" i="149"/>
  <c r="P85" i="149"/>
  <c r="P2" i="102"/>
  <c r="V93" i="149"/>
  <c r="C79" i="149"/>
  <c r="U2" i="75"/>
  <c r="N2" i="60"/>
  <c r="C66" i="149"/>
  <c r="P2" i="60"/>
  <c r="P2" i="75"/>
  <c r="D2" i="94"/>
  <c r="M2" i="75"/>
  <c r="V2" i="30"/>
  <c r="Q2" i="94"/>
  <c r="R75" i="149"/>
  <c r="Q62" i="149"/>
  <c r="C108" i="149"/>
  <c r="F69" i="149"/>
  <c r="S71" i="149"/>
  <c r="E62" i="149"/>
  <c r="I85" i="149"/>
  <c r="R2" i="94"/>
  <c r="M101" i="149"/>
  <c r="E66" i="149"/>
  <c r="O43" i="149"/>
  <c r="S2" i="75"/>
  <c r="P129" i="149"/>
  <c r="W151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M76" i="149"/>
  <c r="P132" i="149"/>
  <c r="L57" i="149"/>
  <c r="R69" i="149"/>
  <c r="C128" i="149"/>
  <c r="M65" i="149"/>
  <c r="U35" i="149"/>
  <c r="C4" i="149"/>
  <c r="H4" i="149"/>
  <c r="F76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D61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O128" i="149"/>
  <c r="I3" i="9"/>
  <c r="N51" i="149"/>
  <c r="D76" i="149"/>
  <c r="V3" i="11"/>
  <c r="J4" i="149"/>
  <c r="Q2" i="7"/>
  <c r="P104" i="149" l="1"/>
  <c r="R95" i="149"/>
  <c r="V35" i="149"/>
  <c r="N61" i="149"/>
  <c r="D95" i="149"/>
  <c r="V95" i="149"/>
  <c r="P76" i="149"/>
  <c r="T76" i="149"/>
  <c r="M61" i="149"/>
  <c r="J95" i="149"/>
  <c r="K76" i="149"/>
  <c r="R35" i="149"/>
  <c r="O76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T75" i="124"/>
  <c r="T75" i="123" s="1"/>
  <c r="T75" i="101" s="1"/>
  <c r="T75" i="129" s="1"/>
  <c r="M75" i="124" l="1"/>
  <c r="M75" i="123" s="1"/>
  <c r="M75" i="101" s="1"/>
  <c r="M75" i="129" s="1"/>
  <c r="K75" i="124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S7" i="124" l="1"/>
  <c r="S7" i="123" s="1"/>
  <c r="S7" i="101" s="1"/>
  <c r="S7" i="129" s="1"/>
  <c r="T4" i="203"/>
  <c r="N13" i="124"/>
  <c r="N13" i="123" s="1"/>
  <c r="N13" i="101" s="1"/>
  <c r="N13" i="129" s="1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T3" i="203" l="1"/>
  <c r="K3" i="201"/>
  <c r="J3" i="203"/>
  <c r="K3" i="203"/>
  <c r="H3" i="203"/>
  <c r="M3" i="201"/>
  <c r="U3" i="203"/>
  <c r="W3" i="201"/>
  <c r="L22" i="124"/>
  <c r="U3" i="201"/>
  <c r="N3" i="201"/>
  <c r="M3" i="203"/>
  <c r="Q3" i="203"/>
  <c r="J3" i="201"/>
  <c r="L3" i="201"/>
  <c r="P3" i="201"/>
  <c r="X3" i="201"/>
  <c r="O3" i="203"/>
  <c r="G3" i="201"/>
  <c r="R3" i="203"/>
  <c r="R3" i="201"/>
  <c r="H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P26" i="203" s="1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I26" i="203" s="1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L3" i="124" l="1"/>
  <c r="O26" i="201"/>
  <c r="R2" i="204"/>
  <c r="J2" i="204"/>
  <c r="L2" i="204"/>
  <c r="U26" i="203"/>
  <c r="L155" i="149"/>
  <c r="K26" i="201"/>
  <c r="D26" i="203"/>
  <c r="H155" i="149"/>
  <c r="H33" i="124"/>
  <c r="M155" i="149"/>
  <c r="P2" i="204"/>
  <c r="N26" i="201"/>
  <c r="W26" i="201"/>
  <c r="Q155" i="149"/>
  <c r="X155" i="149"/>
  <c r="X26" i="201"/>
  <c r="N3" i="124"/>
  <c r="O3" i="124"/>
  <c r="I155" i="149"/>
  <c r="J45" i="124"/>
  <c r="J45" i="123" s="1"/>
  <c r="J45" i="101" s="1"/>
  <c r="J45" i="129" s="1"/>
  <c r="J66" i="124"/>
  <c r="J66" i="123" s="1"/>
  <c r="J66" i="101" s="1"/>
  <c r="J66" i="129" s="1"/>
  <c r="G3" i="124"/>
  <c r="K2" i="204"/>
  <c r="Q26" i="203"/>
  <c r="R3" i="124"/>
  <c r="J29" i="124"/>
  <c r="J29" i="123" s="1"/>
  <c r="J29" i="101" s="1"/>
  <c r="J29" i="129" s="1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P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C75" i="124"/>
  <c r="C75" i="123" s="1"/>
  <c r="C75" i="101" s="1"/>
  <c r="C75" i="129" s="1"/>
  <c r="R155" i="149"/>
  <c r="L4" i="123"/>
  <c r="L3" i="123" s="1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6" i="124" s="1"/>
  <c r="L28" i="123"/>
  <c r="T11" i="123"/>
  <c r="T12" i="101"/>
  <c r="R11" i="123"/>
  <c r="R12" i="101"/>
  <c r="O52" i="204"/>
  <c r="O2" i="204" s="1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G26" i="124" l="1"/>
  <c r="M157" i="149"/>
  <c r="J3" i="123"/>
  <c r="E2" i="204"/>
  <c r="O3" i="123"/>
  <c r="X26" i="124"/>
  <c r="P3" i="123"/>
  <c r="W26" i="124"/>
  <c r="R26" i="124"/>
  <c r="D2" i="204"/>
  <c r="Q26" i="124"/>
  <c r="P26" i="124"/>
  <c r="K3" i="123"/>
  <c r="R3" i="123"/>
  <c r="K157" i="149"/>
  <c r="M26" i="124"/>
  <c r="F26" i="124"/>
  <c r="F2" i="204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6" i="123" s="1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31" i="124"/>
  <c r="C31" i="123" s="1"/>
  <c r="C31" i="101" s="1"/>
  <c r="C31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26" i="123" s="1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26" i="123" s="1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D157" i="149" l="1"/>
  <c r="E157" i="149"/>
  <c r="H3" i="129"/>
  <c r="H3" i="101"/>
  <c r="Q26" i="123"/>
  <c r="U3" i="101"/>
  <c r="F157" i="149"/>
  <c r="L26" i="123"/>
  <c r="L3" i="129"/>
  <c r="F3" i="129"/>
  <c r="F3" i="101"/>
  <c r="I3" i="101"/>
  <c r="U26" i="123"/>
  <c r="U3" i="129"/>
  <c r="P26" i="123"/>
  <c r="C61" i="124"/>
  <c r="C61" i="123" s="1"/>
  <c r="C61" i="101" s="1"/>
  <c r="C61" i="129" s="1"/>
  <c r="C32" i="124"/>
  <c r="C32" i="123" s="1"/>
  <c r="C32" i="101" s="1"/>
  <c r="C32" i="129" s="1"/>
  <c r="C40" i="124"/>
  <c r="C40" i="123" s="1"/>
  <c r="C40" i="101" s="1"/>
  <c r="C40" i="129" s="1"/>
  <c r="L3" i="101"/>
  <c r="I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46" i="124"/>
  <c r="C46" i="123" s="1"/>
  <c r="C46" i="101" s="1"/>
  <c r="C46" i="129" s="1"/>
  <c r="C45" i="124"/>
  <c r="C45" i="123" s="1"/>
  <c r="C45" i="101" s="1"/>
  <c r="C45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26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V26" i="101" l="1"/>
  <c r="V26" i="129"/>
  <c r="S26" i="101"/>
  <c r="I26" i="129"/>
  <c r="S26" i="129"/>
  <c r="X26" i="129"/>
  <c r="F26" i="129"/>
  <c r="Q26" i="129"/>
  <c r="D26" i="101"/>
  <c r="Q26" i="101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C52" i="201"/>
  <c r="S52" i="204"/>
  <c r="S2" i="204" s="1"/>
  <c r="T2" i="204" l="1"/>
  <c r="U52" i="204"/>
  <c r="S157" i="149"/>
  <c r="U71" i="204"/>
  <c r="U2" i="204" s="1"/>
  <c r="T157" i="149" l="1"/>
  <c r="V71" i="204"/>
  <c r="X52" i="204"/>
  <c r="V52" i="204"/>
  <c r="V2" i="204" s="1"/>
  <c r="X71" i="204"/>
  <c r="U157" i="149"/>
  <c r="W71" i="204" l="1"/>
  <c r="W52" i="204"/>
  <c r="V157" i="149"/>
  <c r="X2" i="204"/>
  <c r="W2" i="204" l="1"/>
  <c r="X157" i="149"/>
  <c r="W157" i="149" l="1"/>
  <c r="C73" i="124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71" i="124"/>
  <c r="E72" i="123"/>
  <c r="F52" i="203"/>
  <c r="F59" i="124"/>
  <c r="E156" i="149" l="1"/>
  <c r="F2" i="203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K156" i="149" l="1"/>
  <c r="L2" i="203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2" i="203" l="1"/>
  <c r="U52" i="124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<sst xmlns="http://schemas.openxmlformats.org/spreadsheetml/2006/main" count="26791" uniqueCount="489">
  <si>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</si>
  <si>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</si>
  <si>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</si>
  <si>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</si>
  <si>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</si>
  <si>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</si>
  <si>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</si>
  <si>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</si>
  <si>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</si>
  <si>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</si>
  <si>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</si>
  <si>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</si>
  <si>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</si>
  <si>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</si>
  <si>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</si>
  <si>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</si>
  <si>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</si>
  <si>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</si>
  <si>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</si>
  <si>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</si>
  <si>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</si>
  <si>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</si>
  <si>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</si>
  <si>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</si>
  <si>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</si>
  <si>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</si>
  <si>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</si>
  <si>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</si>
  <si>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</si>
  <si>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</si>
  <si>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</si>
  <si>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</si>
  <si>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</si>
  <si>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</si>
  <si>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</si>
  <si>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</si>
  <si>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</si>
  <si>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</si>
  <si>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</si>
  <si>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</si>
  <si>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</si>
  <si>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</si>
  <si>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</si>
  <si>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</si>
  <si>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</si>
  <si>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</si>
  <si>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</si>
  <si>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</si>
  <si>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</si>
  <si>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</si>
  <si>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</si>
  <si>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</si>
  <si>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</si>
  <si>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</si>
  <si>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</si>
  <si>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</si>
  <si>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</si>
  <si>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</si>
  <si>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</si>
  <si>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</si>
  <si>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</si>
  <si>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</si>
  <si>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</si>
  <si>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</si>
  <si>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</si>
  <si>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</si>
  <si>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</si>
  <si>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</si>
  <si>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</si>
  <si>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</si>
  <si>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</si>
  <si>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</si>
  <si>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</si>
  <si>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</si>
  <si>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</si>
  <si>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</si>
  <si>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</si>
  <si>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</si>
  <si>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</si>
  <si>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</si>
  <si>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</si>
  <si>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</si>
  <si>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</si>
  <si>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</si>
  <si>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</si>
  <si>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</si>
  <si>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</si>
  <si>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</si>
  <si>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</si>
  <si>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</si>
  <si>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</si>
  <si>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</si>
  <si>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</si>
  <si>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</si>
  <si>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</si>
  <si>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</si>
  <si>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</si>
  <si>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</si>
  <si>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</si>
  <si>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</si>
  <si>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</si>
  <si>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</si>
  <si>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</si>
  <si>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</si>
  <si>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</si>
  <si>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</si>
  <si>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</si>
  <si>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</si>
  <si>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</si>
  <si>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</si>
  <si>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</si>
  <si>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</si>
  <si>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</si>
  <si>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</si>
  <si>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</si>
  <si>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</si>
  <si>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</si>
  <si>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</si>
  <si>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</si>
  <si>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</si>
  <si>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</si>
  <si>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</si>
  <si>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</si>
  <si>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</si>
  <si>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</si>
  <si>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</si>
  <si>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</si>
  <si>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</si>
  <si>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</si>
  <si>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</si>
  <si>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</si>
  <si>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</si>
  <si>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</si>
  <si>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</si>
  <si>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</si>
  <si>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</si>
  <si>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</si>
  <si>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</si>
  <si>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</si>
  <si>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</si>
  <si>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</si>
  <si>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</si>
  <si>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</si>
  <si>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</si>
  <si>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</si>
  <si>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</si>
  <si>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</si>
  <si>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</si>
  <si>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</si>
  <si>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</si>
  <si>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</si>
  <si>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</si>
  <si>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</si>
  <si>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</si>
  <si>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</si>
  <si>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</si>
  <si>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</si>
  <si>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</si>
  <si>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</si>
  <si>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</si>
  <si>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</si>
  <si>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</si>
  <si>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</si>
  <si>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</si>
  <si>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</si>
  <si>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</si>
  <si>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</si>
  <si>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</si>
  <si>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</si>
  <si>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</si>
  <si>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</si>
  <si>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</si>
  <si>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</si>
  <si>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</si>
  <si>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</si>
  <si>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</si>
  <si>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</si>
  <si>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</si>
  <si>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</si>
  <si>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</si>
  <si>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</si>
  <si>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</si>
  <si>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</si>
  <si>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</si>
  <si>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</si>
  <si>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</si>
  <si>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</si>
  <si>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</si>
  <si>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</si>
  <si>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</si>
  <si>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</si>
  <si>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</si>
  <si>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</si>
  <si>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</si>
  <si>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</si>
  <si>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</si>
  <si>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</si>
  <si>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</si>
  <si>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</si>
  <si>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</si>
  <si>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</si>
  <si>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</si>
  <si>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</si>
  <si>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</si>
  <si>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</si>
  <si>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</si>
  <si>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</si>
  <si>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</si>
  <si>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</si>
  <si>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</si>
  <si>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</si>
  <si>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</si>
  <si>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</si>
  <si>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</si>
  <si>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</si>
  <si>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</si>
  <si>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</si>
  <si>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</si>
  <si>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</si>
  <si>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</si>
  <si>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</si>
  <si>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</si>
  <si>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</si>
  <si>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</si>
  <si>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</si>
  <si>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</si>
  <si>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</si>
  <si>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</si>
  <si>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</si>
  <si>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</si>
  <si>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</si>
  <si>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</si>
  <si>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</si>
  <si>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</si>
  <si>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</si>
  <si>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</si>
  <si>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</si>
  <si>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</si>
  <si>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</si>
  <si>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</si>
  <si>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</si>
  <si>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</si>
  <si>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</si>
  <si>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</si>
  <si>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</si>
  <si>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</si>
  <si>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</si>
  <si>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</si>
  <si>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</si>
  <si>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</si>
  <si>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</si>
  <si>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</si>
  <si>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</si>
  <si>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</si>
  <si>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</si>
  <si>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</si>
  <si>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</si>
  <si>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</si>
  <si>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</si>
  <si>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</si>
  <si>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</si>
  <si>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</si>
  <si>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</si>
  <si>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</si>
  <si>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</si>
  <si>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</si>
  <si>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</si>
  <si>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</si>
  <si>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</si>
  <si>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</si>
  <si>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</si>
  <si>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</si>
  <si>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</si>
  <si>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</si>
  <si>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</si>
  <si>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</si>
  <si>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</si>
  <si>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</si>
  <si>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</si>
  <si>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</si>
  <si>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</si>
  <si>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</si>
  <si>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</si>
  <si>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</si>
  <si>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</si>
  <si>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</si>
  <si>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</si>
  <si>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</si>
  <si>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</si>
  <si>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</si>
  <si>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</si>
  <si>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</si>
  <si>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</si>
  <si>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</si>
  <si>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</si>
  <si>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</si>
  <si>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</si>
  <si>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</si>
  <si>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</si>
  <si>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</si>
  <si>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</si>
  <si>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</si>
  <si>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</si>
  <si>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</si>
  <si>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</si>
  <si>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</si>
  <si>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</si>
  <si>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</si>
  <si>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</si>
  <si>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</si>
  <si>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</si>
  <si>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</si>
  <si>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</si>
  <si>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</si>
  <si>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</si>
  <si>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</si>
  <si>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</si>
  <si>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</si>
  <si>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</si>
  <si>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</si>
  <si>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</si>
  <si>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</si>
  <si>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</si>
  <si>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</si>
  <si>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</si>
  <si>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</si>
  <si>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</si>
  <si>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</si>
  <si>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</si>
  <si>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</si>
  <si>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</si>
  <si>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</si>
  <si>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</si>
  <si>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</si>
  <si>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</si>
  <si>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</si>
  <si>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</si>
  <si>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</si>
  <si>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</si>
  <si>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</si>
  <si>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</si>
  <si>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</si>
  <si>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</si>
  <si>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</si>
  <si>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</si>
  <si>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</si>
  <si>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</si>
  <si>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</si>
  <si>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</si>
  <si>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</si>
  <si>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</si>
  <si>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</si>
  <si>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</si>
  <si>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</si>
  <si>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</si>
  <si>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</si>
  <si>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</si>
  <si>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</si>
  <si>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</si>
  <si>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</si>
  <si>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</si>
  <si>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</si>
  <si>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</si>
  <si>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</si>
  <si>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</si>
  <si>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</si>
  <si>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</si>
  <si>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</si>
  <si>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</si>
  <si>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</si>
  <si>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</si>
  <si>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</si>
  <si>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</si>
  <si>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</si>
  <si>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</si>
  <si>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</si>
  <si>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</si>
  <si>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</si>
  <si>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</si>
  <si>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</si>
  <si>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</si>
  <si>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</si>
  <si>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</si>
  <si>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</si>
  <si>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</si>
  <si>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</si>
  <si>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</si>
  <si>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</si>
  <si>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</si>
  <si>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</si>
  <si>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</si>
  <si>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</si>
  <si>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</si>
  <si>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</si>
  <si>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</si>
  <si>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</si>
  <si>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</si>
  <si>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</si>
  <si>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</si>
  <si>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</si>
  <si>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</si>
  <si>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</si>
  <si>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</si>
  <si>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</si>
  <si>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</si>
  <si>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</si>
  <si>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</si>
  <si>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</si>
  <si>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</si>
  <si>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</si>
  <si>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</si>
  <si>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</si>
  <si>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</si>
  <si>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</si>
  <si>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</si>
  <si>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</si>
  <si>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</si>
  <si>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</si>
  <si>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</si>
  <si>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</si>
  <si>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</si>
  <si>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</si>
  <si>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</si>
  <si>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</si>
  <si>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</si>
  <si>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</si>
  <si>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</si>
  <si>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</si>
  <si>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</si>
  <si>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</si>
  <si>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</si>
  <si>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</si>
  <si>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</si>
  <si>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</si>
  <si>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</si>
  <si>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</si>
  <si>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</si>
  <si>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</si>
  <si>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</si>
  <si>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</si>
  <si>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</si>
  <si>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</si>
  <si>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</si>
  <si>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</si>
  <si>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</si>
  <si>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</si>
  <si>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</si>
  <si>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</si>
  <si>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</si>
  <si>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</si>
  <si>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</si>
  <si>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</si>
  <si>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</si>
  <si>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</si>
  <si>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</si>
  <si>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</si>
  <si>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</si>
  <si>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</si>
  <si>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</si>
  <si>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</si>
  <si>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</si>
  <si>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</si>
  <si>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</si>
  <si>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</si>
  <si>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</si>
  <si>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</si>
  <si>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</si>
  <si>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</si>
  <si>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</si>
  <si>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</si>
  <si>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</si>
  <si>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</si>
  <si>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</si>
  <si>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</si>
  <si>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</si>
  <si>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</si>
  <si>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</si>
  <si>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</si>
  <si>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</si>
  <si>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</si>
  <si>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</si>
  <si>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</si>
  <si>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</si>
  <si>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</si>
  <si>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</si>
  <si>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</si>
  <si>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</si>
  <si>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Slovenia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</si>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</sst>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45432.789143518516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3198.5230438521066</v>
      </c>
      <c r="D4" s="8">
        <f>PPRD!D$2</f>
        <v>3352.0718830610485</v>
      </c>
      <c r="E4" s="8">
        <f>PPRD!E$2</f>
        <v>3443.6552880481513</v>
      </c>
      <c r="F4" s="8">
        <f>PPRD!F$2</f>
        <v>3404.5081685296645</v>
      </c>
      <c r="G4" s="8">
        <f>PPRD!G$2</f>
        <v>3582.0496990541687</v>
      </c>
      <c r="H4" s="8">
        <f>PPRD!H$2</f>
        <v>3730.6003439380911</v>
      </c>
      <c r="I4" s="8">
        <f>PPRD!I$2</f>
        <v>3602.9948409286326</v>
      </c>
      <c r="J4" s="8">
        <f>PPRD!J$2</f>
        <v>3704.6995700773859</v>
      </c>
      <c r="K4" s="8">
        <f>PPRD!K$2</f>
        <v>3894.4102321582109</v>
      </c>
      <c r="L4" s="8">
        <f>PPRD!L$2</f>
        <v>3626.5351676698192</v>
      </c>
      <c r="M4" s="8">
        <f>PPRD!M$2</f>
        <v>3689.7999140154761</v>
      </c>
      <c r="N4" s="8">
        <f>PPRD!N$2</f>
        <v>3743.4407566638001</v>
      </c>
      <c r="O4" s="8">
        <f>PPRD!O$2</f>
        <v>3489.9374032674114</v>
      </c>
      <c r="P4" s="8">
        <f>PPRD!P$2</f>
        <v>3515.4088564058475</v>
      </c>
      <c r="Q4" s="8">
        <f>PPRD!Q$2</f>
        <v>3564.2581255374034</v>
      </c>
      <c r="R4" s="8">
        <f>PPRD!R$2</f>
        <v>3317.2676698194323</v>
      </c>
      <c r="S4" s="8">
        <f>PPRD!S$2</f>
        <v>3483.645743766122</v>
      </c>
      <c r="T4" s="8">
        <f>PPRD!T$2</f>
        <v>3550.952536543422</v>
      </c>
      <c r="U4" s="8">
        <f>PPRD!U$2</f>
        <v>3414.3351676698189</v>
      </c>
      <c r="V4" s="8">
        <f>PPRD!V$2</f>
        <v>3381.5417024935509</v>
      </c>
      <c r="W4" s="8">
        <f>PPRD!W$2</f>
        <v>3523.2067927773005</v>
      </c>
      <c r="X4" s="8">
        <f>PPRD!X$2</f>
        <v>3281.7735167669816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4117.7062768701635</v>
      </c>
      <c r="D6" s="10">
        <f>IMP!D$2</f>
        <v>3999.8991401547728</v>
      </c>
      <c r="E6" s="10">
        <f>IMP!E$2</f>
        <v>4020.9839208942385</v>
      </c>
      <c r="F6" s="10">
        <f>IMP!F$2</f>
        <v>4324.0186586414438</v>
      </c>
      <c r="G6" s="10">
        <f>IMP!G$2</f>
        <v>4599.2664660361133</v>
      </c>
      <c r="H6" s="10">
        <f>IMP!H$2</f>
        <v>4914.8116079105766</v>
      </c>
      <c r="I6" s="10">
        <f>IMP!I$2</f>
        <v>4929.7570937231294</v>
      </c>
      <c r="J6" s="10">
        <f>IMP!J$2</f>
        <v>4831.7622527944968</v>
      </c>
      <c r="K6" s="10">
        <f>IMP!K$2</f>
        <v>5562.145313843509</v>
      </c>
      <c r="L6" s="10">
        <f>IMP!L$2</f>
        <v>4888.9488392089424</v>
      </c>
      <c r="M6" s="10">
        <f>IMP!M$2</f>
        <v>5195.2852966466025</v>
      </c>
      <c r="N6" s="10">
        <f>IMP!N$2</f>
        <v>4966.3631986242472</v>
      </c>
      <c r="O6" s="10">
        <f>IMP!O$2</f>
        <v>5195.2502149613074</v>
      </c>
      <c r="P6" s="10">
        <f>IMP!P$2</f>
        <v>4963.941186586414</v>
      </c>
      <c r="Q6" s="10">
        <f>IMP!Q$2</f>
        <v>5270.7521926053305</v>
      </c>
      <c r="R6" s="10">
        <f>IMP!R$2</f>
        <v>5764.872484952708</v>
      </c>
      <c r="S6" s="10">
        <f>IMP!S$2</f>
        <v>6243.12252794497</v>
      </c>
      <c r="T6" s="10">
        <f>IMP!T$2</f>
        <v>6532.5113499570052</v>
      </c>
      <c r="U6" s="10">
        <f>IMP!U$2</f>
        <v>6589.2590713671525</v>
      </c>
      <c r="V6" s="10">
        <f>IMP!V$2</f>
        <v>6763.1483233018034</v>
      </c>
      <c r="W6" s="10">
        <f>IMP!W$2</f>
        <v>5678.214875322441</v>
      </c>
      <c r="X6" s="10">
        <f>IMP!X$2</f>
        <v>5593.7934651762698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715.54711951848674</v>
      </c>
      <c r="D7" s="10">
        <f>EXP!D$2</f>
        <v>586.56990541702476</v>
      </c>
      <c r="E7" s="10">
        <f>EXP!E$2</f>
        <v>544.49475494411013</v>
      </c>
      <c r="F7" s="10">
        <f>EXP!F$2</f>
        <v>598.55339638864996</v>
      </c>
      <c r="G7" s="10">
        <f>EXP!G$2</f>
        <v>850.02682717110906</v>
      </c>
      <c r="H7" s="10">
        <f>EXP!H$2</f>
        <v>1060.0506448839208</v>
      </c>
      <c r="I7" s="10">
        <f>EXP!I$2</f>
        <v>1090.8564058469474</v>
      </c>
      <c r="J7" s="10">
        <f>EXP!J$2</f>
        <v>941.76405846947546</v>
      </c>
      <c r="K7" s="10">
        <f>EXP!K$2</f>
        <v>1230.2567497850384</v>
      </c>
      <c r="L7" s="10">
        <f>EXP!L$2</f>
        <v>1423.7179707652622</v>
      </c>
      <c r="M7" s="10">
        <f>EXP!M$2</f>
        <v>1611.5176268271712</v>
      </c>
      <c r="N7" s="10">
        <f>EXP!N$2</f>
        <v>1450.3037833190024</v>
      </c>
      <c r="O7" s="10">
        <f>EXP!O$2</f>
        <v>1560.4263112639724</v>
      </c>
      <c r="P7" s="10">
        <f>EXP!P$2</f>
        <v>1715.8605331040412</v>
      </c>
      <c r="Q7" s="10">
        <f>EXP!Q$2</f>
        <v>2283.371539122958</v>
      </c>
      <c r="R7" s="10">
        <f>EXP!R$2</f>
        <v>2528.9168529664662</v>
      </c>
      <c r="S7" s="10">
        <f>EXP!S$2</f>
        <v>2894.1472055030094</v>
      </c>
      <c r="T7" s="10">
        <f>EXP!T$2</f>
        <v>2950.0134995700782</v>
      </c>
      <c r="U7" s="10">
        <f>EXP!U$2</f>
        <v>2970.5383490971626</v>
      </c>
      <c r="V7" s="10">
        <f>EXP!V$2</f>
        <v>3159.4602751504722</v>
      </c>
      <c r="W7" s="10">
        <f>EXP!W$2</f>
        <v>2729.1299226139299</v>
      </c>
      <c r="X7" s="10">
        <f>EXP!X$2</f>
        <v>2370.2680997420462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-39.445657781599309</v>
      </c>
      <c r="D8" s="10">
        <f>STK_CHG!D$2</f>
        <v>209.08039552880484</v>
      </c>
      <c r="E8" s="10">
        <f>STK_CHG!E$2</f>
        <v>67.929664660361141</v>
      </c>
      <c r="F8" s="10">
        <f>STK_CHG!F$2</f>
        <v>-29.421496130696479</v>
      </c>
      <c r="G8" s="10">
        <f>STK_CHG!G$2</f>
        <v>-34.092175408426471</v>
      </c>
      <c r="H8" s="10">
        <f>STK_CHG!H$2</f>
        <v>-1.0979363714531338</v>
      </c>
      <c r="I8" s="10">
        <f>STK_CHG!I$2</f>
        <v>100.55305245055888</v>
      </c>
      <c r="J8" s="10">
        <f>STK_CHG!J$2</f>
        <v>59.565778159931213</v>
      </c>
      <c r="K8" s="10">
        <f>STK_CHG!K$2</f>
        <v>-142.45159071367152</v>
      </c>
      <c r="L8" s="10">
        <f>STK_CHG!L$2</f>
        <v>4.1517626827171137</v>
      </c>
      <c r="M8" s="10">
        <f>STK_CHG!M$2</f>
        <v>-0.92914875322441404</v>
      </c>
      <c r="N8" s="10">
        <f>STK_CHG!N$2</f>
        <v>15.766208082545152</v>
      </c>
      <c r="O8" s="10">
        <f>STK_CHG!O$2</f>
        <v>-109.54840928632846</v>
      </c>
      <c r="P8" s="10">
        <f>STK_CHG!P$2</f>
        <v>80.228030954428206</v>
      </c>
      <c r="Q8" s="10">
        <f>STK_CHG!Q$2</f>
        <v>59.503181427343073</v>
      </c>
      <c r="R8" s="10">
        <f>STK_CHG!R$2</f>
        <v>10.002149613069648</v>
      </c>
      <c r="S8" s="10">
        <f>STK_CHG!S$2</f>
        <v>-0.31066208082545416</v>
      </c>
      <c r="T8" s="10">
        <f>STK_CHG!T$2</f>
        <v>-77.047119518486667</v>
      </c>
      <c r="U8" s="10">
        <f>STK_CHG!U$2</f>
        <v>32.933963886500429</v>
      </c>
      <c r="V8" s="10">
        <f>STK_CHG!V$2</f>
        <v>-70.552020636285448</v>
      </c>
      <c r="W8" s="10">
        <f>STK_CHG!W$2</f>
        <v>-16.419088564058473</v>
      </c>
      <c r="X8" s="10">
        <f>STK_CHG!X$2</f>
        <v>125.39879621668101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6561.2365434221838</v>
      </c>
      <c r="D9" s="10">
        <f>GAE!D$2</f>
        <v>6974.4815133276024</v>
      </c>
      <c r="E9" s="10">
        <f>GAE!E$2</f>
        <v>6988.0741186586411</v>
      </c>
      <c r="F9" s="10">
        <f>GAE!F$2</f>
        <v>7100.5519346517631</v>
      </c>
      <c r="G9" s="10">
        <f>GAE!G$2</f>
        <v>7297.1971625107462</v>
      </c>
      <c r="H9" s="10">
        <f>GAE!H$2</f>
        <v>7584.2633705932931</v>
      </c>
      <c r="I9" s="10">
        <f>GAE!I$2</f>
        <v>7542.4485812553721</v>
      </c>
      <c r="J9" s="10">
        <f>GAE!J$2</f>
        <v>7654.2635425623394</v>
      </c>
      <c r="K9" s="10">
        <f>GAE!K$2</f>
        <v>8083.8472055030088</v>
      </c>
      <c r="L9" s="10">
        <f>GAE!L$2</f>
        <v>7095.9177987962166</v>
      </c>
      <c r="M9" s="10">
        <f>GAE!M$2</f>
        <v>7272.6384350816825</v>
      </c>
      <c r="N9" s="10">
        <f>GAE!N$2</f>
        <v>7275.2663800515893</v>
      </c>
      <c r="O9" s="10">
        <f>GAE!O$2</f>
        <v>7015.2128976784188</v>
      </c>
      <c r="P9" s="10">
        <f>GAE!P$2</f>
        <v>6843.7175408426474</v>
      </c>
      <c r="Q9" s="10">
        <f>GAE!Q$2</f>
        <v>6611.1419604471193</v>
      </c>
      <c r="R9" s="10">
        <f>GAE!R$2</f>
        <v>6563.2254514187425</v>
      </c>
      <c r="S9" s="10">
        <f>GAE!S$2</f>
        <v>6832.3104041272582</v>
      </c>
      <c r="T9" s="10">
        <f>GAE!T$2</f>
        <v>7056.4032674118653</v>
      </c>
      <c r="U9" s="10">
        <f>GAE!U$2</f>
        <v>7065.9898538263114</v>
      </c>
      <c r="V9" s="10">
        <f>GAE!V$2</f>
        <v>6914.6777300085969</v>
      </c>
      <c r="W9" s="10">
        <f>GAE!W$2</f>
        <v>6455.8726569217552</v>
      </c>
      <c r="X9" s="10">
        <f>GAE!X$2</f>
        <v>6630.697678417886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21.228632846087702</v>
      </c>
      <c r="I10" s="10">
        <f>INTMARB!I$2</f>
        <v>28.948151332760101</v>
      </c>
      <c r="J10" s="10">
        <f>INTMARB!J$2</f>
        <v>48.19243336199483</v>
      </c>
      <c r="K10" s="10">
        <f>INTMARB!K$2</f>
        <v>65.803009458297495</v>
      </c>
      <c r="L10" s="10">
        <f>INTMARB!L$2</f>
        <v>32.460103181427343</v>
      </c>
      <c r="M10" s="10">
        <f>INTMARB!M$2</f>
        <v>18.679621668099738</v>
      </c>
      <c r="N10" s="10">
        <f>INTMARB!N$2</f>
        <v>32.405674978503868</v>
      </c>
      <c r="O10" s="10">
        <f>INTMARB!O$2</f>
        <v>50.05477214101461</v>
      </c>
      <c r="P10" s="10">
        <f>INTMARB!P$2</f>
        <v>60.844969905417017</v>
      </c>
      <c r="Q10" s="10">
        <f>INTMARB!Q$2</f>
        <v>56.898710232158201</v>
      </c>
      <c r="R10" s="10">
        <f>INTMARB!R$2</f>
        <v>63.720722269991398</v>
      </c>
      <c r="S10" s="10">
        <f>INTMARB!S$2</f>
        <v>121.55064488392091</v>
      </c>
      <c r="T10" s="10">
        <f>INTMARB!T$2</f>
        <v>154.19406706792779</v>
      </c>
      <c r="U10" s="10">
        <f>INTMARB!U$2</f>
        <v>225.4109200343938</v>
      </c>
      <c r="V10" s="10">
        <f>INTMARB!V$2</f>
        <v>190.44746345657774</v>
      </c>
      <c r="W10" s="10">
        <f>INTMARB!W$2</f>
        <v>115.44995700773856</v>
      </c>
      <c r="X10" s="10">
        <f>INTMARB!X$2</f>
        <v>85.820722269991407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7.4330211187058008</v>
      </c>
      <c r="I11" s="13">
        <f>INTMARB_IN!I$2</f>
        <v>10.062367695515793</v>
      </c>
      <c r="J11" s="13">
        <f>INTMARB_IN!J$2</f>
        <v>16.051287662811973</v>
      </c>
      <c r="K11" s="13">
        <f>INTMARB_IN!K$2</f>
        <v>21.92448386567435</v>
      </c>
      <c r="L11" s="13">
        <f>INTMARB_IN!L$2</f>
        <v>11.121121458960452</v>
      </c>
      <c r="M11" s="13">
        <f>INTMARB_IN!M$2</f>
        <v>5.2791113240393432</v>
      </c>
      <c r="N11" s="13">
        <f>INTMARB_IN!N$2</f>
        <v>7.6299780890197901</v>
      </c>
      <c r="O11" s="13">
        <f>INTMARB_IN!O$2</f>
        <v>14.279321350952715</v>
      </c>
      <c r="P11" s="13">
        <f>INTMARB_IN!P$2</f>
        <v>15.310279179349461</v>
      </c>
      <c r="Q11" s="13">
        <f>INTMARB_IN!Q$2</f>
        <v>15.312486746390265</v>
      </c>
      <c r="R11" s="13">
        <f>INTMARB_IN!R$2</f>
        <v>16.684386438916473</v>
      </c>
      <c r="S11" s="13">
        <f>INTMARB_IN!S$2</f>
        <v>33.535784096767401</v>
      </c>
      <c r="T11" s="13">
        <f>INTMARB_IN!T$2</f>
        <v>39.456248746939522</v>
      </c>
      <c r="U11" s="13">
        <f>INTMARB_IN!U$2</f>
        <v>54.434856103774379</v>
      </c>
      <c r="V11" s="13">
        <f>INTMARB_IN!V$2</f>
        <v>43.754152497625853</v>
      </c>
      <c r="W11" s="13">
        <f>INTMARB_IN!W$2</f>
        <v>21.793789927968866</v>
      </c>
      <c r="X11" s="13">
        <f>INTMARB_IN!X$2</f>
        <v>13.493165740818887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13.795611727381901</v>
      </c>
      <c r="I12" s="13">
        <f>INTMARB_EX!I$2</f>
        <v>18.885783637244309</v>
      </c>
      <c r="J12" s="13">
        <f>INTMARB_EX!J$2</f>
        <v>32.141145699182857</v>
      </c>
      <c r="K12" s="13">
        <f>INTMARB_EX!K$2</f>
        <v>43.878525592623141</v>
      </c>
      <c r="L12" s="13">
        <f>INTMARB_EX!L$2</f>
        <v>21.33898172246689</v>
      </c>
      <c r="M12" s="13">
        <f>INTMARB_EX!M$2</f>
        <v>13.400510344060395</v>
      </c>
      <c r="N12" s="13">
        <f>INTMARB_EX!N$2</f>
        <v>24.775696889484077</v>
      </c>
      <c r="O12" s="13">
        <f>INTMARB_EX!O$2</f>
        <v>35.775450790061896</v>
      </c>
      <c r="P12" s="13">
        <f>INTMARB_EX!P$2</f>
        <v>45.534690726067559</v>
      </c>
      <c r="Q12" s="13">
        <f>INTMARB_EX!Q$2</f>
        <v>41.586223485767938</v>
      </c>
      <c r="R12" s="13">
        <f>INTMARB_EX!R$2</f>
        <v>47.036335831074922</v>
      </c>
      <c r="S12" s="13">
        <f>INTMARB_EX!S$2</f>
        <v>88.014860787153509</v>
      </c>
      <c r="T12" s="13">
        <f>INTMARB_EX!T$2</f>
        <v>114.73781832098825</v>
      </c>
      <c r="U12" s="13">
        <f>INTMARB_EX!U$2</f>
        <v>170.9760639306194</v>
      </c>
      <c r="V12" s="13">
        <f>INTMARB_EX!V$2</f>
        <v>146.69331095895191</v>
      </c>
      <c r="W12" s="13">
        <f>INTMARB_EX!W$2</f>
        <v>93.656167079769688</v>
      </c>
      <c r="X12" s="13">
        <f>INTMARB_EX!X$2</f>
        <v>72.327556529172526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6561.2365434221838</v>
      </c>
      <c r="D13" s="10">
        <f>GIC!D$2</f>
        <v>6974.4815133276024</v>
      </c>
      <c r="E13" s="10">
        <f>GIC!E$2</f>
        <v>6988.0741186586411</v>
      </c>
      <c r="F13" s="10">
        <f>GIC!F$2</f>
        <v>7100.5519346517631</v>
      </c>
      <c r="G13" s="10">
        <f>GIC!G$2</f>
        <v>7297.1971625107462</v>
      </c>
      <c r="H13" s="10">
        <f>GIC!H$2</f>
        <v>7563.0347377472053</v>
      </c>
      <c r="I13" s="10">
        <f>GIC!I$2</f>
        <v>7513.5004299226111</v>
      </c>
      <c r="J13" s="10">
        <f>GIC!J$2</f>
        <v>7606.0711092003439</v>
      </c>
      <c r="K13" s="10">
        <f>GIC!K$2</f>
        <v>8018.0441960447115</v>
      </c>
      <c r="L13" s="10">
        <f>GIC!L$2</f>
        <v>7063.4576956147894</v>
      </c>
      <c r="M13" s="10">
        <f>GIC!M$2</f>
        <v>7253.9588134135829</v>
      </c>
      <c r="N13" s="10">
        <f>GIC!N$2</f>
        <v>7242.8607050730861</v>
      </c>
      <c r="O13" s="10">
        <f>GIC!O$2</f>
        <v>6965.158125537404</v>
      </c>
      <c r="P13" s="10">
        <f>GIC!P$2</f>
        <v>6782.8725709372311</v>
      </c>
      <c r="Q13" s="10">
        <f>GIC!Q$2</f>
        <v>6554.2432502149613</v>
      </c>
      <c r="R13" s="10">
        <f>GIC!R$2</f>
        <v>6499.5047291487517</v>
      </c>
      <c r="S13" s="10">
        <f>GIC!S$2</f>
        <v>6710.7597592433376</v>
      </c>
      <c r="T13" s="10">
        <f>GIC!T$2</f>
        <v>6902.2092003439366</v>
      </c>
      <c r="U13" s="10">
        <f>GIC!U$2</f>
        <v>6840.5789337919159</v>
      </c>
      <c r="V13" s="10">
        <f>GIC!V$2</f>
        <v>6724.2302665520192</v>
      </c>
      <c r="W13" s="10">
        <f>GIC!W$2</f>
        <v>6340.4226999140164</v>
      </c>
      <c r="X13" s="10">
        <f>GIC!X$2</f>
        <v>6544.8769561478939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25.279449699054169</v>
      </c>
      <c r="D14" s="10">
        <f>INTAVI!D$2</f>
        <v>27.386070507308681</v>
      </c>
      <c r="E14" s="10">
        <f>INTAVI!E$2</f>
        <v>29.492691315563206</v>
      </c>
      <c r="F14" s="10">
        <f>INTAVI!F$2</f>
        <v>26.332760103181421</v>
      </c>
      <c r="G14" s="10">
        <f>INTAVI!G$2</f>
        <v>20.012897678417875</v>
      </c>
      <c r="H14" s="10">
        <f>INTAVI!H$2</f>
        <v>23.172828890799646</v>
      </c>
      <c r="I14" s="10">
        <f>INTAVI!I$2</f>
        <v>25.279449699054169</v>
      </c>
      <c r="J14" s="10">
        <f>INTAVI!J$2</f>
        <v>32.238005159071371</v>
      </c>
      <c r="K14" s="10">
        <f>INTAVI!K$2</f>
        <v>35.357781599312119</v>
      </c>
      <c r="L14" s="10">
        <f>INTAVI!L$2</f>
        <v>28.078245915735167</v>
      </c>
      <c r="M14" s="10">
        <f>INTAVI!M$2</f>
        <v>28.078245915735177</v>
      </c>
      <c r="N14" s="10">
        <f>INTAVI!N$2</f>
        <v>23.918486672398974</v>
      </c>
      <c r="O14" s="10">
        <f>INTAVI!O$2</f>
        <v>23.91848667239897</v>
      </c>
      <c r="P14" s="10">
        <f>INTAVI!P$2</f>
        <v>25.998366294067065</v>
      </c>
      <c r="Q14" s="10">
        <f>INTAVI!Q$2</f>
        <v>25.998366294067065</v>
      </c>
      <c r="R14" s="10">
        <f>INTAVI!R$2</f>
        <v>25.998366294067061</v>
      </c>
      <c r="S14" s="10">
        <f>INTAVI!S$2</f>
        <v>21.838607050730868</v>
      </c>
      <c r="T14" s="10">
        <f>INTAVI!T$2</f>
        <v>26.363370593293197</v>
      </c>
      <c r="U14" s="10">
        <f>INTAVI!U$2</f>
        <v>35.548065348237323</v>
      </c>
      <c r="V14" s="10">
        <f>INTAVI!V$2</f>
        <v>27.499999999999996</v>
      </c>
      <c r="W14" s="10">
        <f>INTAVI!W$2</f>
        <v>9.9469475494411039</v>
      </c>
      <c r="X14" s="10">
        <f>INTAVI!X$2</f>
        <v>10.692605331040411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14.640956433084042</v>
      </c>
      <c r="D15" s="13">
        <f>INTAVI_PA_IN!D$2</f>
        <v>15.88590495126105</v>
      </c>
      <c r="E15" s="13">
        <f>INTAVI_PA_IN!E$2</f>
        <v>17.126258744557013</v>
      </c>
      <c r="F15" s="13">
        <f>INTAVI_PA_IN!F$2</f>
        <v>15.261153865241518</v>
      </c>
      <c r="G15" s="13">
        <f>INTAVI_PA_IN!G$2</f>
        <v>11.538123539582923</v>
      </c>
      <c r="H15" s="13">
        <f>INTAVI_PA_IN!H$2</f>
        <v>13.59444081287169</v>
      </c>
      <c r="I15" s="13">
        <f>INTAVI_PA_IN!I$2</f>
        <v>15.182495475952896</v>
      </c>
      <c r="J15" s="13">
        <f>INTAVI_PA_IN!J$2</f>
        <v>19.088977143802211</v>
      </c>
      <c r="K15" s="13">
        <f>INTAVI_PA_IN!K$2</f>
        <v>21.0189191421419</v>
      </c>
      <c r="L15" s="13">
        <f>INTAVI_PA_IN!L$2</f>
        <v>16.252508127406614</v>
      </c>
      <c r="M15" s="13">
        <f>INTAVI_PA_IN!M$2</f>
        <v>15.945923777562603</v>
      </c>
      <c r="N15" s="13">
        <f>INTAVI_PA_IN!N$2</f>
        <v>13.536123960423055</v>
      </c>
      <c r="O15" s="13">
        <f>INTAVI_PA_IN!O$2</f>
        <v>13.317610558231005</v>
      </c>
      <c r="P15" s="13">
        <f>INTAVI_PA_IN!P$2</f>
        <v>14.573333720008801</v>
      </c>
      <c r="Q15" s="13">
        <f>INTAVI_PA_IN!Q$2</f>
        <v>14.635541865433199</v>
      </c>
      <c r="R15" s="13">
        <f>INTAVI_PA_IN!R$2</f>
        <v>14.829245092168273</v>
      </c>
      <c r="S15" s="13">
        <f>INTAVI_PA_IN!S$2</f>
        <v>12.841127186626652</v>
      </c>
      <c r="T15" s="13">
        <f>INTAVI_PA_IN!T$2</f>
        <v>15.919443772525339</v>
      </c>
      <c r="U15" s="13">
        <f>INTAVI_PA_IN!U$2</f>
        <v>21.402679690475118</v>
      </c>
      <c r="V15" s="13">
        <f>INTAVI_PA_IN!V$2</f>
        <v>16.1653443724481</v>
      </c>
      <c r="W15" s="13">
        <f>INTAVI_PA_IN!W$2</f>
        <v>4.7789958642117139</v>
      </c>
      <c r="X15" s="13">
        <f>INTAVI_PA_IN!X$2</f>
        <v>5.553004480477715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10.295875470803361</v>
      </c>
      <c r="D16" s="13">
        <f>INTAVI_PA_EX!D$2</f>
        <v>11.173709697089242</v>
      </c>
      <c r="E16" s="13">
        <f>INTAVI_PA_EX!E$2</f>
        <v>12.044100908843124</v>
      </c>
      <c r="F16" s="13">
        <f>INTAVI_PA_EX!F$2</f>
        <v>10.731254704234619</v>
      </c>
      <c r="G16" s="13">
        <f>INTAVI_PA_EX!G$2</f>
        <v>8.1135839617134895</v>
      </c>
      <c r="H16" s="13">
        <f>INTAVI_PA_EX!H$2</f>
        <v>9.2031448142730703</v>
      </c>
      <c r="I16" s="13">
        <f>INTAVI_PA_EX!I$2</f>
        <v>9.6632201416666703</v>
      </c>
      <c r="J16" s="13">
        <f>INTAVI_PA_EX!J$2</f>
        <v>11.916389693058951</v>
      </c>
      <c r="K16" s="13">
        <f>INTAVI_PA_EX!K$2</f>
        <v>13.845895597099803</v>
      </c>
      <c r="L16" s="13">
        <f>INTAVI_PA_EX!L$2</f>
        <v>11.597626172673051</v>
      </c>
      <c r="M16" s="13">
        <f>INTAVI_PA_EX!M$2</f>
        <v>11.7837455245712</v>
      </c>
      <c r="N16" s="13">
        <f>INTAVI_PA_EX!N$2</f>
        <v>10.088580926388721</v>
      </c>
      <c r="O16" s="13">
        <f>INTAVI_PA_EX!O$2</f>
        <v>10.250593820390046</v>
      </c>
      <c r="P16" s="13">
        <f>INTAVI_PA_EX!P$2</f>
        <v>11.036391783581976</v>
      </c>
      <c r="Q16" s="13">
        <f>INTAVI_PA_EX!Q$2</f>
        <v>11.014552211167944</v>
      </c>
      <c r="R16" s="13">
        <f>INTAVI_PA_EX!R$2</f>
        <v>10.789078044284496</v>
      </c>
      <c r="S16" s="13">
        <f>INTAVI_PA_EX!S$2</f>
        <v>8.7190535398385745</v>
      </c>
      <c r="T16" s="13">
        <f>INTAVI_PA_EX!T$2</f>
        <v>9.9770370307139888</v>
      </c>
      <c r="U16" s="13">
        <f>INTAVI_PA_EX!U$2</f>
        <v>13.609621833060578</v>
      </c>
      <c r="V16" s="13">
        <f>INTAVI_PA_EX!V$2</f>
        <v>10.95746953314544</v>
      </c>
      <c r="W16" s="13">
        <f>INTAVI_PA_EX!W$2</f>
        <v>4.5234775030367809</v>
      </c>
      <c r="X16" s="13">
        <f>INTAVI_PA_EX!X$2</f>
        <v>4.4971625347581936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0.18124710704418967</v>
      </c>
      <c r="D17" s="13">
        <f>INTAVI_FR_IN!D$2</f>
        <v>0.15689592440109687</v>
      </c>
      <c r="E17" s="13">
        <f>INTAVI_FR_IN!E$2</f>
        <v>0.13662482793769057</v>
      </c>
      <c r="F17" s="13">
        <f>INTAVI_FR_IN!F$2</f>
        <v>0.11495502740403626</v>
      </c>
      <c r="G17" s="13">
        <f>INTAVI_FR_IN!G$2</f>
        <v>0.11319683002656823</v>
      </c>
      <c r="H17" s="13">
        <f>INTAVI_FR_IN!H$2</f>
        <v>0.12919575691863072</v>
      </c>
      <c r="I17" s="13">
        <f>INTAVI_FR_IN!I$2</f>
        <v>0.27570780910568271</v>
      </c>
      <c r="J17" s="13">
        <f>INTAVI_FR_IN!J$2</f>
        <v>1.1227256413143081</v>
      </c>
      <c r="K17" s="13">
        <f>INTAVI_FR_IN!K$2</f>
        <v>0.41777657946573199</v>
      </c>
      <c r="L17" s="13">
        <f>INTAVI_FR_IN!L$2</f>
        <v>0.19610110648513795</v>
      </c>
      <c r="M17" s="13">
        <f>INTAVI_FR_IN!M$2</f>
        <v>0.32109789691331725</v>
      </c>
      <c r="N17" s="13">
        <f>INTAVI_FR_IN!N$2</f>
        <v>0.26872945815298915</v>
      </c>
      <c r="O17" s="13">
        <f>INTAVI_FR_IN!O$2</f>
        <v>0.3267138335071913</v>
      </c>
      <c r="P17" s="13">
        <f>INTAVI_FR_IN!P$2</f>
        <v>0.36404142770274639</v>
      </c>
      <c r="Q17" s="13">
        <f>INTAVI_FR_IN!Q$2</f>
        <v>0.32541786895008606</v>
      </c>
      <c r="R17" s="13">
        <f>INTAVI_FR_IN!R$2</f>
        <v>0.36801022148018442</v>
      </c>
      <c r="S17" s="13">
        <f>INTAVI_FR_IN!S$2</f>
        <v>0.2670996045473899</v>
      </c>
      <c r="T17" s="13">
        <f>INTAVI_FR_IN!T$2</f>
        <v>0.44299309143189025</v>
      </c>
      <c r="U17" s="13">
        <f>INTAVI_FR_IN!U$2</f>
        <v>0.50270281496934999</v>
      </c>
      <c r="V17" s="13">
        <f>INTAVI_FR_IN!V$2</f>
        <v>0.34943893202043497</v>
      </c>
      <c r="W17" s="13">
        <f>INTAVI_FR_IN!W$2</f>
        <v>0.58236437509620465</v>
      </c>
      <c r="X17" s="13">
        <f>INTAVI_FR_IN!X$2</f>
        <v>0.58976307479443846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0.16137068812257563</v>
      </c>
      <c r="D18" s="13">
        <f>INTAVI_FR_EX!D$2</f>
        <v>0.16955993455729151</v>
      </c>
      <c r="E18" s="13">
        <f>INTAVI_FR_EX!E$2</f>
        <v>0.18570683422537693</v>
      </c>
      <c r="F18" s="13">
        <f>INTAVI_FR_EX!F$2</f>
        <v>0.22539650630124791</v>
      </c>
      <c r="G18" s="13">
        <f>INTAVI_FR_EX!G$2</f>
        <v>0.24799334709489548</v>
      </c>
      <c r="H18" s="13">
        <f>INTAVI_FR_EX!H$2</f>
        <v>0.24604750673625472</v>
      </c>
      <c r="I18" s="13">
        <f>INTAVI_FR_EX!I$2</f>
        <v>0.15802627232891917</v>
      </c>
      <c r="J18" s="13">
        <f>INTAVI_FR_EX!J$2</f>
        <v>0.10991268089589294</v>
      </c>
      <c r="K18" s="13">
        <f>INTAVI_FR_EX!K$2</f>
        <v>7.51902806046887E-2</v>
      </c>
      <c r="L18" s="13">
        <f>INTAVI_FR_EX!L$2</f>
        <v>3.2010509170363688E-2</v>
      </c>
      <c r="M18" s="13">
        <f>INTAVI_FR_EX!M$2</f>
        <v>2.7478716688055415E-2</v>
      </c>
      <c r="N18" s="13">
        <f>INTAVI_FR_EX!N$2</f>
        <v>2.5052327434206254E-2</v>
      </c>
      <c r="O18" s="13">
        <f>INTAVI_FR_EX!O$2</f>
        <v>2.3568460270725726E-2</v>
      </c>
      <c r="P18" s="13">
        <f>INTAVI_FR_EX!P$2</f>
        <v>2.4599362773539538E-2</v>
      </c>
      <c r="Q18" s="13">
        <f>INTAVI_FR_EX!Q$2</f>
        <v>2.2854348515833917E-2</v>
      </c>
      <c r="R18" s="13">
        <f>INTAVI_FR_EX!R$2</f>
        <v>1.2032936134108742E-2</v>
      </c>
      <c r="S18" s="13">
        <f>INTAVI_FR_EX!S$2</f>
        <v>1.1326719718252259E-2</v>
      </c>
      <c r="T18" s="13">
        <f>INTAVI_FR_EX!T$2</f>
        <v>2.3896698621977921E-2</v>
      </c>
      <c r="U18" s="13">
        <f>INTAVI_FR_EX!U$2</f>
        <v>3.3061009732272911E-2</v>
      </c>
      <c r="V18" s="13">
        <f>INTAVI_FR_EX!V$2</f>
        <v>2.7747162386023906E-2</v>
      </c>
      <c r="W18" s="13">
        <f>INTAVI_FR_EX!W$2</f>
        <v>6.210980709640284E-2</v>
      </c>
      <c r="X18" s="13">
        <f>INTAVI_FR_EX!X$2</f>
        <v>5.2675241010063462E-2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6535.9570937231292</v>
      </c>
      <c r="D19" s="10">
        <f>NRGSUP!D$2</f>
        <v>6947.095442820294</v>
      </c>
      <c r="E19" s="10">
        <f>NRGSUP!E$2</f>
        <v>6958.5814273430778</v>
      </c>
      <c r="F19" s="10">
        <f>NRGSUP!F$2</f>
        <v>7074.2191745485816</v>
      </c>
      <c r="G19" s="10">
        <f>NRGSUP!G$2</f>
        <v>7277.1842648323291</v>
      </c>
      <c r="H19" s="10">
        <f>NRGSUP!H$2</f>
        <v>7539.8619088564064</v>
      </c>
      <c r="I19" s="10">
        <f>NRGSUP!I$2</f>
        <v>7488.2209802235575</v>
      </c>
      <c r="J19" s="10">
        <f>NRGSUP!J$2</f>
        <v>7573.8331040412722</v>
      </c>
      <c r="K19" s="10">
        <f>NRGSUP!K$2</f>
        <v>7982.6864144453994</v>
      </c>
      <c r="L19" s="10">
        <f>NRGSUP!L$2</f>
        <v>7035.3794496990531</v>
      </c>
      <c r="M19" s="10">
        <f>NRGSUP!M$2</f>
        <v>7225.8805674978476</v>
      </c>
      <c r="N19" s="10">
        <f>NRGSUP!N$2</f>
        <v>7218.9422184006871</v>
      </c>
      <c r="O19" s="10">
        <f>NRGSUP!O$2</f>
        <v>6941.239638865005</v>
      </c>
      <c r="P19" s="10">
        <f>NRGSUP!P$2</f>
        <v>6756.8742046431644</v>
      </c>
      <c r="Q19" s="10">
        <f>NRGSUP!Q$2</f>
        <v>6528.2448839208937</v>
      </c>
      <c r="R19" s="10">
        <f>NRGSUP!R$2</f>
        <v>6473.506362854685</v>
      </c>
      <c r="S19" s="10">
        <f>NRGSUP!S$2</f>
        <v>6688.9211521926072</v>
      </c>
      <c r="T19" s="10">
        <f>NRGSUP!T$2</f>
        <v>6875.8458297506431</v>
      </c>
      <c r="U19" s="10">
        <f>NRGSUP!U$2</f>
        <v>6805.0308684436786</v>
      </c>
      <c r="V19" s="10">
        <f>NRGSUP!V$2</f>
        <v>6696.7302665520192</v>
      </c>
      <c r="W19" s="10">
        <f>NRGSUP!W$2</f>
        <v>6330.4757523645749</v>
      </c>
      <c r="X19" s="10">
        <f>NRGSUP!X$2</f>
        <v>6534.184350816854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6560.5805674978501</v>
      </c>
      <c r="D20" s="10">
        <f>'GIC2020-2030'!D$2</f>
        <v>6973.7356835769579</v>
      </c>
      <c r="E20" s="10">
        <f>'GIC2020-2030'!E$2</f>
        <v>6987.2774720550296</v>
      </c>
      <c r="F20" s="10">
        <f>'GIC2020-2030'!F$2</f>
        <v>7099.4754944110064</v>
      </c>
      <c r="G20" s="10">
        <f>'GIC2020-2030'!G$2</f>
        <v>7295.5968185726551</v>
      </c>
      <c r="H20" s="10">
        <f>'GIC2020-2030'!H$2</f>
        <v>7560.6530524505588</v>
      </c>
      <c r="I20" s="10">
        <f>'GIC2020-2030'!I$2</f>
        <v>7510.4127257093696</v>
      </c>
      <c r="J20" s="10">
        <f>'GIC2020-2030'!J$2</f>
        <v>7602.1523645743764</v>
      </c>
      <c r="K20" s="10">
        <f>'GIC2020-2030'!K$2</f>
        <v>8012.7045571797062</v>
      </c>
      <c r="L20" s="10">
        <f>'GIC2020-2030'!L$2</f>
        <v>7056.8952708512461</v>
      </c>
      <c r="M20" s="10">
        <f>'GIC2020-2030'!M$2</f>
        <v>7245.2483233018029</v>
      </c>
      <c r="N20" s="10">
        <f>'GIC2020-2030'!N$2</f>
        <v>7232.0020636285462</v>
      </c>
      <c r="O20" s="10">
        <f>'GIC2020-2030'!O$2</f>
        <v>6949.1265692175411</v>
      </c>
      <c r="P20" s="10">
        <f>'GIC2020-2030'!P$2</f>
        <v>6762.9263112639737</v>
      </c>
      <c r="Q20" s="10">
        <f>'GIC2020-2030'!Q$2</f>
        <v>6533.4263972484951</v>
      </c>
      <c r="R20" s="10">
        <f>'GIC2020-2030'!R$2</f>
        <v>6470.7848667239887</v>
      </c>
      <c r="S20" s="10">
        <f>'GIC2020-2030'!S$2</f>
        <v>6676.7217540842657</v>
      </c>
      <c r="T20" s="10">
        <f>'GIC2020-2030'!T$2</f>
        <v>6865.8499570077374</v>
      </c>
      <c r="U20" s="10">
        <f>'GIC2020-2030'!U$2</f>
        <v>6802.4585554600162</v>
      </c>
      <c r="V20" s="10">
        <f>'GIC2020-2030'!V$2</f>
        <v>6684.6038693035243</v>
      </c>
      <c r="W20" s="10">
        <f>'GIC2020-2030'!W$2</f>
        <v>6292.166552020637</v>
      </c>
      <c r="X20" s="10">
        <f>'GIC2020-2030'!X$2</f>
        <v>6486.5442820292355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6320.4162510748065</v>
      </c>
      <c r="D21" s="10">
        <f>'PEC2020-2030'!D$2</f>
        <v>6740.7462596732603</v>
      </c>
      <c r="E21" s="10">
        <f>'PEC2020-2030'!E$2</f>
        <v>6771.5158211521921</v>
      </c>
      <c r="F21" s="10">
        <f>'PEC2020-2030'!F$2</f>
        <v>6829.2352536543422</v>
      </c>
      <c r="G21" s="10">
        <f>'PEC2020-2030'!G$2</f>
        <v>6988.5510748065335</v>
      </c>
      <c r="H21" s="10">
        <f>'PEC2020-2030'!H$2</f>
        <v>7249.8016337059325</v>
      </c>
      <c r="I21" s="10">
        <f>'PEC2020-2030'!I$2</f>
        <v>7190.7279449699026</v>
      </c>
      <c r="J21" s="10">
        <f>'PEC2020-2030'!J$2</f>
        <v>7282.9142734307825</v>
      </c>
      <c r="K21" s="10">
        <f>'PEC2020-2030'!K$2</f>
        <v>7725.6233877901959</v>
      </c>
      <c r="L21" s="10">
        <f>'PEC2020-2030'!L$2</f>
        <v>6824.4479793637138</v>
      </c>
      <c r="M21" s="10">
        <f>'PEC2020-2030'!M$2</f>
        <v>7033.8293207222669</v>
      </c>
      <c r="N21" s="10">
        <f>'PEC2020-2030'!N$2</f>
        <v>7105.8115219260526</v>
      </c>
      <c r="O21" s="10">
        <f>'PEC2020-2030'!O$2</f>
        <v>6826.6636285468621</v>
      </c>
      <c r="P21" s="10">
        <f>'PEC2020-2030'!P$2</f>
        <v>6652.0190885640595</v>
      </c>
      <c r="Q21" s="10">
        <f>'PEC2020-2030'!Q$2</f>
        <v>6391.9317282889078</v>
      </c>
      <c r="R21" s="10">
        <f>'PEC2020-2030'!R$2</f>
        <v>6344.8315563198612</v>
      </c>
      <c r="S21" s="10">
        <f>'PEC2020-2030'!S$2</f>
        <v>6548.4266552020645</v>
      </c>
      <c r="T21" s="10">
        <f>'PEC2020-2030'!T$2</f>
        <v>6728.2067067927765</v>
      </c>
      <c r="U21" s="10">
        <f>'PEC2020-2030'!U$2</f>
        <v>6650.1808254514181</v>
      </c>
      <c r="V21" s="10">
        <f>'PEC2020-2030'!V$2</f>
        <v>6524.8376612209795</v>
      </c>
      <c r="W21" s="10">
        <f>'PEC2020-2030'!W$2</f>
        <v>6147.0748065348243</v>
      </c>
      <c r="X21" s="10">
        <f>'PEC2020-2030'!X$2</f>
        <v>6334.7871883061061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4567.1107480653491</v>
      </c>
      <c r="D22" s="10">
        <f>'FEC2020-2030'!D$2</f>
        <v>4808.2666380051587</v>
      </c>
      <c r="E22" s="10">
        <f>'FEC2020-2030'!E$2</f>
        <v>4704.1123817712796</v>
      </c>
      <c r="F22" s="10">
        <f>'FEC2020-2030'!F$2</f>
        <v>4861.2788478073944</v>
      </c>
      <c r="G22" s="10">
        <f>'FEC2020-2030'!G$2</f>
        <v>4952.3023215821158</v>
      </c>
      <c r="H22" s="10">
        <f>'FEC2020-2030'!H$2</f>
        <v>5131.6888220120381</v>
      </c>
      <c r="I22" s="10">
        <f>'FEC2020-2030'!I$2</f>
        <v>5121.1389509888222</v>
      </c>
      <c r="J22" s="10">
        <f>'FEC2020-2030'!J$2</f>
        <v>5144.5893379191748</v>
      </c>
      <c r="K22" s="10">
        <f>'FEC2020-2030'!K$2</f>
        <v>5502.2113499570078</v>
      </c>
      <c r="L22" s="10">
        <f>'FEC2020-2030'!L$2</f>
        <v>4864.1088564058473</v>
      </c>
      <c r="M22" s="10">
        <f>'FEC2020-2030'!M$2</f>
        <v>5066.8079965606194</v>
      </c>
      <c r="N22" s="10">
        <f>'FEC2020-2030'!N$2</f>
        <v>5050.2943250214958</v>
      </c>
      <c r="O22" s="10">
        <f>'FEC2020-2030'!O$2</f>
        <v>4917.7046431642311</v>
      </c>
      <c r="P22" s="10">
        <f>'FEC2020-2030'!P$2</f>
        <v>4810.2819432502147</v>
      </c>
      <c r="Q22" s="10">
        <f>'FEC2020-2030'!Q$2</f>
        <v>4613.1974204643147</v>
      </c>
      <c r="R22" s="10">
        <f>'FEC2020-2030'!R$2</f>
        <v>4712.5215821152178</v>
      </c>
      <c r="S22" s="10">
        <f>'FEC2020-2030'!S$2</f>
        <v>4881.4586414445403</v>
      </c>
      <c r="T22" s="10">
        <f>'FEC2020-2030'!T$2</f>
        <v>4948.9838349097163</v>
      </c>
      <c r="U22" s="10">
        <f>'FEC2020-2030'!U$2</f>
        <v>4950.1256233877893</v>
      </c>
      <c r="V22" s="10">
        <f>'FEC2020-2030'!V$2</f>
        <v>4850.5626827171109</v>
      </c>
      <c r="W22" s="10">
        <f>'FEC2020-2030'!W$2</f>
        <v>4407.5625107480655</v>
      </c>
      <c r="X22" s="10">
        <f>'FEC2020-2030'!X$2</f>
        <v>4719.9816852966469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3107.2723989681854</v>
      </c>
      <c r="D23" s="10">
        <f>TI_E!D$2</f>
        <v>3174.9430782459158</v>
      </c>
      <c r="E23" s="10">
        <f>TI_E!E$2</f>
        <v>3350.6117798796213</v>
      </c>
      <c r="F23" s="10">
        <f>TI_E!F$2</f>
        <v>3170.9167669819426</v>
      </c>
      <c r="G23" s="10">
        <f>TI_E!G$2</f>
        <v>3345.1673258813407</v>
      </c>
      <c r="H23" s="10">
        <f>TI_E!H$2</f>
        <v>3412.7212381771283</v>
      </c>
      <c r="I23" s="10">
        <f>TI_E!I$2</f>
        <v>3369.2833190025794</v>
      </c>
      <c r="J23" s="10">
        <f>TI_E!J$2</f>
        <v>3418.1210662080821</v>
      </c>
      <c r="K23" s="10">
        <f>TI_E!K$2</f>
        <v>3645.1988822012036</v>
      </c>
      <c r="L23" s="10">
        <f>TI_E!L$2</f>
        <v>3378.3015477214094</v>
      </c>
      <c r="M23" s="10">
        <f>TI_E!M$2</f>
        <v>3406.6912295786751</v>
      </c>
      <c r="N23" s="10">
        <f>TI_E!N$2</f>
        <v>3475.0632846087697</v>
      </c>
      <c r="O23" s="10">
        <f>TI_E!O$2</f>
        <v>3303.8537403267414</v>
      </c>
      <c r="P23" s="10">
        <f>TI_E!P$2</f>
        <v>3274.6096302665524</v>
      </c>
      <c r="Q23" s="10">
        <f>TI_E!Q$2</f>
        <v>3308.7534823731726</v>
      </c>
      <c r="R23" s="10">
        <f>TI_E!R$2</f>
        <v>2953.6933791917454</v>
      </c>
      <c r="S23" s="10">
        <f>TI_E!S$2</f>
        <v>3098.9092003439387</v>
      </c>
      <c r="T23" s="10">
        <f>TI_E!T$2</f>
        <v>3214.2256233877897</v>
      </c>
      <c r="U23" s="10">
        <f>TI_E!U$2</f>
        <v>3162.4159071367148</v>
      </c>
      <c r="V23" s="10">
        <f>TI_E!V$2</f>
        <v>3145.1011177987962</v>
      </c>
      <c r="W23" s="10">
        <f>TI_E!W$2</f>
        <v>3305.4970765262256</v>
      </c>
      <c r="X23" s="10">
        <f>TI_E!X$2</f>
        <v>3100.9864144454004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2939.3159931212381</v>
      </c>
      <c r="D24" s="13">
        <f>TI_EHG_E!D$2</f>
        <v>3174.9430782459158</v>
      </c>
      <c r="E24" s="13">
        <f>TI_EHG_E!E$2</f>
        <v>3350.6117798796213</v>
      </c>
      <c r="F24" s="13">
        <f>TI_EHG_E!F$2</f>
        <v>3170.9167669819426</v>
      </c>
      <c r="G24" s="13">
        <f>TI_EHG_E!G$2</f>
        <v>3345.1673258813407</v>
      </c>
      <c r="H24" s="13">
        <f>TI_EHG_E!H$2</f>
        <v>3412.7212381771283</v>
      </c>
      <c r="I24" s="13">
        <f>TI_EHG_E!I$2</f>
        <v>3364.8766122098023</v>
      </c>
      <c r="J24" s="13">
        <f>TI_EHG_E!J$2</f>
        <v>3404.9009458297505</v>
      </c>
      <c r="K24" s="13">
        <f>TI_EHG_E!K$2</f>
        <v>3623.1653482373172</v>
      </c>
      <c r="L24" s="13">
        <f>TI_EHG_E!L$2</f>
        <v>3350.0986242476347</v>
      </c>
      <c r="M24" s="13">
        <f>TI_EHG_E!M$2</f>
        <v>3365.2681857265679</v>
      </c>
      <c r="N24" s="13">
        <f>TI_EHG_E!N$2</f>
        <v>3443.3349957007731</v>
      </c>
      <c r="O24" s="13">
        <f>TI_EHG_E!O$2</f>
        <v>3258.0239896818571</v>
      </c>
      <c r="P24" s="13">
        <f>TI_EHG_E!P$2</f>
        <v>3221.7291487532248</v>
      </c>
      <c r="Q24" s="13">
        <f>TI_EHG_E!Q$2</f>
        <v>3272.6184866723988</v>
      </c>
      <c r="R24" s="13">
        <f>TI_EHG_E!R$2</f>
        <v>2930.7785038693037</v>
      </c>
      <c r="S24" s="13">
        <f>TI_EHG_E!S$2</f>
        <v>3084.8077386070513</v>
      </c>
      <c r="T24" s="13">
        <f>TI_EHG_E!T$2</f>
        <v>3193.4067067927767</v>
      </c>
      <c r="U24" s="13">
        <f>TI_EHG_E!U$2</f>
        <v>3096.4353396388647</v>
      </c>
      <c r="V24" s="13">
        <f>TI_EHG_E!V$2</f>
        <v>3054.2630266552023</v>
      </c>
      <c r="W24" s="13">
        <f>TI_EHG_E!W$2</f>
        <v>3220.2511607910578</v>
      </c>
      <c r="X24" s="13">
        <f>TI_EHG_E!X$2</f>
        <v>3006.2843508168535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1704.3761392949268</v>
      </c>
      <c r="D25" s="16">
        <f>TI_EHG_E_E!D$2</f>
        <v>1860.0309716251077</v>
      </c>
      <c r="E25" s="16">
        <f>TI_EHG_E_E!E$2</f>
        <v>1886.9182287188301</v>
      </c>
      <c r="F25" s="16">
        <f>TI_EHG_E_E!F$2</f>
        <v>1788.8819862424762</v>
      </c>
      <c r="G25" s="16">
        <f>TI_EHG_E_E!G$2</f>
        <v>1925.2941960447115</v>
      </c>
      <c r="H25" s="16">
        <f>TI_EHG_E_E!H$2</f>
        <v>1977.1440670679278</v>
      </c>
      <c r="I25" s="16">
        <f>TI_EHG_E_E!I$2</f>
        <v>1928.9708512467753</v>
      </c>
      <c r="J25" s="16">
        <f>TI_EHG_E_E!J$2</f>
        <v>1939.1366294067061</v>
      </c>
      <c r="K25" s="16">
        <f>TI_EHG_E_E!K$2</f>
        <v>2134.543422184006</v>
      </c>
      <c r="L25" s="16">
        <f>TI_EHG_E_E!L$2</f>
        <v>1935.0515047291483</v>
      </c>
      <c r="M25" s="16">
        <f>TI_EHG_E_E!M$2</f>
        <v>1849.5767841788474</v>
      </c>
      <c r="N25" s="16">
        <f>TI_EHG_E_E!N$2</f>
        <v>1952.8137575236456</v>
      </c>
      <c r="O25" s="16">
        <f>TI_EHG_E_E!O$2</f>
        <v>1800.4758383490969</v>
      </c>
      <c r="P25" s="16">
        <f>TI_EHG_E_E!P$2</f>
        <v>1798.4927773000861</v>
      </c>
      <c r="Q25" s="16">
        <f>TI_EHG_E_E!Q$2</f>
        <v>2077.5741186586411</v>
      </c>
      <c r="R25" s="16">
        <f>TI_EHG_E_E!R$2</f>
        <v>1688.345743766122</v>
      </c>
      <c r="S25" s="16">
        <f>TI_EHG_E_E!S$2</f>
        <v>1762.6923473774723</v>
      </c>
      <c r="T25" s="16">
        <f>TI_EHG_E_E!T$2</f>
        <v>1850.1208942390367</v>
      </c>
      <c r="U25" s="16">
        <f>TI_EHG_E_E!U$2</f>
        <v>1795.8231298366293</v>
      </c>
      <c r="V25" s="16">
        <f>TI_EHG_E_E!V$2</f>
        <v>1793.7523645743768</v>
      </c>
      <c r="W25" s="16">
        <f>TI_EHG_E_E!W$2</f>
        <v>1966.204557179708</v>
      </c>
      <c r="X25" s="16">
        <f>TI_EHG_E_E!X$2</f>
        <v>1816.6413585554603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1155.2322012037832</v>
      </c>
      <c r="D26" s="16">
        <f>TI_EHG_CHP_E!D$2</f>
        <v>1239.1262940670681</v>
      </c>
      <c r="E26" s="16">
        <f>TI_EHG_CHP_E!E$2</f>
        <v>1384.2749785038695</v>
      </c>
      <c r="F26" s="16">
        <f>TI_EHG_CHP_E!F$2</f>
        <v>1295.8023645743767</v>
      </c>
      <c r="G26" s="16">
        <f>TI_EHG_CHP_E!G$2</f>
        <v>1340.3912725709374</v>
      </c>
      <c r="H26" s="16">
        <f>TI_EHG_CHP_E!H$2</f>
        <v>1346.2163800515909</v>
      </c>
      <c r="I26" s="16">
        <f>TI_EHG_CHP_E!I$2</f>
        <v>1362.1503869303522</v>
      </c>
      <c r="J26" s="16">
        <f>TI_EHG_CHP_E!J$2</f>
        <v>1410.6800515907139</v>
      </c>
      <c r="K26" s="16">
        <f>TI_EHG_CHP_E!K$2</f>
        <v>1435.0987102321587</v>
      </c>
      <c r="L26" s="16">
        <f>TI_EHG_CHP_E!L$2</f>
        <v>1363.5623387790197</v>
      </c>
      <c r="M26" s="16">
        <f>TI_EHG_CHP_E!M$2</f>
        <v>1437.3714531384346</v>
      </c>
      <c r="N26" s="16">
        <f>TI_EHG_CHP_E!N$2</f>
        <v>1410.5795356835763</v>
      </c>
      <c r="O26" s="16">
        <f>TI_EHG_CHP_E!O$2</f>
        <v>1373.6224419604473</v>
      </c>
      <c r="P26" s="16">
        <f>TI_EHG_CHP_E!P$2</f>
        <v>1332.4395528804814</v>
      </c>
      <c r="Q26" s="16">
        <f>TI_EHG_CHP_E!Q$2</f>
        <v>1115.042476354256</v>
      </c>
      <c r="R26" s="16">
        <f>TI_EHG_CHP_E!R$2</f>
        <v>1166.0996560619089</v>
      </c>
      <c r="S26" s="16">
        <f>TI_EHG_CHP_E!S$2</f>
        <v>1249.2620808254514</v>
      </c>
      <c r="T26" s="16">
        <f>TI_EHG_CHP_E!T$2</f>
        <v>1259.8904557179706</v>
      </c>
      <c r="U26" s="16">
        <f>TI_EHG_CHP_E!U$2</f>
        <v>1230.9765262252795</v>
      </c>
      <c r="V26" s="16">
        <f>TI_EHG_CHP_E!V$2</f>
        <v>1185.7475494411005</v>
      </c>
      <c r="W26" s="16">
        <f>TI_EHG_CHP_E!W$2</f>
        <v>1168.1145313843508</v>
      </c>
      <c r="X26" s="16">
        <f>TI_EHG_CHP_E!X$2</f>
        <v>1087.7916595012896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79.707652622527945</v>
      </c>
      <c r="D27" s="16">
        <f>TI_EHG_H_E!D$2</f>
        <v>75.785812553740314</v>
      </c>
      <c r="E27" s="16">
        <f>TI_EHG_H_E!E$2</f>
        <v>79.418572656921754</v>
      </c>
      <c r="F27" s="16">
        <f>TI_EHG_H_E!F$2</f>
        <v>86.232416165090271</v>
      </c>
      <c r="G27" s="16">
        <f>TI_EHG_H_E!G$2</f>
        <v>79.48185726569217</v>
      </c>
      <c r="H27" s="16">
        <f>TI_EHG_H_E!H$2</f>
        <v>89.360791057609617</v>
      </c>
      <c r="I27" s="16">
        <f>TI_EHG_H_E!I$2</f>
        <v>73.755374032674126</v>
      </c>
      <c r="J27" s="16">
        <f>TI_EHG_H_E!J$2</f>
        <v>55.084264832330177</v>
      </c>
      <c r="K27" s="16">
        <f>TI_EHG_H_E!K$2</f>
        <v>53.523215821152178</v>
      </c>
      <c r="L27" s="16">
        <f>TI_EHG_H_E!L$2</f>
        <v>51.484780739466892</v>
      </c>
      <c r="M27" s="16">
        <f>TI_EHG_H_E!M$2</f>
        <v>57.25374032674118</v>
      </c>
      <c r="N27" s="16">
        <f>TI_EHG_H_E!N$2</f>
        <v>63.346689595872746</v>
      </c>
      <c r="O27" s="16">
        <f>TI_EHG_H_E!O$2</f>
        <v>62.343594153052436</v>
      </c>
      <c r="P27" s="16">
        <f>TI_EHG_H_E!P$2</f>
        <v>57.090885640584688</v>
      </c>
      <c r="Q27" s="16">
        <f>TI_EHG_H_E!Q$2</f>
        <v>48.78950988822011</v>
      </c>
      <c r="R27" s="16">
        <f>TI_EHG_H_E!R$2</f>
        <v>43.658985382631123</v>
      </c>
      <c r="S27" s="16">
        <f>TI_EHG_H_E!S$2</f>
        <v>40.7810834049871</v>
      </c>
      <c r="T27" s="16">
        <f>TI_EHG_H_E!T$2</f>
        <v>51.985210662080817</v>
      </c>
      <c r="U27" s="16">
        <f>TI_EHG_H_E!U$2</f>
        <v>47.929922613929477</v>
      </c>
      <c r="V27" s="16">
        <f>TI_EHG_H_E!V$2</f>
        <v>51.395098882201196</v>
      </c>
      <c r="W27" s="16">
        <f>TI_EHG_H_E!W$2</f>
        <v>52.320034393809109</v>
      </c>
      <c r="X27" s="16">
        <f>TI_EHG_H_E!X$2</f>
        <v>68.259587274290624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21.066208082545138</v>
      </c>
      <c r="N30" s="16">
        <f>TI_EHG_EPS!N$2</f>
        <v>16.595012897678419</v>
      </c>
      <c r="O30" s="16">
        <f>TI_EHG_EPS!O$2</f>
        <v>21.58211521926053</v>
      </c>
      <c r="P30" s="16">
        <f>TI_EHG_EPS!P$2</f>
        <v>33.705932932072223</v>
      </c>
      <c r="Q30" s="16">
        <f>TI_EHG_EPS!Q$2</f>
        <v>31.212381771281169</v>
      </c>
      <c r="R30" s="16">
        <f>TI_EHG_EPS!R$2</f>
        <v>32.67411865864144</v>
      </c>
      <c r="S30" s="16">
        <f>TI_EHG_EPS!S$2</f>
        <v>32.072226999140163</v>
      </c>
      <c r="T30" s="16">
        <f>TI_EHG_EPS!T$2</f>
        <v>31.41014617368873</v>
      </c>
      <c r="U30" s="16">
        <f>TI_EHG_EPS!U$2</f>
        <v>21.705760963026648</v>
      </c>
      <c r="V30" s="16">
        <f>TI_EHG_EPS!V$2</f>
        <v>23.368013757523642</v>
      </c>
      <c r="W30" s="16">
        <f>TI_EHG_EPS!W$2</f>
        <v>33.612037833190023</v>
      </c>
      <c r="X30" s="16">
        <f>TI_EHG_EPS!X$2</f>
        <v>33.591745485812552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167.95640584694752</v>
      </c>
      <c r="D35" s="13">
        <f>TI_RPI_E!D$2</f>
        <v>0</v>
      </c>
      <c r="E35" s="13">
        <f>TI_RPI_E!E$2</f>
        <v>0</v>
      </c>
      <c r="F35" s="13">
        <f>TI_RPI_E!F$2</f>
        <v>0</v>
      </c>
      <c r="G35" s="13">
        <f>TI_RPI_E!G$2</f>
        <v>0</v>
      </c>
      <c r="H35" s="13">
        <f>TI_RPI_E!H$2</f>
        <v>0</v>
      </c>
      <c r="I35" s="13">
        <f>TI_RPI_E!I$2</f>
        <v>0</v>
      </c>
      <c r="J35" s="13">
        <f>TI_RPI_E!J$2</f>
        <v>0</v>
      </c>
      <c r="K35" s="13">
        <f>TI_RPI_E!K$2</f>
        <v>0</v>
      </c>
      <c r="L35" s="13">
        <f>TI_RPI_E!L$2</f>
        <v>0</v>
      </c>
      <c r="M35" s="13">
        <f>TI_RPI_E!M$2</f>
        <v>0</v>
      </c>
      <c r="N35" s="13">
        <f>TI_RPI_E!N$2</f>
        <v>0</v>
      </c>
      <c r="O35" s="13">
        <f>TI_RPI_E!O$2</f>
        <v>0</v>
      </c>
      <c r="P35" s="13">
        <f>TI_RPI_E!P$2</f>
        <v>0</v>
      </c>
      <c r="Q35" s="13">
        <f>TI_RPI_E!Q$2</f>
        <v>0</v>
      </c>
      <c r="R35" s="13">
        <f>TI_RPI_E!R$2</f>
        <v>0</v>
      </c>
      <c r="S35" s="13">
        <f>TI_RPI_E!S$2</f>
        <v>0</v>
      </c>
      <c r="T35" s="13">
        <f>TI_RPI_E!T$2</f>
        <v>0</v>
      </c>
      <c r="U35" s="13">
        <f>TI_RPI_E!U$2</f>
        <v>0</v>
      </c>
      <c r="V35" s="13">
        <f>TI_RPI_E!V$2</f>
        <v>0</v>
      </c>
      <c r="W35" s="13">
        <f>TI_RPI_E!W$2</f>
        <v>0</v>
      </c>
      <c r="X35" s="13">
        <f>TI_RPI_E!X$2</f>
        <v>0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167.95640584694752</v>
      </c>
      <c r="D36" s="16">
        <f>TI_RPI_RI_E!D$2</f>
        <v>0</v>
      </c>
      <c r="E36" s="16">
        <f>TI_RPI_RI_E!E$2</f>
        <v>0</v>
      </c>
      <c r="F36" s="16">
        <f>TI_RPI_RI_E!F$2</f>
        <v>0</v>
      </c>
      <c r="G36" s="16">
        <f>TI_RPI_RI_E!G$2</f>
        <v>0</v>
      </c>
      <c r="H36" s="16">
        <f>TI_RPI_RI_E!H$2</f>
        <v>0</v>
      </c>
      <c r="I36" s="16">
        <f>TI_RPI_RI_E!I$2</f>
        <v>0</v>
      </c>
      <c r="J36" s="16">
        <f>TI_RPI_RI_E!J$2</f>
        <v>0</v>
      </c>
      <c r="K36" s="16">
        <f>TI_RPI_RI_E!K$2</f>
        <v>0</v>
      </c>
      <c r="L36" s="16">
        <f>TI_RPI_RI_E!L$2</f>
        <v>0</v>
      </c>
      <c r="M36" s="16">
        <f>TI_RPI_RI_E!M$2</f>
        <v>0</v>
      </c>
      <c r="N36" s="16">
        <f>TI_RPI_RI_E!N$2</f>
        <v>0</v>
      </c>
      <c r="O36" s="16">
        <f>TI_RPI_RI_E!O$2</f>
        <v>0</v>
      </c>
      <c r="P36" s="16">
        <f>TI_RPI_RI_E!P$2</f>
        <v>0</v>
      </c>
      <c r="Q36" s="16">
        <f>TI_RPI_RI_E!Q$2</f>
        <v>0</v>
      </c>
      <c r="R36" s="16">
        <f>TI_RPI_RI_E!R$2</f>
        <v>0</v>
      </c>
      <c r="S36" s="16">
        <f>TI_RPI_RI_E!S$2</f>
        <v>0</v>
      </c>
      <c r="T36" s="16">
        <f>TI_RPI_RI_E!T$2</f>
        <v>0</v>
      </c>
      <c r="U36" s="16">
        <f>TI_RPI_RI_E!U$2</f>
        <v>0</v>
      </c>
      <c r="V36" s="16">
        <f>TI_RPI_RI_E!V$2</f>
        <v>0</v>
      </c>
      <c r="W36" s="16">
        <f>TI_RPI_RI_E!W$2</f>
        <v>0</v>
      </c>
      <c r="X36" s="16">
        <f>TI_RPI_RI_E!X$2</f>
        <v>0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0</v>
      </c>
      <c r="E40" s="16">
        <f>TI_RPI_DU_E!E$2</f>
        <v>0</v>
      </c>
      <c r="F40" s="16">
        <f>TI_RPI_DU_E!F$2</f>
        <v>0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4.4067067927772996</v>
      </c>
      <c r="J46" s="13">
        <f>TI_LBB_E!J$2</f>
        <v>13.220120378331901</v>
      </c>
      <c r="K46" s="13">
        <f>TI_LBB_E!K$2</f>
        <v>22.033533963886502</v>
      </c>
      <c r="L46" s="13">
        <f>TI_LBB_E!L$2</f>
        <v>28.202923473774721</v>
      </c>
      <c r="M46" s="13">
        <f>TI_LBB_E!M$2</f>
        <v>41.423043852106623</v>
      </c>
      <c r="N46" s="13">
        <f>TI_LBB_E!N$2</f>
        <v>31.728288907996561</v>
      </c>
      <c r="O46" s="13">
        <f>TI_LBB_E!O$2</f>
        <v>45.829750644883923</v>
      </c>
      <c r="P46" s="13">
        <f>TI_LBB_E!P$2</f>
        <v>52.880481513327602</v>
      </c>
      <c r="Q46" s="13">
        <f>TI_LBB_E!Q$2</f>
        <v>36.134995700773857</v>
      </c>
      <c r="R46" s="13">
        <f>TI_LBB_E!R$2</f>
        <v>22.914875322441961</v>
      </c>
      <c r="S46" s="13">
        <f>TI_LBB_E!S$2</f>
        <v>14.10146173688736</v>
      </c>
      <c r="T46" s="13">
        <f>TI_LBB_E!T$2</f>
        <v>20.818916595012901</v>
      </c>
      <c r="U46" s="13">
        <f>TI_LBB_E!U$2</f>
        <v>65.980567497850387</v>
      </c>
      <c r="V46" s="13">
        <f>TI_LBB_E!V$2</f>
        <v>90.838091143594141</v>
      </c>
      <c r="W46" s="13">
        <f>TI_LBB_E!W$2</f>
        <v>85.245915735167657</v>
      </c>
      <c r="X46" s="13">
        <f>TI_LBB_E!X$2</f>
        <v>94.702063628546853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1561.7732588134138</v>
      </c>
      <c r="D50" s="10">
        <f>TO!D$2</f>
        <v>1462.4625107480658</v>
      </c>
      <c r="E50" s="10">
        <f>TO!E$2</f>
        <v>1462.7644883920891</v>
      </c>
      <c r="F50" s="10">
        <f>TO!F$2</f>
        <v>1411.9758383490971</v>
      </c>
      <c r="G50" s="10">
        <f>TO!G$2</f>
        <v>1540.7104901117798</v>
      </c>
      <c r="H50" s="10">
        <f>TO!H$2</f>
        <v>1536.969475494411</v>
      </c>
      <c r="I50" s="10">
        <f>TO!I$2</f>
        <v>1529.6417024935508</v>
      </c>
      <c r="J50" s="10">
        <f>TO!J$2</f>
        <v>1513.8073086844365</v>
      </c>
      <c r="K50" s="10">
        <f>TO!K$2</f>
        <v>1649.8368873602751</v>
      </c>
      <c r="L50" s="10">
        <f>TO!L$2</f>
        <v>1650.5026655202059</v>
      </c>
      <c r="M50" s="10">
        <f>TO!M$2</f>
        <v>1683.5291487532243</v>
      </c>
      <c r="N50" s="10">
        <f>TO!N$2</f>
        <v>1639.3226139294925</v>
      </c>
      <c r="O50" s="10">
        <f>TO!O$2</f>
        <v>1617.1662080825449</v>
      </c>
      <c r="P50" s="10">
        <f>TO!P$2</f>
        <v>1654.2021496130697</v>
      </c>
      <c r="Q50" s="10">
        <f>TO!Q$2</f>
        <v>1721.5239896818575</v>
      </c>
      <c r="R50" s="10">
        <f>TO!R$2</f>
        <v>1520.8760103181426</v>
      </c>
      <c r="S50" s="10">
        <f>TO!S$2</f>
        <v>1639.2740326741184</v>
      </c>
      <c r="T50" s="10">
        <f>TO!T$2</f>
        <v>1639.7104041272567</v>
      </c>
      <c r="U50" s="10">
        <f>TO!U$2</f>
        <v>1676.9134995700774</v>
      </c>
      <c r="V50" s="10">
        <f>TO!V$2</f>
        <v>1675.3732588134135</v>
      </c>
      <c r="W50" s="10">
        <f>TO!W$2</f>
        <v>1763.8460877042126</v>
      </c>
      <c r="X50" s="10">
        <f>TO!X$2</f>
        <v>1674.4479793637138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1390.5613929492695</v>
      </c>
      <c r="D51" s="13">
        <f>TO_EHG!D$2</f>
        <v>1462.4625107480658</v>
      </c>
      <c r="E51" s="13">
        <f>TO_EHG!E$2</f>
        <v>1462.7644883920891</v>
      </c>
      <c r="F51" s="13">
        <f>TO_EHG!F$2</f>
        <v>1411.9758383490971</v>
      </c>
      <c r="G51" s="13">
        <f>TO_EHG!G$2</f>
        <v>1540.7104901117798</v>
      </c>
      <c r="H51" s="13">
        <f>TO_EHG!H$2</f>
        <v>1536.969475494411</v>
      </c>
      <c r="I51" s="13">
        <f>TO_EHG!I$2</f>
        <v>1525.2349957007737</v>
      </c>
      <c r="J51" s="13">
        <f>TO_EHG!J$2</f>
        <v>1500.5871883061047</v>
      </c>
      <c r="K51" s="13">
        <f>TO_EHG!K$2</f>
        <v>1627.8033533963887</v>
      </c>
      <c r="L51" s="13">
        <f>TO_EHG!L$2</f>
        <v>1622.2997420464312</v>
      </c>
      <c r="M51" s="13">
        <f>TO_EHG!M$2</f>
        <v>1642.1061049011175</v>
      </c>
      <c r="N51" s="13">
        <f>TO_EHG!N$2</f>
        <v>1607.5943250214959</v>
      </c>
      <c r="O51" s="13">
        <f>TO_EHG!O$2</f>
        <v>1571.336457437661</v>
      </c>
      <c r="P51" s="13">
        <f>TO_EHG!P$2</f>
        <v>1601.3216680997421</v>
      </c>
      <c r="Q51" s="13">
        <f>TO_EHG!Q$2</f>
        <v>1685.3889939810836</v>
      </c>
      <c r="R51" s="13">
        <f>TO_EHG!R$2</f>
        <v>1497.9611349957006</v>
      </c>
      <c r="S51" s="13">
        <f>TO_EHG!S$2</f>
        <v>1625.1725709372311</v>
      </c>
      <c r="T51" s="13">
        <f>TO_EHG!T$2</f>
        <v>1618.8914875322437</v>
      </c>
      <c r="U51" s="13">
        <f>TO_EHG!U$2</f>
        <v>1610.932932072227</v>
      </c>
      <c r="V51" s="13">
        <f>TO_EHG!V$2</f>
        <v>1584.5351676698192</v>
      </c>
      <c r="W51" s="13">
        <f>TO_EHG!W$2</f>
        <v>1678.6001719690448</v>
      </c>
      <c r="X51" s="13">
        <f>TO_EHG!X$2</f>
        <v>1579.7459157351668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795.03190025795357</v>
      </c>
      <c r="D52" s="16">
        <f>TO_EHG_E!D$2</f>
        <v>840.57346691382691</v>
      </c>
      <c r="E52" s="16">
        <f>TO_EHG_E!E$2</f>
        <v>823.17085008677134</v>
      </c>
      <c r="F52" s="16">
        <f>TO_EHG_E!F$2</f>
        <v>771.02468939369476</v>
      </c>
      <c r="G52" s="16">
        <f>TO_EHG_E!G$2</f>
        <v>881.60463022447425</v>
      </c>
      <c r="H52" s="16">
        <f>TO_EHG_E!H$2</f>
        <v>861.45748442228671</v>
      </c>
      <c r="I52" s="16">
        <f>TO_EHG_E!I$2</f>
        <v>847.9054878373106</v>
      </c>
      <c r="J52" s="16">
        <f>TO_EHG_E!J$2</f>
        <v>838.25343836001969</v>
      </c>
      <c r="K52" s="16">
        <f>TO_EHG_E!K$2</f>
        <v>949.50250137455532</v>
      </c>
      <c r="L52" s="16">
        <f>TO_EHG_E!L$2</f>
        <v>962.88036580031473</v>
      </c>
      <c r="M52" s="16">
        <f>TO_EHG_E!M$2</f>
        <v>926.57473653506713</v>
      </c>
      <c r="N52" s="16">
        <f>TO_EHG_E!N$2</f>
        <v>912.1490184267775</v>
      </c>
      <c r="O52" s="16">
        <f>TO_EHG_E!O$2</f>
        <v>880.66791395430846</v>
      </c>
      <c r="P52" s="16">
        <f>TO_EHG_E!P$2</f>
        <v>919.73432292081384</v>
      </c>
      <c r="Q52" s="16">
        <f>TO_EHG_E!Q$2</f>
        <v>1103.7510384251889</v>
      </c>
      <c r="R52" s="16">
        <f>TO_EHG_E!R$2</f>
        <v>838.30794875657205</v>
      </c>
      <c r="S52" s="16">
        <f>TO_EHG_E!S$2</f>
        <v>902.99474586270094</v>
      </c>
      <c r="T52" s="16">
        <f>TO_EHG_E!T$2</f>
        <v>899.11984262327951</v>
      </c>
      <c r="U52" s="16">
        <f>TO_EHG_E!U$2</f>
        <v>924.79670040310248</v>
      </c>
      <c r="V52" s="16">
        <f>TO_EHG_E!V$2</f>
        <v>914.68105322619385</v>
      </c>
      <c r="W52" s="16">
        <f>TO_EHG_E!W$2</f>
        <v>1007.4003321116573</v>
      </c>
      <c r="X52" s="16">
        <f>TO_EHG_E!X$2</f>
        <v>942.40643242501005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526.62841417934965</v>
      </c>
      <c r="D53" s="16">
        <f>TO_EHG_CHP!D$2</f>
        <v>552.57408259724707</v>
      </c>
      <c r="E53" s="16">
        <f>TO_EHG_CHP!E$2</f>
        <v>576.42509687006941</v>
      </c>
      <c r="F53" s="16">
        <f>TO_EHG_CHP!F$2</f>
        <v>570.69372674097781</v>
      </c>
      <c r="G53" s="16">
        <f>TO_EHG_CHP!G$2</f>
        <v>589.62549257180603</v>
      </c>
      <c r="H53" s="16">
        <f>TO_EHG_CHP!H$2</f>
        <v>605.08511284623216</v>
      </c>
      <c r="I53" s="16">
        <f>TO_EHG_CHP!I$2</f>
        <v>615.92127919365794</v>
      </c>
      <c r="J53" s="16">
        <f>TO_EHG_CHP!J$2</f>
        <v>614.90582319830855</v>
      </c>
      <c r="K53" s="16">
        <f>TO_EHG_CHP!K$2</f>
        <v>630.1490128061771</v>
      </c>
      <c r="L53" s="16">
        <f>TO_EHG_CHP!L$2</f>
        <v>613.04945398720452</v>
      </c>
      <c r="M53" s="16">
        <f>TO_EHG_CHP!M$2</f>
        <v>650.08391000763402</v>
      </c>
      <c r="N53" s="16">
        <f>TO_EHG_CHP!N$2</f>
        <v>629.1687878680217</v>
      </c>
      <c r="O53" s="16">
        <f>TO_EHG_CHP!O$2</f>
        <v>621.16829787460244</v>
      </c>
      <c r="P53" s="16">
        <f>TO_EHG_CHP!P$2</f>
        <v>606.21750313377072</v>
      </c>
      <c r="Q53" s="16">
        <f>TO_EHG_CHP!Q$2</f>
        <v>516.84846681890144</v>
      </c>
      <c r="R53" s="16">
        <f>TO_EHG_CHP!R$2</f>
        <v>598.81279675405631</v>
      </c>
      <c r="S53" s="16">
        <f>TO_EHG_CHP!S$2</f>
        <v>662.59556103941406</v>
      </c>
      <c r="T53" s="16">
        <f>TO_EHG_CHP!T$2</f>
        <v>653.48235688141256</v>
      </c>
      <c r="U53" s="16">
        <f>TO_EHG_CHP!U$2</f>
        <v>635.0249468789284</v>
      </c>
      <c r="V53" s="16">
        <f>TO_EHG_CHP!V$2</f>
        <v>613.33185503674281</v>
      </c>
      <c r="W53" s="16">
        <f>TO_EHG_CHP!W$2</f>
        <v>606.86927013958086</v>
      </c>
      <c r="X53" s="16">
        <f>TO_EHG_CHP!X$2</f>
        <v>563.70439045820342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68.901078511966205</v>
      </c>
      <c r="D54" s="16">
        <f>TO_EHG_H!D$2</f>
        <v>69.314961236991735</v>
      </c>
      <c r="E54" s="16">
        <f>TO_EHG_H!E$2</f>
        <v>63.168541435248322</v>
      </c>
      <c r="F54" s="16">
        <f>TO_EHG_H!F$2</f>
        <v>70.25742221442475</v>
      </c>
      <c r="G54" s="16">
        <f>TO_EHG_H!G$2</f>
        <v>69.480367315499535</v>
      </c>
      <c r="H54" s="16">
        <f>TO_EHG_H!H$2</f>
        <v>70.42687822589204</v>
      </c>
      <c r="I54" s="16">
        <f>TO_EHG_H!I$2</f>
        <v>61.40822866980497</v>
      </c>
      <c r="J54" s="16">
        <f>TO_EHG_H!J$2</f>
        <v>47.42792674777634</v>
      </c>
      <c r="K54" s="16">
        <f>TO_EHG_H!K$2</f>
        <v>48.151839215656267</v>
      </c>
      <c r="L54" s="16">
        <f>TO_EHG_H!L$2</f>
        <v>46.369922258911934</v>
      </c>
      <c r="M54" s="16">
        <f>TO_EHG_H!M$2</f>
        <v>49.54032164302528</v>
      </c>
      <c r="N54" s="16">
        <f>TO_EHG_H!N$2</f>
        <v>53.889932312251197</v>
      </c>
      <c r="O54" s="16">
        <f>TO_EHG_H!O$2</f>
        <v>53.335155325001317</v>
      </c>
      <c r="P54" s="16">
        <f>TO_EHG_H!P$2</f>
        <v>50.09039234610335</v>
      </c>
      <c r="Q54" s="16">
        <f>TO_EHG_H!Q$2</f>
        <v>41.189746690561613</v>
      </c>
      <c r="R54" s="16">
        <f>TO_EHG_H!R$2</f>
        <v>36.500664635545199</v>
      </c>
      <c r="S54" s="16">
        <f>TO_EHG_H!S$2</f>
        <v>35.592582177850382</v>
      </c>
      <c r="T54" s="16">
        <f>TO_EHG_H!T$2</f>
        <v>42.852056729185477</v>
      </c>
      <c r="U54" s="16">
        <f>TO_EHG_H!U$2</f>
        <v>34.888326922612379</v>
      </c>
      <c r="V54" s="16">
        <f>TO_EHG_H!V$2</f>
        <v>39.055105494586961</v>
      </c>
      <c r="W54" s="16">
        <f>TO_EHG_H!W$2</f>
        <v>39.336330680833363</v>
      </c>
      <c r="X54" s="16">
        <f>TO_EHG_H!X$2</f>
        <v>49.167680986089408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15.90713671539123</v>
      </c>
      <c r="N57" s="16">
        <f>TO_EHG_PH!N$2</f>
        <v>12.3865864144454</v>
      </c>
      <c r="O57" s="16">
        <f>TO_EHG_PH!O$2</f>
        <v>16.165090283748921</v>
      </c>
      <c r="P57" s="16">
        <f>TO_EHG_PH!P$2</f>
        <v>25.279449699054169</v>
      </c>
      <c r="Q57" s="16">
        <f>TO_EHG_PH!Q$2</f>
        <v>23.59974204643164</v>
      </c>
      <c r="R57" s="16">
        <f>TO_EHG_PH!R$2</f>
        <v>24.339724849527091</v>
      </c>
      <c r="S57" s="16">
        <f>TO_EHG_PH!S$2</f>
        <v>23.98968185726569</v>
      </c>
      <c r="T57" s="16">
        <f>TO_EHG_PH!T$2</f>
        <v>23.437231298366289</v>
      </c>
      <c r="U57" s="16">
        <f>TO_EHG_PH!U$2</f>
        <v>16.22295786758383</v>
      </c>
      <c r="V57" s="16">
        <f>TO_EHG_PH!V$2</f>
        <v>17.467153912295789</v>
      </c>
      <c r="W57" s="16">
        <f>TO_EHG_PH!W$2</f>
        <v>24.99423903697334</v>
      </c>
      <c r="X57" s="16">
        <f>TO_EHG_PH!X$2</f>
        <v>24.46741186586414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171.21186586414444</v>
      </c>
      <c r="D61" s="13">
        <f>TO_RPI!D$2</f>
        <v>0</v>
      </c>
      <c r="E61" s="13">
        <f>TO_RPI!E$2</f>
        <v>0</v>
      </c>
      <c r="F61" s="13">
        <f>TO_RPI!F$2</f>
        <v>0</v>
      </c>
      <c r="G61" s="13">
        <f>TO_RPI!G$2</f>
        <v>0</v>
      </c>
      <c r="H61" s="13">
        <f>TO_RPI!H$2</f>
        <v>0</v>
      </c>
      <c r="I61" s="13">
        <f>TO_RPI!I$2</f>
        <v>0</v>
      </c>
      <c r="J61" s="13">
        <f>TO_RPI!J$2</f>
        <v>0</v>
      </c>
      <c r="K61" s="13">
        <f>TO_RPI!K$2</f>
        <v>0</v>
      </c>
      <c r="L61" s="13">
        <f>TO_RPI!L$2</f>
        <v>0</v>
      </c>
      <c r="M61" s="13">
        <f>TO_RPI!M$2</f>
        <v>0</v>
      </c>
      <c r="N61" s="13">
        <f>TO_RPI!N$2</f>
        <v>0</v>
      </c>
      <c r="O61" s="13">
        <f>TO_RPI!O$2</f>
        <v>0</v>
      </c>
      <c r="P61" s="13">
        <f>TO_RPI!P$2</f>
        <v>0</v>
      </c>
      <c r="Q61" s="13">
        <f>TO_RPI!Q$2</f>
        <v>0</v>
      </c>
      <c r="R61" s="13">
        <f>TO_RPI!R$2</f>
        <v>0</v>
      </c>
      <c r="S61" s="13">
        <f>TO_RPI!S$2</f>
        <v>0</v>
      </c>
      <c r="T61" s="13">
        <f>TO_RPI!T$2</f>
        <v>0</v>
      </c>
      <c r="U61" s="13">
        <f>TO_RPI!U$2</f>
        <v>0</v>
      </c>
      <c r="V61" s="13">
        <f>TO_RPI!V$2</f>
        <v>0</v>
      </c>
      <c r="W61" s="13">
        <f>TO_RPI!W$2</f>
        <v>0</v>
      </c>
      <c r="X61" s="13">
        <f>TO_RPI!X$2</f>
        <v>0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171.21186586414444</v>
      </c>
      <c r="D62" s="16">
        <f>TO_RPI_RO!D$2</f>
        <v>0</v>
      </c>
      <c r="E62" s="16">
        <f>TO_RPI_RO!E$2</f>
        <v>0</v>
      </c>
      <c r="F62" s="16">
        <f>TO_RPI_RO!F$2</f>
        <v>0</v>
      </c>
      <c r="G62" s="16">
        <f>TO_RPI_RO!G$2</f>
        <v>0</v>
      </c>
      <c r="H62" s="16">
        <f>TO_RPI_RO!H$2</f>
        <v>0</v>
      </c>
      <c r="I62" s="16">
        <f>TO_RPI_RO!I$2</f>
        <v>0</v>
      </c>
      <c r="J62" s="16">
        <f>TO_RPI_RO!J$2</f>
        <v>0</v>
      </c>
      <c r="K62" s="16">
        <f>TO_RPI_RO!K$2</f>
        <v>0</v>
      </c>
      <c r="L62" s="16">
        <f>TO_RPI_RO!L$2</f>
        <v>0</v>
      </c>
      <c r="M62" s="16">
        <f>TO_RPI_RO!M$2</f>
        <v>0</v>
      </c>
      <c r="N62" s="16">
        <f>TO_RPI_RO!N$2</f>
        <v>0</v>
      </c>
      <c r="O62" s="16">
        <f>TO_RPI_RO!O$2</f>
        <v>0</v>
      </c>
      <c r="P62" s="16">
        <f>TO_RPI_RO!P$2</f>
        <v>0</v>
      </c>
      <c r="Q62" s="16">
        <f>TO_RPI_RO!Q$2</f>
        <v>0</v>
      </c>
      <c r="R62" s="16">
        <f>TO_RPI_RO!R$2</f>
        <v>0</v>
      </c>
      <c r="S62" s="16">
        <f>TO_RPI_RO!S$2</f>
        <v>0</v>
      </c>
      <c r="T62" s="16">
        <f>TO_RPI_RO!T$2</f>
        <v>0</v>
      </c>
      <c r="U62" s="16">
        <f>TO_RPI_RO!U$2</f>
        <v>0</v>
      </c>
      <c r="V62" s="16">
        <f>TO_RPI_RO!V$2</f>
        <v>0</v>
      </c>
      <c r="W62" s="16">
        <f>TO_RPI_RO!W$2</f>
        <v>0</v>
      </c>
      <c r="X62" s="16">
        <f>TO_RPI_RO!X$2</f>
        <v>0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0</v>
      </c>
      <c r="E66" s="16">
        <f>TO_RPI_PPR!E$2</f>
        <v>0</v>
      </c>
      <c r="F66" s="16">
        <f>TO_RPI_PPR!F$2</f>
        <v>0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4.4067067927772996</v>
      </c>
      <c r="J72" s="13">
        <f>TO_LBB!J$2</f>
        <v>13.220120378331901</v>
      </c>
      <c r="K72" s="13">
        <f>TO_LBB!K$2</f>
        <v>22.033533963886502</v>
      </c>
      <c r="L72" s="13">
        <f>TO_LBB!L$2</f>
        <v>28.202923473774721</v>
      </c>
      <c r="M72" s="13">
        <f>TO_LBB!M$2</f>
        <v>41.423043852106623</v>
      </c>
      <c r="N72" s="13">
        <f>TO_LBB!N$2</f>
        <v>31.728288907996561</v>
      </c>
      <c r="O72" s="13">
        <f>TO_LBB!O$2</f>
        <v>45.829750644883923</v>
      </c>
      <c r="P72" s="13">
        <f>TO_LBB!P$2</f>
        <v>52.880481513327602</v>
      </c>
      <c r="Q72" s="13">
        <f>TO_LBB!Q$2</f>
        <v>36.134995700773857</v>
      </c>
      <c r="R72" s="13">
        <f>TO_LBB!R$2</f>
        <v>22.914875322441961</v>
      </c>
      <c r="S72" s="13">
        <f>TO_LBB!S$2</f>
        <v>14.10146173688736</v>
      </c>
      <c r="T72" s="13">
        <f>TO_LBB!T$2</f>
        <v>20.818916595012901</v>
      </c>
      <c r="U72" s="13">
        <f>TO_LBB!U$2</f>
        <v>65.980567497850387</v>
      </c>
      <c r="V72" s="13">
        <f>TO_LBB!V$2</f>
        <v>90.838091143594141</v>
      </c>
      <c r="W72" s="13">
        <f>TO_LBB!W$2</f>
        <v>85.245915735167657</v>
      </c>
      <c r="X72" s="13">
        <f>TO_LBB!X$2</f>
        <v>94.702063628546853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107.29191745485812</v>
      </c>
      <c r="D76" s="10">
        <f>NRG_E!D$2</f>
        <v>93.121238177128106</v>
      </c>
      <c r="E76" s="10">
        <f>NRG_E!E$2</f>
        <v>94.411006018916581</v>
      </c>
      <c r="F76" s="10">
        <f>NRG_E!F$2</f>
        <v>98.277901977644021</v>
      </c>
      <c r="G76" s="10">
        <f>NRG_E!G$2</f>
        <v>100.50395528804816</v>
      </c>
      <c r="H76" s="10">
        <f>NRG_E!H$2</f>
        <v>99.531900257953566</v>
      </c>
      <c r="I76" s="10">
        <f>NRG_E!I$2</f>
        <v>102.88529664660359</v>
      </c>
      <c r="J76" s="10">
        <f>NRG_E!J$2</f>
        <v>103.4584694754944</v>
      </c>
      <c r="K76" s="10">
        <f>NRG_E!K$2</f>
        <v>106.27687016337059</v>
      </c>
      <c r="L76" s="10">
        <f>NRG_E!L$2</f>
        <v>104.53800515907136</v>
      </c>
      <c r="M76" s="10">
        <f>NRG_E!M$2</f>
        <v>106.83336199484091</v>
      </c>
      <c r="N76" s="10">
        <f>NRG_E!N$2</f>
        <v>103.89793637145313</v>
      </c>
      <c r="O76" s="10">
        <f>NRG_E!O$2</f>
        <v>101.79131556319862</v>
      </c>
      <c r="P76" s="10">
        <f>NRG_E!P$2</f>
        <v>98.62906276870163</v>
      </c>
      <c r="Q76" s="10">
        <f>NRG_E!Q$2</f>
        <v>94.501805674978513</v>
      </c>
      <c r="R76" s="10">
        <f>NRG_E!R$2</f>
        <v>92.218400687876169</v>
      </c>
      <c r="S76" s="10">
        <f>NRG_E!S$2</f>
        <v>92.292433361994824</v>
      </c>
      <c r="T76" s="10">
        <f>NRG_E!T$2</f>
        <v>90.38340498710231</v>
      </c>
      <c r="U76" s="10">
        <f>NRG_E!U$2</f>
        <v>87.116509028374892</v>
      </c>
      <c r="V76" s="10">
        <f>NRG_E!V$2</f>
        <v>85.767411865864148</v>
      </c>
      <c r="W76" s="10">
        <f>NRG_E!W$2</f>
        <v>87.928202923473776</v>
      </c>
      <c r="X76" s="10">
        <f>NRG_E!X$2</f>
        <v>81.313155631986234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71.281169389509884</v>
      </c>
      <c r="D77" s="13">
        <f>NRG_EHG_E!D$2</f>
        <v>77.386070507308673</v>
      </c>
      <c r="E77" s="13">
        <f>NRG_EHG_E!E$2</f>
        <v>80.653482373172821</v>
      </c>
      <c r="F77" s="13">
        <f>NRG_EHG_E!F$2</f>
        <v>81.169389509888219</v>
      </c>
      <c r="G77" s="13">
        <f>NRG_EHG_E!G$2</f>
        <v>82.803095442820293</v>
      </c>
      <c r="H77" s="13">
        <f>NRG_EHG_E!H$2</f>
        <v>83.233018056749785</v>
      </c>
      <c r="I77" s="13">
        <f>NRG_EHG_E!I$2</f>
        <v>85.812553740326734</v>
      </c>
      <c r="J77" s="13">
        <f>NRG_EHG_E!J$2</f>
        <v>85.898538263112627</v>
      </c>
      <c r="K77" s="13">
        <f>NRG_EHG_E!K$2</f>
        <v>89.595872742906266</v>
      </c>
      <c r="L77" s="13">
        <f>NRG_EHG_E!L$2</f>
        <v>88.392089423903698</v>
      </c>
      <c r="M77" s="13">
        <f>NRG_EHG_E!M$2</f>
        <v>88.564058469475484</v>
      </c>
      <c r="N77" s="13">
        <f>NRG_EHG_E!N$2</f>
        <v>90.971625107480648</v>
      </c>
      <c r="O77" s="13">
        <f>NRG_EHG_E!O$2</f>
        <v>88.65004299226139</v>
      </c>
      <c r="P77" s="13">
        <f>NRG_EHG_E!P$2</f>
        <v>84.780739466895952</v>
      </c>
      <c r="Q77" s="13">
        <f>NRG_EHG_E!Q$2</f>
        <v>81.771281169389511</v>
      </c>
      <c r="R77" s="13">
        <f>NRG_EHG_E!R$2</f>
        <v>78.503869303525363</v>
      </c>
      <c r="S77" s="13">
        <f>NRG_EHG_E!S$2</f>
        <v>82.029234737747203</v>
      </c>
      <c r="T77" s="13">
        <f>NRG_EHG_E!T$2</f>
        <v>79.909630266552014</v>
      </c>
      <c r="U77" s="13">
        <f>NRG_EHG_E!U$2</f>
        <v>76.0932932072227</v>
      </c>
      <c r="V77" s="13">
        <f>NRG_EHG_E!V$2</f>
        <v>75.254514187446262</v>
      </c>
      <c r="W77" s="13">
        <f>NRG_EHG_E!W$2</f>
        <v>77.474118658641444</v>
      </c>
      <c r="X77" s="13">
        <f>NRG_EHG_E!X$2</f>
        <v>71.269561478933781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9.9742046431642297</v>
      </c>
      <c r="D78" s="13">
        <f>NRG_CM_E!D$2</f>
        <v>10.576096302665519</v>
      </c>
      <c r="E78" s="13">
        <f>NRG_CM_E!E$2</f>
        <v>8.5984522785898534</v>
      </c>
      <c r="F78" s="13">
        <f>NRG_CM_E!F$2</f>
        <v>12.830782459157351</v>
      </c>
      <c r="G78" s="13">
        <f>NRG_CM_E!G$2</f>
        <v>13.380137575236455</v>
      </c>
      <c r="H78" s="13">
        <f>NRG_CM_E!H$2</f>
        <v>12.85950128976784</v>
      </c>
      <c r="I78" s="13">
        <f>NRG_CM_E!I$2</f>
        <v>13.633361994840929</v>
      </c>
      <c r="J78" s="13">
        <f>NRG_CM_E!J$2</f>
        <v>14.980395528804817</v>
      </c>
      <c r="K78" s="13">
        <f>NRG_CM_E!K$2</f>
        <v>14.10146173688736</v>
      </c>
      <c r="L78" s="13">
        <f>NRG_CM_E!L$2</f>
        <v>13.566380051590714</v>
      </c>
      <c r="M78" s="13">
        <f>NRG_CM_E!M$2</f>
        <v>12.27188306104901</v>
      </c>
      <c r="N78" s="13">
        <f>NRG_CM_E!N$2</f>
        <v>11.206620808254511</v>
      </c>
      <c r="O78" s="13">
        <f>NRG_CM_E!O$2</f>
        <v>11.421582115219261</v>
      </c>
      <c r="P78" s="13">
        <f>NRG_CM_E!P$2</f>
        <v>11.268787618228718</v>
      </c>
      <c r="Q78" s="13">
        <f>NRG_CM_E!Q$2</f>
        <v>10.150988822012037</v>
      </c>
      <c r="R78" s="13">
        <f>NRG_CM_E!R$2</f>
        <v>11.13499570077386</v>
      </c>
      <c r="S78" s="13">
        <f>NRG_CM_E!S$2</f>
        <v>10.198710232158209</v>
      </c>
      <c r="T78" s="13">
        <f>NRG_CM_E!T$2</f>
        <v>10.4530524505589</v>
      </c>
      <c r="U78" s="13">
        <f>NRG_CM_E!U$2</f>
        <v>10.983147033533962</v>
      </c>
      <c r="V78" s="13">
        <f>NRG_CM_E!V$2</f>
        <v>10.480309544282029</v>
      </c>
      <c r="W78" s="13">
        <f>NRG_CM_E!W$2</f>
        <v>10.400343938091144</v>
      </c>
      <c r="X78" s="13">
        <f>NRG_CM_E!X$2</f>
        <v>9.992261392949267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6.0404127257093716</v>
      </c>
      <c r="D79" s="13">
        <f>NRG_OIL_NG_E!D$2</f>
        <v>5.1590713671539117</v>
      </c>
      <c r="E79" s="13">
        <f>NRG_OIL_NG_E!E$2</f>
        <v>5.1590713671539117</v>
      </c>
      <c r="F79" s="13">
        <f>NRG_OIL_NG_E!F$2</f>
        <v>4.2777300085984518</v>
      </c>
      <c r="G79" s="13">
        <f>NRG_OIL_NG_E!G$2</f>
        <v>4.3207222699914016</v>
      </c>
      <c r="H79" s="13">
        <f>NRG_OIL_NG_E!H$2</f>
        <v>3.4393809114359408</v>
      </c>
      <c r="I79" s="13">
        <f>NRG_OIL_NG_E!I$2</f>
        <v>3.4393809114359408</v>
      </c>
      <c r="J79" s="13">
        <f>NRG_OIL_NG_E!J$2</f>
        <v>2.5795356835769558</v>
      </c>
      <c r="K79" s="13">
        <f>NRG_OIL_NG_E!K$2</f>
        <v>2.5795356835769558</v>
      </c>
      <c r="L79" s="13">
        <f>NRG_OIL_NG_E!L$2</f>
        <v>2.5795356835769558</v>
      </c>
      <c r="M79" s="13">
        <f>NRG_OIL_NG_E!M$2</f>
        <v>5.9974204643164226</v>
      </c>
      <c r="N79" s="13">
        <f>NRG_OIL_NG_E!N$2</f>
        <v>1.7196904557179711</v>
      </c>
      <c r="O79" s="13">
        <f>NRG_OIL_NG_E!O$2</f>
        <v>1.7196904557179711</v>
      </c>
      <c r="P79" s="13">
        <f>NRG_OIL_NG_E!P$2</f>
        <v>2.5795356835769558</v>
      </c>
      <c r="Q79" s="13">
        <f>NRG_OIL_NG_E!Q$2</f>
        <v>2.5795356835769558</v>
      </c>
      <c r="R79" s="13">
        <f>NRG_OIL_NG_E!R$2</f>
        <v>2.5795356835769558</v>
      </c>
      <c r="S79" s="13">
        <f>NRG_OIL_NG_E!S$2</f>
        <v>6.4488392089423904E-2</v>
      </c>
      <c r="T79" s="13">
        <f>NRG_OIL_NG_E!T$2</f>
        <v>2.0722269991401549E-2</v>
      </c>
      <c r="U79" s="13">
        <f>NRG_OIL_NG_E!U$2</f>
        <v>4.006878761822872E-2</v>
      </c>
      <c r="V79" s="13">
        <f>NRG_OIL_NG_E!V$2</f>
        <v>3.2588134135855547E-2</v>
      </c>
      <c r="W79" s="13">
        <f>NRG_OIL_NG_E!W$2</f>
        <v>5.3740326741186582E-2</v>
      </c>
      <c r="X79" s="13">
        <f>NRG_OIL_NG_E!X$2</f>
        <v>5.133276010318142E-2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19.996130696474626</v>
      </c>
      <c r="D85" s="13">
        <f>NRG_PR_E!D$2</f>
        <v>0</v>
      </c>
      <c r="E85" s="13">
        <f>NRG_PR_E!E$2</f>
        <v>0</v>
      </c>
      <c r="F85" s="13">
        <f>NRG_PR_E!F$2</f>
        <v>0</v>
      </c>
      <c r="G85" s="13">
        <f>NRG_PR_E!G$2</f>
        <v>0</v>
      </c>
      <c r="H85" s="13">
        <f>NRG_PR_E!H$2</f>
        <v>0</v>
      </c>
      <c r="I85" s="13">
        <f>NRG_PR_E!I$2</f>
        <v>0</v>
      </c>
      <c r="J85" s="13">
        <f>NRG_PR_E!J$2</f>
        <v>0</v>
      </c>
      <c r="K85" s="13">
        <f>NRG_PR_E!K$2</f>
        <v>0</v>
      </c>
      <c r="L85" s="13">
        <f>NRG_PR_E!L$2</f>
        <v>0</v>
      </c>
      <c r="M85" s="13">
        <f>NRG_PR_E!M$2</f>
        <v>0</v>
      </c>
      <c r="N85" s="13">
        <f>NRG_PR_E!N$2</f>
        <v>0</v>
      </c>
      <c r="O85" s="13">
        <f>NRG_PR_E!O$2</f>
        <v>0</v>
      </c>
      <c r="P85" s="13">
        <f>NRG_PR_E!P$2</f>
        <v>0</v>
      </c>
      <c r="Q85" s="13">
        <f>NRG_PR_E!Q$2</f>
        <v>0</v>
      </c>
      <c r="R85" s="13">
        <f>NRG_PR_E!R$2</f>
        <v>0</v>
      </c>
      <c r="S85" s="13">
        <f>NRG_PR_E!S$2</f>
        <v>0</v>
      </c>
      <c r="T85" s="13">
        <f>NRG_PR_E!T$2</f>
        <v>0</v>
      </c>
      <c r="U85" s="13">
        <f>NRG_PR_E!U$2</f>
        <v>0</v>
      </c>
      <c r="V85" s="13">
        <f>NRG_PR_E!V$2</f>
        <v>0</v>
      </c>
      <c r="W85" s="13">
        <f>NRG_PR_E!W$2</f>
        <v>0</v>
      </c>
      <c r="X85" s="13">
        <f>NRG_PR_E!X$2</f>
        <v>0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93.403095442820288</v>
      </c>
      <c r="D93" s="10">
        <f>DL!D$2</f>
        <v>84.083319002579529</v>
      </c>
      <c r="E93" s="10">
        <f>DL!E$2</f>
        <v>86.180395528804809</v>
      </c>
      <c r="F93" s="10">
        <f>DL!F$2</f>
        <v>106.99337919174548</v>
      </c>
      <c r="G93" s="10">
        <f>DL!G$2</f>
        <v>105.72278589853826</v>
      </c>
      <c r="H93" s="10">
        <f>DL!H$2</f>
        <v>121.66328460877043</v>
      </c>
      <c r="I93" s="10">
        <f>DL!I$2</f>
        <v>107.81023215821152</v>
      </c>
      <c r="J93" s="10">
        <f>DL!J$2</f>
        <v>108.70352536543422</v>
      </c>
      <c r="K93" s="10">
        <f>DL!K$2</f>
        <v>101.08435081685296</v>
      </c>
      <c r="L93" s="10">
        <f>DL!L$2</f>
        <v>106.83095442820293</v>
      </c>
      <c r="M93" s="10">
        <f>DL!M$2</f>
        <v>119.1889079965606</v>
      </c>
      <c r="N93" s="10">
        <f>DL!N$2</f>
        <v>105.62717110920033</v>
      </c>
      <c r="O93" s="10">
        <f>DL!O$2</f>
        <v>109.15253654342217</v>
      </c>
      <c r="P93" s="10">
        <f>DL!P$2</f>
        <v>104.68134135855546</v>
      </c>
      <c r="Q93" s="10">
        <f>DL!Q$2</f>
        <v>101.11779879621668</v>
      </c>
      <c r="R93" s="10">
        <f>DL!R$2</f>
        <v>102.76104901117797</v>
      </c>
      <c r="S93" s="10">
        <f>DL!S$2</f>
        <v>105.05872742906276</v>
      </c>
      <c r="T93" s="10">
        <f>DL!T$2</f>
        <v>108.58736027515047</v>
      </c>
      <c r="U93" s="10">
        <f>DL!U$2</f>
        <v>105.1609630266552</v>
      </c>
      <c r="V93" s="10">
        <f>DL!V$2</f>
        <v>100.6889939810834</v>
      </c>
      <c r="W93" s="10">
        <f>DL!W$2</f>
        <v>98.941530524505581</v>
      </c>
      <c r="X93" s="10">
        <f>DL!X$2</f>
        <v>98.759759243336191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4789.7629406706792</v>
      </c>
      <c r="D94" s="10">
        <f>AFC!D$2</f>
        <v>5057.4103181427354</v>
      </c>
      <c r="E94" s="10">
        <f>AFC!E$2</f>
        <v>4890.142734307823</v>
      </c>
      <c r="F94" s="10">
        <f>AFC!F$2</f>
        <v>5110.0069647463461</v>
      </c>
      <c r="G94" s="10">
        <f>AFC!G$2</f>
        <v>5266.5006878761824</v>
      </c>
      <c r="H94" s="10">
        <f>AFC!H$2</f>
        <v>5442.914961306964</v>
      </c>
      <c r="I94" s="10">
        <f>AFC!I$2</f>
        <v>5437.883834909715</v>
      </c>
      <c r="J94" s="10">
        <f>AFC!J$2</f>
        <v>5457.3573516766983</v>
      </c>
      <c r="K94" s="10">
        <f>AFC!K$2</f>
        <v>5779.9631986242475</v>
      </c>
      <c r="L94" s="10">
        <f>AFC!L$2</f>
        <v>5096.2116079105763</v>
      </c>
      <c r="M94" s="10">
        <f>AFC!M$2</f>
        <v>5276.6962166809981</v>
      </c>
      <c r="N94" s="10">
        <f>AFC!N$2</f>
        <v>5173.6764402407571</v>
      </c>
      <c r="O94" s="10">
        <f>AFC!O$2</f>
        <v>5043.608254514188</v>
      </c>
      <c r="P94" s="10">
        <f>AFC!P$2</f>
        <v>4933.1563198624244</v>
      </c>
      <c r="Q94" s="10">
        <f>AFC!Q$2</f>
        <v>4745.3957867583831</v>
      </c>
      <c r="R94" s="10">
        <f>AFC!R$2</f>
        <v>4845.7095442820282</v>
      </c>
      <c r="S94" s="10">
        <f>AFC!S$2</f>
        <v>5031.9348237317281</v>
      </c>
      <c r="T94" s="10">
        <f>AFC!T$2</f>
        <v>5102.3598452278575</v>
      </c>
      <c r="U94" s="10">
        <f>AFC!U$2</f>
        <v>5127.250988822012</v>
      </c>
      <c r="V94" s="10">
        <f>AFC!V$2</f>
        <v>5040.5460017196901</v>
      </c>
      <c r="W94" s="10">
        <f>AFC!W$2</f>
        <v>4601.9550300945821</v>
      </c>
      <c r="X94" s="10">
        <f>AFC!X$2</f>
        <v>4927.5730008598457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240.16431642304383</v>
      </c>
      <c r="D95" s="13">
        <f>FC_NE!D$2</f>
        <v>232.98942390369734</v>
      </c>
      <c r="E95" s="13">
        <f>FC_NE!E$2</f>
        <v>215.76165090283746</v>
      </c>
      <c r="F95" s="13">
        <f>FC_NE!F$2</f>
        <v>270.24024075666381</v>
      </c>
      <c r="G95" s="13">
        <f>FC_NE!G$2</f>
        <v>307.04574376612209</v>
      </c>
      <c r="H95" s="13">
        <f>FC_NE!H$2</f>
        <v>310.8514187446259</v>
      </c>
      <c r="I95" s="13">
        <f>FC_NE!I$2</f>
        <v>319.68478073946693</v>
      </c>
      <c r="J95" s="13">
        <f>FC_NE!J$2</f>
        <v>319.23809114359415</v>
      </c>
      <c r="K95" s="13">
        <f>FC_NE!K$2</f>
        <v>287.08116938950991</v>
      </c>
      <c r="L95" s="13">
        <f>FC_NE!L$2</f>
        <v>232.44729148753225</v>
      </c>
      <c r="M95" s="13">
        <f>FC_NE!M$2</f>
        <v>211.41900257953569</v>
      </c>
      <c r="N95" s="13">
        <f>FC_NE!N$2</f>
        <v>126.19054170249353</v>
      </c>
      <c r="O95" s="13">
        <f>FC_NE!O$2</f>
        <v>122.46294067067929</v>
      </c>
      <c r="P95" s="13">
        <f>FC_NE!P$2</f>
        <v>110.90722269991403</v>
      </c>
      <c r="Q95" s="13">
        <f>FC_NE!Q$2</f>
        <v>141.49466895958727</v>
      </c>
      <c r="R95" s="13">
        <f>FC_NE!R$2</f>
        <v>125.95331040412724</v>
      </c>
      <c r="S95" s="13">
        <f>FC_NE!S$2</f>
        <v>128.29509888220122</v>
      </c>
      <c r="T95" s="13">
        <f>FC_NE!T$2</f>
        <v>137.64325021496131</v>
      </c>
      <c r="U95" s="13">
        <f>FC_NE!U$2</f>
        <v>152.27773000859844</v>
      </c>
      <c r="V95" s="13">
        <f>FC_NE!V$2</f>
        <v>159.76620808254512</v>
      </c>
      <c r="W95" s="13">
        <f>FC_NE!W$2</f>
        <v>145.09174548581257</v>
      </c>
      <c r="X95" s="13">
        <f>FC_NE!X$2</f>
        <v>151.75709372312983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240.16431642304383</v>
      </c>
      <c r="D96" s="16">
        <f>TI_NRG_FC_IND_NE!D$2</f>
        <v>232.98942390369734</v>
      </c>
      <c r="E96" s="16">
        <f>TI_NRG_FC_IND_NE!E$2</f>
        <v>215.76165090283746</v>
      </c>
      <c r="F96" s="16">
        <f>TI_NRG_FC_IND_NE!F$2</f>
        <v>213.5907996560619</v>
      </c>
      <c r="G96" s="16">
        <f>TI_NRG_FC_IND_NE!G$2</f>
        <v>276.32063628546859</v>
      </c>
      <c r="H96" s="16">
        <f>TI_NRG_FC_IND_NE!H$2</f>
        <v>287.80756663800514</v>
      </c>
      <c r="I96" s="16">
        <f>TI_NRG_FC_IND_NE!I$2</f>
        <v>267.8361134995701</v>
      </c>
      <c r="J96" s="16">
        <f>TI_NRG_FC_IND_NE!J$2</f>
        <v>284.67231298366289</v>
      </c>
      <c r="K96" s="16">
        <f>TI_NRG_FC_IND_NE!K$2</f>
        <v>244.83413585554598</v>
      </c>
      <c r="L96" s="16">
        <f>TI_NRG_FC_IND_NE!L$2</f>
        <v>208.44325021496132</v>
      </c>
      <c r="M96" s="16">
        <f>TI_NRG_FC_IND_NE!M$2</f>
        <v>197.01659501289765</v>
      </c>
      <c r="N96" s="16">
        <f>TI_NRG_FC_IND_NE!N$2</f>
        <v>114.66861564918314</v>
      </c>
      <c r="O96" s="16">
        <f>TI_NRG_FC_IND_NE!O$2</f>
        <v>105.18005159071367</v>
      </c>
      <c r="P96" s="16">
        <f>TI_NRG_FC_IND_NE!P$2</f>
        <v>110.90722269991403</v>
      </c>
      <c r="Q96" s="16">
        <f>TI_NRG_FC_IND_NE!Q$2</f>
        <v>141.49466895958727</v>
      </c>
      <c r="R96" s="16">
        <f>TI_NRG_FC_IND_NE!R$2</f>
        <v>125.95331040412724</v>
      </c>
      <c r="S96" s="16">
        <f>TI_NRG_FC_IND_NE!S$2</f>
        <v>128.29509888220122</v>
      </c>
      <c r="T96" s="16">
        <f>TI_NRG_FC_IND_NE!T$2</f>
        <v>137.64325021496131</v>
      </c>
      <c r="U96" s="16">
        <f>TI_NRG_FC_IND_NE!U$2</f>
        <v>152.27773000859844</v>
      </c>
      <c r="V96" s="16">
        <f>TI_NRG_FC_IND_NE!V$2</f>
        <v>159.76620808254512</v>
      </c>
      <c r="W96" s="16">
        <f>TI_NRG_FC_IND_NE!W$2</f>
        <v>145.09174548581257</v>
      </c>
      <c r="X96" s="16">
        <f>TI_NRG_FC_IND_NE!X$2</f>
        <v>151.75709372312983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240.16431642304383</v>
      </c>
      <c r="D99" s="19">
        <f>FC_IND_NE!D$2</f>
        <v>232.98942390369734</v>
      </c>
      <c r="E99" s="19">
        <f>FC_IND_NE!E$2</f>
        <v>212.87618228718827</v>
      </c>
      <c r="F99" s="19">
        <f>FC_IND_NE!F$2</f>
        <v>183.68211521926054</v>
      </c>
      <c r="G99" s="19">
        <f>FC_IND_NE!G$2</f>
        <v>246.08529664660358</v>
      </c>
      <c r="H99" s="19">
        <f>FC_IND_NE!H$2</f>
        <v>262.25520206362853</v>
      </c>
      <c r="I99" s="19">
        <f>FC_IND_NE!I$2</f>
        <v>246.35769561478941</v>
      </c>
      <c r="J99" s="19">
        <f>FC_IND_NE!J$2</f>
        <v>263.89269131556318</v>
      </c>
      <c r="K99" s="19">
        <f>FC_IND_NE!K$2</f>
        <v>239.98331900257952</v>
      </c>
      <c r="L99" s="19">
        <f>FC_IND_NE!L$2</f>
        <v>205.61616509028374</v>
      </c>
      <c r="M99" s="19">
        <f>FC_IND_NE!M$2</f>
        <v>192.03981083404986</v>
      </c>
      <c r="N99" s="19">
        <f>FC_IND_NE!N$2</f>
        <v>110.4109200343938</v>
      </c>
      <c r="O99" s="19">
        <f>FC_IND_NE!O$2</f>
        <v>100.92510748065348</v>
      </c>
      <c r="P99" s="19">
        <f>FC_IND_NE!P$2</f>
        <v>105.90197764402409</v>
      </c>
      <c r="Q99" s="19">
        <f>FC_IND_NE!Q$2</f>
        <v>135.01805674978505</v>
      </c>
      <c r="R99" s="19">
        <f>FC_IND_NE!R$2</f>
        <v>119.1236457437661</v>
      </c>
      <c r="S99" s="19">
        <f>FC_IND_NE!S$2</f>
        <v>122.11023215821153</v>
      </c>
      <c r="T99" s="19">
        <f>FC_IND_NE!T$2</f>
        <v>130.67472055030095</v>
      </c>
      <c r="U99" s="19">
        <f>FC_IND_NE!U$2</f>
        <v>144.98168529664659</v>
      </c>
      <c r="V99" s="19">
        <f>FC_IND_NE!V$2</f>
        <v>153.0944110060189</v>
      </c>
      <c r="W99" s="19">
        <f>FC_IND_NE!W$2</f>
        <v>138.80137575236458</v>
      </c>
      <c r="X99" s="19">
        <f>FC_IND_NE!X$2</f>
        <v>144.82983662940669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128.78572656921753</v>
      </c>
      <c r="D100" s="22">
        <f>FC_IND_CPC_NE!D$2</f>
        <v>118.73026655202068</v>
      </c>
      <c r="E100" s="22">
        <f>FC_IND_CPC_NE!E$2</f>
        <v>101.49759243336199</v>
      </c>
      <c r="F100" s="22">
        <f>FC_IND_CPC_NE!F$2</f>
        <v>156.92134088697071</v>
      </c>
      <c r="G100" s="22">
        <f>FC_IND_CPC_NE!G$2</f>
        <v>141.01897864317004</v>
      </c>
      <c r="H100" s="22">
        <f>FC_IND_CPC_NE!H$2</f>
        <v>156.31904138483685</v>
      </c>
      <c r="I100" s="22">
        <f>FC_IND_CPC_NE!I$2</f>
        <v>136.87208113110577</v>
      </c>
      <c r="J100" s="22">
        <f>FC_IND_CPC_NE!J$2</f>
        <v>153.02037170786249</v>
      </c>
      <c r="K100" s="22">
        <f>FC_IND_CPC_NE!K$2</f>
        <v>100.34823731728288</v>
      </c>
      <c r="L100" s="22">
        <f>FC_IND_CPC_NE!L$2</f>
        <v>94.630266552020629</v>
      </c>
      <c r="M100" s="22">
        <f>FC_IND_CPC_NE!M$2</f>
        <v>85.215477214101455</v>
      </c>
      <c r="N100" s="22">
        <f>FC_IND_CPC_NE!N$2</f>
        <v>9.204643164230438</v>
      </c>
      <c r="O100" s="22">
        <f>FC_IND_CPC_NE!O$2</f>
        <v>7.4847807394668955</v>
      </c>
      <c r="P100" s="22">
        <f>FC_IND_CPC_NE!P$2</f>
        <v>7.4632846087704205</v>
      </c>
      <c r="Q100" s="22">
        <f>FC_IND_CPC_NE!Q$2</f>
        <v>7.6352536543422183</v>
      </c>
      <c r="R100" s="22">
        <f>FC_IND_CPC_NE!R$2</f>
        <v>9.2939810834049865</v>
      </c>
      <c r="S100" s="22">
        <f>FC_IND_CPC_NE!S$2</f>
        <v>9.7239036973344799</v>
      </c>
      <c r="T100" s="22">
        <f>FC_IND_CPC_NE!T$2</f>
        <v>9.3764181596008456</v>
      </c>
      <c r="U100" s="22">
        <f>FC_IND_CPC_NE!U$2</f>
        <v>11.347568258704319</v>
      </c>
      <c r="V100" s="22">
        <f>FC_IND_CPC_NE!V$2</f>
        <v>11.152492737755299</v>
      </c>
      <c r="W100" s="22">
        <f>FC_IND_CPC_NE!W$2</f>
        <v>10.086433732562638</v>
      </c>
      <c r="X100" s="22">
        <f>FC_IND_CPC_NE!X$2</f>
        <v>10.635166986460156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0</v>
      </c>
      <c r="D101" s="16">
        <f>FC_TRA_NE!D$2</f>
        <v>0</v>
      </c>
      <c r="E101" s="16">
        <f>FC_TRA_NE!E$2</f>
        <v>0</v>
      </c>
      <c r="F101" s="16">
        <f>FC_TRA_NE!F$2</f>
        <v>0</v>
      </c>
      <c r="G101" s="16">
        <f>FC_TRA_NE!G$2</f>
        <v>0</v>
      </c>
      <c r="H101" s="16">
        <f>FC_TRA_NE!H$2</f>
        <v>0</v>
      </c>
      <c r="I101" s="16">
        <f>FC_TRA_NE!I$2</f>
        <v>0</v>
      </c>
      <c r="J101" s="16">
        <f>FC_TRA_NE!J$2</f>
        <v>0</v>
      </c>
      <c r="K101" s="16">
        <f>FC_TRA_NE!K$2</f>
        <v>0</v>
      </c>
      <c r="L101" s="16">
        <f>FC_TRA_NE!L$2</f>
        <v>0</v>
      </c>
      <c r="M101" s="16">
        <f>FC_TRA_NE!M$2</f>
        <v>0</v>
      </c>
      <c r="N101" s="16">
        <f>FC_TRA_NE!N$2</f>
        <v>0</v>
      </c>
      <c r="O101" s="16">
        <f>FC_TRA_NE!O$2</f>
        <v>0</v>
      </c>
      <c r="P101" s="16">
        <f>FC_TRA_NE!P$2</f>
        <v>0</v>
      </c>
      <c r="Q101" s="16">
        <f>FC_TRA_NE!Q$2</f>
        <v>0</v>
      </c>
      <c r="R101" s="16">
        <f>FC_TRA_NE!R$2</f>
        <v>0</v>
      </c>
      <c r="S101" s="16">
        <f>FC_TRA_NE!S$2</f>
        <v>0</v>
      </c>
      <c r="T101" s="16">
        <f>FC_TRA_NE!T$2</f>
        <v>0</v>
      </c>
      <c r="U101" s="16">
        <f>FC_TRA_NE!U$2</f>
        <v>0</v>
      </c>
      <c r="V101" s="16">
        <f>FC_TRA_NE!V$2</f>
        <v>0</v>
      </c>
      <c r="W101" s="16">
        <f>FC_TRA_NE!W$2</f>
        <v>0</v>
      </c>
      <c r="X101" s="16">
        <f>FC_TRA_NE!X$2</f>
        <v>0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56.649441100601877</v>
      </c>
      <c r="G102" s="16">
        <f>FC_OTH_NE!G$2</f>
        <v>30.725107480653481</v>
      </c>
      <c r="H102" s="16">
        <f>FC_OTH_NE!H$2</f>
        <v>23.043852106620811</v>
      </c>
      <c r="I102" s="16">
        <f>FC_OTH_NE!I$2</f>
        <v>51.848667239896812</v>
      </c>
      <c r="J102" s="16">
        <f>FC_OTH_NE!J$2</f>
        <v>34.565778159931213</v>
      </c>
      <c r="K102" s="16">
        <f>FC_OTH_NE!K$2</f>
        <v>42.247033533963886</v>
      </c>
      <c r="L102" s="16">
        <f>FC_OTH_NE!L$2</f>
        <v>24.00404127257093</v>
      </c>
      <c r="M102" s="16">
        <f>FC_OTH_NE!M$2</f>
        <v>14.402407566638001</v>
      </c>
      <c r="N102" s="16">
        <f>FC_OTH_NE!N$2</f>
        <v>11.5219260533104</v>
      </c>
      <c r="O102" s="16">
        <f>FC_OTH_NE!O$2</f>
        <v>17.28288907996561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4542.4872742906282</v>
      </c>
      <c r="D103" s="13">
        <f>FC_E!D$2</f>
        <v>4781.6263972484949</v>
      </c>
      <c r="E103" s="13">
        <f>FC_E!E$2</f>
        <v>4675.4163370593278</v>
      </c>
      <c r="F103" s="13">
        <f>FC_E!F$2</f>
        <v>4836.0225279449696</v>
      </c>
      <c r="G103" s="13">
        <f>FC_E!G$2</f>
        <v>4933.8897678417889</v>
      </c>
      <c r="H103" s="13">
        <f>FC_E!H$2</f>
        <v>5110.8976784178849</v>
      </c>
      <c r="I103" s="13">
        <f>FC_E!I$2</f>
        <v>5098.9472055030092</v>
      </c>
      <c r="J103" s="13">
        <f>FC_E!J$2</f>
        <v>5116.2700773860706</v>
      </c>
      <c r="K103" s="13">
        <f>FC_E!K$2</f>
        <v>5472.1932072227</v>
      </c>
      <c r="L103" s="13">
        <f>FC_E!L$2</f>
        <v>4842.5930352536543</v>
      </c>
      <c r="M103" s="13">
        <f>FC_E!M$2</f>
        <v>5047.440240756664</v>
      </c>
      <c r="N103" s="13">
        <f>FC_E!N$2</f>
        <v>5037.2344797936366</v>
      </c>
      <c r="O103" s="13">
        <f>FC_E!O$2</f>
        <v>4909.8177128116949</v>
      </c>
      <c r="P103" s="13">
        <f>FC_E!P$2</f>
        <v>4804.2298366294071</v>
      </c>
      <c r="Q103" s="13">
        <f>FC_E!Q$2</f>
        <v>4608.0159071367143</v>
      </c>
      <c r="R103" s="13">
        <f>FC_E!R$2</f>
        <v>4715.2430782459151</v>
      </c>
      <c r="S103" s="13">
        <f>FC_E!S$2</f>
        <v>4893.6580395528799</v>
      </c>
      <c r="T103" s="13">
        <f>FC_E!T$2</f>
        <v>4958.979707652622</v>
      </c>
      <c r="U103" s="13">
        <f>FC_E!U$2</f>
        <v>4952.6979363714527</v>
      </c>
      <c r="V103" s="13">
        <f>FC_E!V$2</f>
        <v>4862.6890799656057</v>
      </c>
      <c r="W103" s="13">
        <f>FC_E!W$2</f>
        <v>4445.8717110920043</v>
      </c>
      <c r="X103" s="13">
        <f>FC_E!X$2</f>
        <v>4767.6217540842645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1426.899570077386</v>
      </c>
      <c r="D104" s="16">
        <f>FC_IND_E!D$2</f>
        <v>1338.3589853826311</v>
      </c>
      <c r="E104" s="16">
        <f>FC_IND_E!E$2</f>
        <v>1265.2510748065347</v>
      </c>
      <c r="F104" s="16">
        <f>FC_IND_E!F$2</f>
        <v>1501.9722269991398</v>
      </c>
      <c r="G104" s="16">
        <f>FC_IND_E!G$2</f>
        <v>1536.4895958727429</v>
      </c>
      <c r="H104" s="16">
        <f>FC_IND_E!H$2</f>
        <v>1645.8715391229578</v>
      </c>
      <c r="I104" s="16">
        <f>FC_IND_E!I$2</f>
        <v>1701.2730008598451</v>
      </c>
      <c r="J104" s="16">
        <f>FC_IND_E!J$2</f>
        <v>1607.556061908856</v>
      </c>
      <c r="K104" s="16">
        <f>FC_IND_E!K$2</f>
        <v>1485.3378331900258</v>
      </c>
      <c r="L104" s="16">
        <f>FC_IND_E!L$2</f>
        <v>1221.1075666380048</v>
      </c>
      <c r="M104" s="16">
        <f>FC_IND_E!M$2</f>
        <v>1274.0556319862426</v>
      </c>
      <c r="N104" s="16">
        <f>FC_IND_E!N$2</f>
        <v>1236.8919174548578</v>
      </c>
      <c r="O104" s="16">
        <f>FC_IND_E!O$2</f>
        <v>1207.4141874462596</v>
      </c>
      <c r="P104" s="16">
        <f>FC_IND_E!P$2</f>
        <v>1197.6507308684436</v>
      </c>
      <c r="Q104" s="16">
        <f>FC_IND_E!Q$2</f>
        <v>1231.2127257093721</v>
      </c>
      <c r="R104" s="16">
        <f>FC_IND_E!R$2</f>
        <v>1228.021238177128</v>
      </c>
      <c r="S104" s="16">
        <f>FC_IND_E!S$2</f>
        <v>1242.3368873602751</v>
      </c>
      <c r="T104" s="16">
        <f>FC_IND_E!T$2</f>
        <v>1295.6119518486671</v>
      </c>
      <c r="U104" s="16">
        <f>FC_IND_E!U$2</f>
        <v>1319.1759243336196</v>
      </c>
      <c r="V104" s="16">
        <f>FC_IND_E!V$2</f>
        <v>1322.0802235597594</v>
      </c>
      <c r="W104" s="16">
        <f>FC_IND_E!W$2</f>
        <v>1256.4076526225281</v>
      </c>
      <c r="X104" s="16">
        <f>FC_IND_E!X$2</f>
        <v>1294.2629406706792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168.1292347377472</v>
      </c>
      <c r="D105" s="19">
        <f>FC_IND_IS_E!D$2</f>
        <v>149.54591573516765</v>
      </c>
      <c r="E105" s="19">
        <f>FC_IND_IS_E!E$2</f>
        <v>137.23869303525365</v>
      </c>
      <c r="F105" s="19">
        <f>FC_IND_IS_E!F$2</f>
        <v>131.89157351676698</v>
      </c>
      <c r="G105" s="19">
        <f>FC_IND_IS_E!G$2</f>
        <v>132.20120378331899</v>
      </c>
      <c r="H105" s="19">
        <f>FC_IND_IS_E!H$2</f>
        <v>154.33611349957005</v>
      </c>
      <c r="I105" s="19">
        <f>FC_IND_IS_E!I$2</f>
        <v>161.43671539122954</v>
      </c>
      <c r="J105" s="19">
        <f>FC_IND_IS_E!J$2</f>
        <v>137.04453998280309</v>
      </c>
      <c r="K105" s="19">
        <f>FC_IND_IS_E!K$2</f>
        <v>150.80988822012037</v>
      </c>
      <c r="L105" s="19">
        <f>FC_IND_IS_E!L$2</f>
        <v>118.37317282889079</v>
      </c>
      <c r="M105" s="19">
        <f>FC_IND_IS_E!M$2</f>
        <v>147.86741186586414</v>
      </c>
      <c r="N105" s="19">
        <f>FC_IND_IS_E!N$2</f>
        <v>143.09862424763543</v>
      </c>
      <c r="O105" s="19">
        <f>FC_IND_IS_E!O$2</f>
        <v>149.46448839208944</v>
      </c>
      <c r="P105" s="19">
        <f>FC_IND_IS_E!P$2</f>
        <v>147.7846947549441</v>
      </c>
      <c r="Q105" s="19">
        <f>FC_IND_IS_E!Q$2</f>
        <v>144.2560619088564</v>
      </c>
      <c r="R105" s="19">
        <f>FC_IND_IS_E!R$2</f>
        <v>143.37618228718827</v>
      </c>
      <c r="S105" s="19">
        <f>FC_IND_IS_E!S$2</f>
        <v>150.23714531384348</v>
      </c>
      <c r="T105" s="19">
        <f>FC_IND_IS_E!T$2</f>
        <v>158.29492691315562</v>
      </c>
      <c r="U105" s="19">
        <f>FC_IND_IS_E!U$2</f>
        <v>151.6591573516767</v>
      </c>
      <c r="V105" s="19">
        <f>FC_IND_IS_E!V$2</f>
        <v>155.94359415305243</v>
      </c>
      <c r="W105" s="19">
        <f>FC_IND_IS_E!W$2</f>
        <v>141.60756663800515</v>
      </c>
      <c r="X105" s="19">
        <f>FC_IND_IS_E!X$2</f>
        <v>155.26423043852105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168.1292347377472</v>
      </c>
      <c r="D107" s="22">
        <f>FC_IND_IS_EA_E!D$2</f>
        <v>149.54591573516765</v>
      </c>
      <c r="E107" s="22">
        <f>FC_IND_IS_EA_E!E$2</f>
        <v>137.23869303525365</v>
      </c>
      <c r="F107" s="22">
        <f>FC_IND_IS_EA_E!F$2</f>
        <v>131.89157351676698</v>
      </c>
      <c r="G107" s="22">
        <f>FC_IND_IS_EA_E!G$2</f>
        <v>132.20120378331899</v>
      </c>
      <c r="H107" s="22">
        <f>FC_IND_IS_EA_E!H$2</f>
        <v>154.33611349957005</v>
      </c>
      <c r="I107" s="22">
        <f>FC_IND_IS_EA_E!I$2</f>
        <v>161.43671539122954</v>
      </c>
      <c r="J107" s="22">
        <f>FC_IND_IS_EA_E!J$2</f>
        <v>137.04453998280309</v>
      </c>
      <c r="K107" s="22">
        <f>FC_IND_IS_EA_E!K$2</f>
        <v>150.80988822012037</v>
      </c>
      <c r="L107" s="22">
        <f>FC_IND_IS_EA_E!L$2</f>
        <v>118.37317282889079</v>
      </c>
      <c r="M107" s="22">
        <f>FC_IND_IS_EA_E!M$2</f>
        <v>147.86741186586414</v>
      </c>
      <c r="N107" s="22">
        <f>FC_IND_IS_EA_E!N$2</f>
        <v>143.09862424763543</v>
      </c>
      <c r="O107" s="22">
        <f>FC_IND_IS_EA_E!O$2</f>
        <v>149.46448839208944</v>
      </c>
      <c r="P107" s="22">
        <f>FC_IND_IS_EA_E!P$2</f>
        <v>147.7846947549441</v>
      </c>
      <c r="Q107" s="22">
        <f>FC_IND_IS_EA_E!Q$2</f>
        <v>144.2560619088564</v>
      </c>
      <c r="R107" s="22">
        <f>FC_IND_IS_EA_E!R$2</f>
        <v>143.37618228718827</v>
      </c>
      <c r="S107" s="22">
        <f>FC_IND_IS_EA_E!S$2</f>
        <v>150.23714531384348</v>
      </c>
      <c r="T107" s="22">
        <f>FC_IND_IS_EA_E!T$2</f>
        <v>158.29492691315562</v>
      </c>
      <c r="U107" s="22">
        <f>FC_IND_IS_EA_E!U$2</f>
        <v>151.6591573516767</v>
      </c>
      <c r="V107" s="22">
        <f>FC_IND_IS_EA_E!V$2</f>
        <v>155.94359415305243</v>
      </c>
      <c r="W107" s="22">
        <f>FC_IND_IS_EA_E!W$2</f>
        <v>141.60756663800515</v>
      </c>
      <c r="X107" s="22">
        <f>FC_IND_IS_EA_E!X$2</f>
        <v>155.26423043852105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119.23903697334481</v>
      </c>
      <c r="D108" s="19">
        <f>FC_IND_NFM_E!D$2</f>
        <v>120.57179707652625</v>
      </c>
      <c r="E108" s="19">
        <f>FC_IND_NFM_E!E$2</f>
        <v>145.49535683576954</v>
      </c>
      <c r="F108" s="19">
        <f>FC_IND_NFM_E!F$2</f>
        <v>173.10834049871019</v>
      </c>
      <c r="G108" s="19">
        <f>FC_IND_NFM_E!G$2</f>
        <v>177.56285468615653</v>
      </c>
      <c r="H108" s="19">
        <f>FC_IND_NFM_E!H$2</f>
        <v>187.23843508168525</v>
      </c>
      <c r="I108" s="19">
        <f>FC_IND_NFM_E!I$2</f>
        <v>184.16216680997417</v>
      </c>
      <c r="J108" s="19">
        <f>FC_IND_NFM_E!J$2</f>
        <v>203.23361994840926</v>
      </c>
      <c r="K108" s="19">
        <f>FC_IND_NFM_E!K$2</f>
        <v>148.75812553740323</v>
      </c>
      <c r="L108" s="19">
        <f>FC_IND_NFM_E!L$2</f>
        <v>103.01969045571798</v>
      </c>
      <c r="M108" s="19">
        <f>FC_IND_NFM_E!M$2</f>
        <v>94.289251934651759</v>
      </c>
      <c r="N108" s="19">
        <f>FC_IND_NFM_E!N$2</f>
        <v>138.84015477214095</v>
      </c>
      <c r="O108" s="19">
        <f>FC_IND_NFM_E!O$2</f>
        <v>149.96809974204641</v>
      </c>
      <c r="P108" s="19">
        <f>FC_IND_NFM_E!P$2</f>
        <v>150.36973344797934</v>
      </c>
      <c r="Q108" s="19">
        <f>FC_IND_NFM_E!Q$2</f>
        <v>151.77119518486674</v>
      </c>
      <c r="R108" s="19">
        <f>FC_IND_NFM_E!R$2</f>
        <v>158.02029234737745</v>
      </c>
      <c r="S108" s="19">
        <f>FC_IND_NFM_E!S$2</f>
        <v>159.54213241616509</v>
      </c>
      <c r="T108" s="19">
        <f>FC_IND_NFM_E!T$2</f>
        <v>169.63233018056752</v>
      </c>
      <c r="U108" s="19">
        <f>FC_IND_NFM_E!U$2</f>
        <v>165.03155631986237</v>
      </c>
      <c r="V108" s="19">
        <f>FC_IND_NFM_E!V$2</f>
        <v>142.27712811693891</v>
      </c>
      <c r="W108" s="19">
        <f>FC_IND_NFM_E!W$2</f>
        <v>127.9913155631986</v>
      </c>
      <c r="X108" s="19">
        <f>FC_IND_NFM_E!X$2</f>
        <v>122.49922613929493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112.64952154923638</v>
      </c>
      <c r="D110" s="22">
        <f>FC_IND_NFM_PA_E!D$2</f>
        <v>105.35248969524646</v>
      </c>
      <c r="E110" s="22">
        <f>FC_IND_NFM_PA_E!E$2</f>
        <v>121.34978058436008</v>
      </c>
      <c r="F110" s="22">
        <f>FC_IND_NFM_PA_E!F$2</f>
        <v>148.42963062203114</v>
      </c>
      <c r="G110" s="22">
        <f>FC_IND_NFM_PA_E!G$2</f>
        <v>162.1741599244871</v>
      </c>
      <c r="H110" s="22">
        <f>FC_IND_NFM_PA_E!H$2</f>
        <v>182.01495031253208</v>
      </c>
      <c r="I110" s="22">
        <f>FC_IND_NFM_PA_E!I$2</f>
        <v>167.27328177937898</v>
      </c>
      <c r="J110" s="22">
        <f>FC_IND_NFM_PA_E!J$2</f>
        <v>166.45498880471169</v>
      </c>
      <c r="K110" s="22">
        <f>FC_IND_NFM_PA_E!K$2</f>
        <v>128.22437512513991</v>
      </c>
      <c r="L110" s="22">
        <f>FC_IND_NFM_PA_E!L$2</f>
        <v>60.765101149574974</v>
      </c>
      <c r="M110" s="22">
        <f>FC_IND_NFM_PA_E!M$2</f>
        <v>61.069133552403969</v>
      </c>
      <c r="N110" s="22">
        <f>FC_IND_NFM_PA_E!N$2</f>
        <v>130.13495499958361</v>
      </c>
      <c r="O110" s="22">
        <f>FC_IND_NFM_PA_E!O$2</f>
        <v>118.52676742686904</v>
      </c>
      <c r="P110" s="22">
        <f>FC_IND_NFM_PA_E!P$2</f>
        <v>122.48687378452175</v>
      </c>
      <c r="Q110" s="22">
        <f>FC_IND_NFM_PA_E!Q$2</f>
        <v>126.82280215814629</v>
      </c>
      <c r="R110" s="22">
        <f>FC_IND_NFM_PA_E!R$2</f>
        <v>130.14929032202718</v>
      </c>
      <c r="S110" s="22">
        <f>FC_IND_NFM_PA_E!S$2</f>
        <v>131.08361186221882</v>
      </c>
      <c r="T110" s="22">
        <f>FC_IND_NFM_PA_E!T$2</f>
        <v>131.02386978753364</v>
      </c>
      <c r="U110" s="22">
        <f>FC_IND_NFM_PA_E!U$2</f>
        <v>127.05306389348564</v>
      </c>
      <c r="V110" s="22">
        <f>FC_IND_NFM_PA_E!V$2</f>
        <v>104.40674176057965</v>
      </c>
      <c r="W110" s="22">
        <f>FC_IND_NFM_PA_E!W$2</f>
        <v>98.074283547034327</v>
      </c>
      <c r="X110" s="22">
        <f>FC_IND_NFM_PA_E!X$2</f>
        <v>93.84830833344796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3.0578117534888349</v>
      </c>
      <c r="J111" s="22">
        <f>FC_IND_NFM_SA_E!J$2</f>
        <v>3.2370194307378677</v>
      </c>
      <c r="K111" s="22">
        <f>FC_IND_NFM_SA_E!K$2</f>
        <v>3.3221076311988318</v>
      </c>
      <c r="L111" s="22">
        <f>FC_IND_NFM_SA_E!L$2</f>
        <v>1.8307400603179571</v>
      </c>
      <c r="M111" s="22">
        <f>FC_IND_NFM_SA_E!M$2</f>
        <v>2.7564975134016123</v>
      </c>
      <c r="N111" s="22">
        <f>FC_IND_NFM_SA_E!N$2</f>
        <v>3.1606801898069583</v>
      </c>
      <c r="O111" s="22">
        <f>FC_IND_NFM_SA_E!O$2</f>
        <v>2.8209377816671912</v>
      </c>
      <c r="P111" s="22">
        <f>FC_IND_NFM_SA_E!P$2</f>
        <v>2.8332626693960128</v>
      </c>
      <c r="Q111" s="22">
        <f>FC_IND_NFM_SA_E!Q$2</f>
        <v>1.1734230775241774</v>
      </c>
      <c r="R111" s="22">
        <f>FC_IND_NFM_SA_E!R$2</f>
        <v>1.2543763341135059</v>
      </c>
      <c r="S111" s="22">
        <f>FC_IND_NFM_SA_E!S$2</f>
        <v>1.6508182411193317</v>
      </c>
      <c r="T111" s="22">
        <f>FC_IND_NFM_SA_E!T$2</f>
        <v>3.1317576747923805</v>
      </c>
      <c r="U111" s="22">
        <f>FC_IND_NFM_SA_E!U$2</f>
        <v>2.5567080628633363</v>
      </c>
      <c r="V111" s="22">
        <f>FC_IND_NFM_SA_E!V$2</f>
        <v>0.87841464920220647</v>
      </c>
      <c r="W111" s="22">
        <f>FC_IND_NFM_SA_E!W$2</f>
        <v>1.6035685360230756</v>
      </c>
      <c r="X111" s="22">
        <f>FC_IND_NFM_SA_E!X$2</f>
        <v>1.595361220285705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6.5895154241084377</v>
      </c>
      <c r="D112" s="22">
        <f>FC_IND_NFM_OM_E!D$2</f>
        <v>15.219307381279783</v>
      </c>
      <c r="E112" s="22">
        <f>FC_IND_NFM_OM_E!E$2</f>
        <v>24.145576251409462</v>
      </c>
      <c r="F112" s="22">
        <f>FC_IND_NFM_OM_E!F$2</f>
        <v>24.678709876679061</v>
      </c>
      <c r="G112" s="22">
        <f>FC_IND_NFM_OM_E!G$2</f>
        <v>15.388694761669427</v>
      </c>
      <c r="H112" s="22">
        <f>FC_IND_NFM_OM_E!H$2</f>
        <v>5.223484769153198</v>
      </c>
      <c r="I112" s="22">
        <f>FC_IND_NFM_OM_E!I$2</f>
        <v>13.831073277106352</v>
      </c>
      <c r="J112" s="22">
        <f>FC_IND_NFM_OM_E!J$2</f>
        <v>33.541611712959714</v>
      </c>
      <c r="K112" s="22">
        <f>FC_IND_NFM_OM_E!K$2</f>
        <v>17.211642781064487</v>
      </c>
      <c r="L112" s="22">
        <f>FC_IND_NFM_OM_E!L$2</f>
        <v>40.423849245825032</v>
      </c>
      <c r="M112" s="22">
        <f>FC_IND_NFM_OM_E!M$2</f>
        <v>30.463620868846174</v>
      </c>
      <c r="N112" s="22">
        <f>FC_IND_NFM_OM_E!N$2</f>
        <v>5.5445195827503966</v>
      </c>
      <c r="O112" s="22">
        <f>FC_IND_NFM_OM_E!O$2</f>
        <v>28.620394533510179</v>
      </c>
      <c r="P112" s="22">
        <f>FC_IND_NFM_OM_E!P$2</f>
        <v>25.049596994061595</v>
      </c>
      <c r="Q112" s="22">
        <f>FC_IND_NFM_OM_E!Q$2</f>
        <v>23.774969949196258</v>
      </c>
      <c r="R112" s="22">
        <f>FC_IND_NFM_OM_E!R$2</f>
        <v>26.616625691236756</v>
      </c>
      <c r="S112" s="22">
        <f>FC_IND_NFM_OM_E!S$2</f>
        <v>26.80770231282693</v>
      </c>
      <c r="T112" s="22">
        <f>FC_IND_NFM_OM_E!T$2</f>
        <v>35.476702718241505</v>
      </c>
      <c r="U112" s="22">
        <f>FC_IND_NFM_OM_E!U$2</f>
        <v>35.421784363513396</v>
      </c>
      <c r="V112" s="22">
        <f>FC_IND_NFM_OM_E!V$2</f>
        <v>36.991971707157056</v>
      </c>
      <c r="W112" s="22">
        <f>FC_IND_NFM_OM_E!W$2</f>
        <v>28.313463480141198</v>
      </c>
      <c r="X112" s="22">
        <f>FC_IND_NFM_OM_E!X$2</f>
        <v>27.055556585561252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116.05279449699053</v>
      </c>
      <c r="D113" s="19">
        <f>FC_IND_CPC_E!D$2</f>
        <v>106.66852966466035</v>
      </c>
      <c r="E113" s="19">
        <f>FC_IND_CPC_E!E$2</f>
        <v>114.04350816852964</v>
      </c>
      <c r="F113" s="19">
        <f>FC_IND_CPC_E!F$2</f>
        <v>182.86044711951845</v>
      </c>
      <c r="G113" s="19">
        <f>FC_IND_CPC_E!G$2</f>
        <v>182.15821152192603</v>
      </c>
      <c r="H113" s="19">
        <f>FC_IND_CPC_E!H$2</f>
        <v>168.22639724849523</v>
      </c>
      <c r="I113" s="19">
        <f>FC_IND_CPC_E!I$2</f>
        <v>171.93800515907134</v>
      </c>
      <c r="J113" s="19">
        <f>FC_IND_CPC_E!J$2</f>
        <v>183.14273430782458</v>
      </c>
      <c r="K113" s="19">
        <f>FC_IND_CPC_E!K$2</f>
        <v>160.08288907996558</v>
      </c>
      <c r="L113" s="19">
        <f>FC_IND_CPC_E!L$2</f>
        <v>158.89905417024934</v>
      </c>
      <c r="M113" s="19">
        <f>FC_IND_CPC_E!M$2</f>
        <v>168.9748065348237</v>
      </c>
      <c r="N113" s="19">
        <f>FC_IND_CPC_E!N$2</f>
        <v>156.55382631126395</v>
      </c>
      <c r="O113" s="19">
        <f>FC_IND_CPC_E!O$2</f>
        <v>148.88993981083405</v>
      </c>
      <c r="P113" s="19">
        <f>FC_IND_CPC_E!P$2</f>
        <v>149.57050730868443</v>
      </c>
      <c r="Q113" s="19">
        <f>FC_IND_CPC_E!Q$2</f>
        <v>151.63576956147892</v>
      </c>
      <c r="R113" s="19">
        <f>FC_IND_CPC_E!R$2</f>
        <v>159.82484952708512</v>
      </c>
      <c r="S113" s="19">
        <f>FC_IND_CPC_E!S$2</f>
        <v>163.12330180567497</v>
      </c>
      <c r="T113" s="19">
        <f>FC_IND_CPC_E!T$2</f>
        <v>163.93946689595873</v>
      </c>
      <c r="U113" s="19">
        <f>FC_IND_CPC_E!U$2</f>
        <v>152.07171109200343</v>
      </c>
      <c r="V113" s="19">
        <f>FC_IND_CPC_E!V$2</f>
        <v>154.02545141874464</v>
      </c>
      <c r="W113" s="19">
        <f>FC_IND_CPC_E!W$2</f>
        <v>158.11023215821152</v>
      </c>
      <c r="X113" s="19">
        <f>FC_IND_CPC_E!X$2</f>
        <v>166.64436801375751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22.551379371467213</v>
      </c>
      <c r="D114" s="22">
        <f>FC_IND_CPC_BC_E!D$2</f>
        <v>21.337918189362558</v>
      </c>
      <c r="E114" s="22">
        <f>FC_IND_CPC_BC_E!E$2</f>
        <v>22.174428371125956</v>
      </c>
      <c r="F114" s="22">
        <f>FC_IND_CPC_BC_E!F$2</f>
        <v>30.142613398596797</v>
      </c>
      <c r="G114" s="22">
        <f>FC_IND_CPC_BC_E!G$2</f>
        <v>29.981869612286207</v>
      </c>
      <c r="H114" s="22">
        <f>FC_IND_CPC_BC_E!H$2</f>
        <v>28.666167949958641</v>
      </c>
      <c r="I114" s="22">
        <f>FC_IND_CPC_BC_E!I$2</f>
        <v>28.40827816474485</v>
      </c>
      <c r="J114" s="22">
        <f>FC_IND_CPC_BC_E!J$2</f>
        <v>32.084035981033466</v>
      </c>
      <c r="K114" s="22">
        <f>FC_IND_CPC_BC_E!K$2</f>
        <v>29.627689902807404</v>
      </c>
      <c r="L114" s="22">
        <f>FC_IND_CPC_BC_E!L$2</f>
        <v>19.112301735710481</v>
      </c>
      <c r="M114" s="22">
        <f>FC_IND_CPC_BC_E!M$2</f>
        <v>15.740086843282482</v>
      </c>
      <c r="N114" s="22">
        <f>FC_IND_CPC_BC_E!N$2</f>
        <v>12.15468872277587</v>
      </c>
      <c r="O114" s="22">
        <f>FC_IND_CPC_BC_E!O$2</f>
        <v>14.06684754756704</v>
      </c>
      <c r="P114" s="22">
        <f>FC_IND_CPC_BC_E!P$2</f>
        <v>15.94193098181235</v>
      </c>
      <c r="Q114" s="22">
        <f>FC_IND_CPC_BC_E!Q$2</f>
        <v>19.494689662126067</v>
      </c>
      <c r="R114" s="22">
        <f>FC_IND_CPC_BC_E!R$2</f>
        <v>30.418980670628539</v>
      </c>
      <c r="S114" s="22">
        <f>FC_IND_CPC_BC_E!S$2</f>
        <v>29.26332911737537</v>
      </c>
      <c r="T114" s="22">
        <f>FC_IND_CPC_BC_E!T$2</f>
        <v>28.46173223443607</v>
      </c>
      <c r="U114" s="22">
        <f>FC_IND_CPC_BC_E!U$2</f>
        <v>23.24957110150531</v>
      </c>
      <c r="V114" s="22">
        <f>FC_IND_CPC_BC_E!V$2</f>
        <v>19.934350964584386</v>
      </c>
      <c r="W114" s="22">
        <f>FC_IND_CPC_BC_E!W$2</f>
        <v>17.624228799709648</v>
      </c>
      <c r="X114" s="22">
        <f>FC_IND_CPC_BC_E!X$2</f>
        <v>21.364822533092287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61.508372657677015</v>
      </c>
      <c r="D115" s="22">
        <f>FC_IND_CPC_OC_E!D$2</f>
        <v>51.382974900265609</v>
      </c>
      <c r="E115" s="22">
        <f>FC_IND_CPC_OC_E!E$2</f>
        <v>56.209147593001958</v>
      </c>
      <c r="F115" s="22">
        <f>FC_IND_CPC_OC_E!F$2</f>
        <v>104.99114419893912</v>
      </c>
      <c r="G115" s="22">
        <f>FC_IND_CPC_OC_E!G$2</f>
        <v>102.26990161370018</v>
      </c>
      <c r="H115" s="22">
        <f>FC_IND_CPC_OC_E!H$2</f>
        <v>92.580507990531459</v>
      </c>
      <c r="I115" s="22">
        <f>FC_IND_CPC_OC_E!I$2</f>
        <v>84.222356317202468</v>
      </c>
      <c r="J115" s="22">
        <f>FC_IND_CPC_OC_E!J$2</f>
        <v>92.808924969044455</v>
      </c>
      <c r="K115" s="22">
        <f>FC_IND_CPC_OC_E!K$2</f>
        <v>75.685446621482043</v>
      </c>
      <c r="L115" s="22">
        <f>FC_IND_CPC_OC_E!L$2</f>
        <v>85.425426362149409</v>
      </c>
      <c r="M115" s="22">
        <f>FC_IND_CPC_OC_E!M$2</f>
        <v>99.714131175271376</v>
      </c>
      <c r="N115" s="22">
        <f>FC_IND_CPC_OC_E!N$2</f>
        <v>96.496204560938779</v>
      </c>
      <c r="O115" s="22">
        <f>FC_IND_CPC_OC_E!O$2</f>
        <v>87.039582184057807</v>
      </c>
      <c r="P115" s="22">
        <f>FC_IND_CPC_OC_E!P$2</f>
        <v>82.123847178192634</v>
      </c>
      <c r="Q115" s="22">
        <f>FC_IND_CPC_OC_E!Q$2</f>
        <v>64.595460333094778</v>
      </c>
      <c r="R115" s="22">
        <f>FC_IND_CPC_OC_E!R$2</f>
        <v>52.315967260958075</v>
      </c>
      <c r="S115" s="22">
        <f>FC_IND_CPC_OC_E!S$2</f>
        <v>50.73682374398507</v>
      </c>
      <c r="T115" s="22">
        <f>FC_IND_CPC_OC_E!T$2</f>
        <v>49.502765711478858</v>
      </c>
      <c r="U115" s="22">
        <f>FC_IND_CPC_OC_E!U$2</f>
        <v>51.536384759754213</v>
      </c>
      <c r="V115" s="22">
        <f>FC_IND_CPC_OC_E!V$2</f>
        <v>54.225809539847631</v>
      </c>
      <c r="W115" s="22">
        <f>FC_IND_CPC_OC_E!W$2</f>
        <v>58.24658423169916</v>
      </c>
      <c r="X115" s="22">
        <f>FC_IND_CPC_OC_E!X$2</f>
        <v>68.769815695898131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31.993042467846305</v>
      </c>
      <c r="D116" s="22">
        <f>FC_IND_CPC_PH_E!D$2</f>
        <v>33.947636575032206</v>
      </c>
      <c r="E116" s="22">
        <f>FC_IND_CPC_PH_E!E$2</f>
        <v>35.659932204401741</v>
      </c>
      <c r="F116" s="22">
        <f>FC_IND_CPC_PH_E!F$2</f>
        <v>47.726689521982536</v>
      </c>
      <c r="G116" s="22">
        <f>FC_IND_CPC_PH_E!G$2</f>
        <v>49.906440295939646</v>
      </c>
      <c r="H116" s="22">
        <f>FC_IND_CPC_PH_E!H$2</f>
        <v>46.979721308005153</v>
      </c>
      <c r="I116" s="22">
        <f>FC_IND_CPC_PH_E!I$2</f>
        <v>59.307370677124027</v>
      </c>
      <c r="J116" s="22">
        <f>FC_IND_CPC_PH_E!J$2</f>
        <v>58.249773357746648</v>
      </c>
      <c r="K116" s="22">
        <f>FC_IND_CPC_PH_E!K$2</f>
        <v>54.769752555676149</v>
      </c>
      <c r="L116" s="22">
        <f>FC_IND_CPC_PH_E!L$2</f>
        <v>54.36132607238946</v>
      </c>
      <c r="M116" s="22">
        <f>FC_IND_CPC_PH_E!M$2</f>
        <v>53.520588516269868</v>
      </c>
      <c r="N116" s="22">
        <f>FC_IND_CPC_PH_E!N$2</f>
        <v>47.902933027549302</v>
      </c>
      <c r="O116" s="22">
        <f>FC_IND_CPC_PH_E!O$2</f>
        <v>47.783510079209179</v>
      </c>
      <c r="P116" s="22">
        <f>FC_IND_CPC_PH_E!P$2</f>
        <v>51.504729148679438</v>
      </c>
      <c r="Q116" s="22">
        <f>FC_IND_CPC_PH_E!Q$2</f>
        <v>67.545619566258097</v>
      </c>
      <c r="R116" s="22">
        <f>FC_IND_CPC_PH_E!R$2</f>
        <v>77.089901595498517</v>
      </c>
      <c r="S116" s="22">
        <f>FC_IND_CPC_PH_E!S$2</f>
        <v>83.123148944314522</v>
      </c>
      <c r="T116" s="22">
        <f>FC_IND_CPC_PH_E!T$2</f>
        <v>85.974968950043802</v>
      </c>
      <c r="U116" s="22">
        <f>FC_IND_CPC_PH_E!U$2</f>
        <v>77.285755230743916</v>
      </c>
      <c r="V116" s="22">
        <f>FC_IND_CPC_PH_E!V$2</f>
        <v>79.86529091431261</v>
      </c>
      <c r="W116" s="22">
        <f>FC_IND_CPC_PH_E!W$2</f>
        <v>82.239419126802716</v>
      </c>
      <c r="X116" s="22">
        <f>FC_IND_CPC_PH_E!X$2</f>
        <v>76.509729784767103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221.33379191745487</v>
      </c>
      <c r="D117" s="19">
        <f>FC_IND_NMM_E!D$2</f>
        <v>226.54075666380049</v>
      </c>
      <c r="E117" s="19">
        <f>FC_IND_NMM_E!E$2</f>
        <v>188.39312123817714</v>
      </c>
      <c r="F117" s="19">
        <f>FC_IND_NMM_E!F$2</f>
        <v>220.66526225279449</v>
      </c>
      <c r="G117" s="19">
        <f>FC_IND_NMM_E!G$2</f>
        <v>226.85872742906281</v>
      </c>
      <c r="H117" s="19">
        <f>FC_IND_NMM_E!H$2</f>
        <v>241.4796216680997</v>
      </c>
      <c r="I117" s="19">
        <f>FC_IND_NMM_E!I$2</f>
        <v>272.96732588134137</v>
      </c>
      <c r="J117" s="19">
        <f>FC_IND_NMM_E!J$2</f>
        <v>275.45004299226133</v>
      </c>
      <c r="K117" s="19">
        <f>FC_IND_NMM_E!K$2</f>
        <v>269.7822871883061</v>
      </c>
      <c r="L117" s="19">
        <f>FC_IND_NMM_E!L$2</f>
        <v>189.25932932072229</v>
      </c>
      <c r="M117" s="19">
        <f>FC_IND_NMM_E!M$2</f>
        <v>198.61315563198625</v>
      </c>
      <c r="N117" s="19">
        <f>FC_IND_NMM_E!N$2</f>
        <v>187.50524505588996</v>
      </c>
      <c r="O117" s="19">
        <f>FC_IND_NMM_E!O$2</f>
        <v>172.2477214101462</v>
      </c>
      <c r="P117" s="19">
        <f>FC_IND_NMM_E!P$2</f>
        <v>179.74952708512461</v>
      </c>
      <c r="Q117" s="19">
        <f>FC_IND_NMM_E!Q$2</f>
        <v>182.88873602751505</v>
      </c>
      <c r="R117" s="19">
        <f>FC_IND_NMM_E!R$2</f>
        <v>180.56173688736024</v>
      </c>
      <c r="S117" s="19">
        <f>FC_IND_NMM_E!S$2</f>
        <v>177.52089423903698</v>
      </c>
      <c r="T117" s="19">
        <f>FC_IND_NMM_E!T$2</f>
        <v>192.77136715391228</v>
      </c>
      <c r="U117" s="19">
        <f>FC_IND_NMM_E!U$2</f>
        <v>203.87463456577817</v>
      </c>
      <c r="V117" s="19">
        <f>FC_IND_NMM_E!V$2</f>
        <v>210.06663800515909</v>
      </c>
      <c r="W117" s="19">
        <f>FC_IND_NMM_E!W$2</f>
        <v>188.60361134995702</v>
      </c>
      <c r="X117" s="19">
        <f>FC_IND_NMM_E!X$2</f>
        <v>202.8743766122098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126.70612499988155</v>
      </c>
      <c r="D118" s="22">
        <f>FC_IND_NMM_CM_E!D$2</f>
        <v>113.5510670355653</v>
      </c>
      <c r="E118" s="22">
        <f>FC_IND_NMM_CM_E!E$2</f>
        <v>119.19848186296308</v>
      </c>
      <c r="F118" s="22">
        <f>FC_IND_NMM_CM_E!F$2</f>
        <v>129.42268529578297</v>
      </c>
      <c r="G118" s="22">
        <f>FC_IND_NMM_CM_E!G$2</f>
        <v>107.03502732264926</v>
      </c>
      <c r="H118" s="22">
        <f>FC_IND_NMM_CM_E!H$2</f>
        <v>98.15496151745333</v>
      </c>
      <c r="I118" s="22">
        <f>FC_IND_NMM_CM_E!I$2</f>
        <v>130.45941715413332</v>
      </c>
      <c r="J118" s="22">
        <f>FC_IND_NMM_CM_E!J$2</f>
        <v>115.57606802437009</v>
      </c>
      <c r="K118" s="22">
        <f>FC_IND_NMM_CM_E!K$2</f>
        <v>121.35914452442951</v>
      </c>
      <c r="L118" s="22">
        <f>FC_IND_NMM_CM_E!L$2</f>
        <v>84.486450465678885</v>
      </c>
      <c r="M118" s="22">
        <f>FC_IND_NMM_CM_E!M$2</f>
        <v>66.058999302701409</v>
      </c>
      <c r="N118" s="22">
        <f>FC_IND_NMM_CM_E!N$2</f>
        <v>64.219947809605642</v>
      </c>
      <c r="O118" s="22">
        <f>FC_IND_NMM_CM_E!O$2</f>
        <v>63.727536426109047</v>
      </c>
      <c r="P118" s="22">
        <f>FC_IND_NMM_CM_E!P$2</f>
        <v>49.081616858271815</v>
      </c>
      <c r="Q118" s="22">
        <f>FC_IND_NMM_CM_E!Q$2</f>
        <v>59.629757886974716</v>
      </c>
      <c r="R118" s="22">
        <f>FC_IND_NMM_CM_E!R$2</f>
        <v>50.899821799924986</v>
      </c>
      <c r="S118" s="22">
        <f>FC_IND_NMM_CM_E!S$2</f>
        <v>56.451626301719209</v>
      </c>
      <c r="T118" s="22">
        <f>FC_IND_NMM_CM_E!T$2</f>
        <v>59.316242965413949</v>
      </c>
      <c r="U118" s="22">
        <f>FC_IND_NMM_CM_E!U$2</f>
        <v>53.435023647172088</v>
      </c>
      <c r="V118" s="22">
        <f>FC_IND_NMM_CM_E!V$2</f>
        <v>83.236548621406101</v>
      </c>
      <c r="W118" s="22">
        <f>FC_IND_NMM_CM_E!W$2</f>
        <v>71.680583502037308</v>
      </c>
      <c r="X118" s="22">
        <f>FC_IND_NMM_CM_E!X$2</f>
        <v>70.941199110094601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77.177557888171833</v>
      </c>
      <c r="D119" s="22">
        <f>FC_IND_NMM_CR_E!D$2</f>
        <v>96.72977657570766</v>
      </c>
      <c r="E119" s="22">
        <f>FC_IND_NMM_CR_E!E$2</f>
        <v>52.204207534777055</v>
      </c>
      <c r="F119" s="22">
        <f>FC_IND_NMM_CR_E!F$2</f>
        <v>76.975302212830712</v>
      </c>
      <c r="G119" s="22">
        <f>FC_IND_NMM_CR_E!G$2</f>
        <v>106.08726570927172</v>
      </c>
      <c r="H119" s="22">
        <f>FC_IND_NMM_CR_E!H$2</f>
        <v>130.53006617776975</v>
      </c>
      <c r="I119" s="22">
        <f>FC_IND_NMM_CR_E!I$2</f>
        <v>123.25900795680499</v>
      </c>
      <c r="J119" s="22">
        <f>FC_IND_NMM_CR_E!J$2</f>
        <v>141.58962158332341</v>
      </c>
      <c r="K119" s="22">
        <f>FC_IND_NMM_CR_E!K$2</f>
        <v>130.30499602707255</v>
      </c>
      <c r="L119" s="22">
        <f>FC_IND_NMM_CR_E!L$2</f>
        <v>90.564060876103156</v>
      </c>
      <c r="M119" s="22">
        <f>FC_IND_NMM_CR_E!M$2</f>
        <v>116.62511504243079</v>
      </c>
      <c r="N119" s="22">
        <f>FC_IND_NMM_CR_E!N$2</f>
        <v>105.82253417262598</v>
      </c>
      <c r="O119" s="22">
        <f>FC_IND_NMM_CR_E!O$2</f>
        <v>91.326089026595099</v>
      </c>
      <c r="P119" s="22">
        <f>FC_IND_NMM_CR_E!P$2</f>
        <v>115.95425151496036</v>
      </c>
      <c r="Q119" s="22">
        <f>FC_IND_NMM_CR_E!Q$2</f>
        <v>109.01890705636762</v>
      </c>
      <c r="R119" s="22">
        <f>FC_IND_NMM_CR_E!R$2</f>
        <v>113.14853348765391</v>
      </c>
      <c r="S119" s="22">
        <f>FC_IND_NMM_CR_E!S$2</f>
        <v>104.8053835791402</v>
      </c>
      <c r="T119" s="22">
        <f>FC_IND_NMM_CR_E!T$2</f>
        <v>116.79785681827582</v>
      </c>
      <c r="U119" s="22">
        <f>FC_IND_NMM_CR_E!U$2</f>
        <v>131.97011218212424</v>
      </c>
      <c r="V119" s="22">
        <f>FC_IND_NMM_CR_E!V$2</f>
        <v>107.52660794323889</v>
      </c>
      <c r="W119" s="22">
        <f>FC_IND_NMM_CR_E!W$2</f>
        <v>100.45271261268333</v>
      </c>
      <c r="X119" s="22">
        <f>FC_IND_NMM_CR_E!X$2</f>
        <v>115.48386428977916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17.450109029401474</v>
      </c>
      <c r="D120" s="22">
        <f>FC_IND_NMM_GL_E!D$2</f>
        <v>16.259913052527558</v>
      </c>
      <c r="E120" s="22">
        <f>FC_IND_NMM_GL_E!E$2</f>
        <v>16.990431840436983</v>
      </c>
      <c r="F120" s="22">
        <f>FC_IND_NMM_GL_E!F$2</f>
        <v>14.267274744180796</v>
      </c>
      <c r="G120" s="22">
        <f>FC_IND_NMM_GL_E!G$2</f>
        <v>13.736434397141799</v>
      </c>
      <c r="H120" s="22">
        <f>FC_IND_NMM_GL_E!H$2</f>
        <v>12.794593972876605</v>
      </c>
      <c r="I120" s="22">
        <f>FC_IND_NMM_GL_E!I$2</f>
        <v>19.248900770403061</v>
      </c>
      <c r="J120" s="22">
        <f>FC_IND_NMM_GL_E!J$2</f>
        <v>18.284353384567865</v>
      </c>
      <c r="K120" s="22">
        <f>FC_IND_NMM_GL_E!K$2</f>
        <v>18.118146636804038</v>
      </c>
      <c r="L120" s="22">
        <f>FC_IND_NMM_GL_E!L$2</f>
        <v>14.208817978940239</v>
      </c>
      <c r="M120" s="22">
        <f>FC_IND_NMM_GL_E!M$2</f>
        <v>15.929041286854021</v>
      </c>
      <c r="N120" s="22">
        <f>FC_IND_NMM_GL_E!N$2</f>
        <v>17.462763073658301</v>
      </c>
      <c r="O120" s="22">
        <f>FC_IND_NMM_GL_E!O$2</f>
        <v>17.194095957442041</v>
      </c>
      <c r="P120" s="22">
        <f>FC_IND_NMM_GL_E!P$2</f>
        <v>14.713658711892471</v>
      </c>
      <c r="Q120" s="22">
        <f>FC_IND_NMM_GL_E!Q$2</f>
        <v>14.240071084172705</v>
      </c>
      <c r="R120" s="22">
        <f>FC_IND_NMM_GL_E!R$2</f>
        <v>16.513381599781361</v>
      </c>
      <c r="S120" s="22">
        <f>FC_IND_NMM_GL_E!S$2</f>
        <v>16.263884358177542</v>
      </c>
      <c r="T120" s="22">
        <f>FC_IND_NMM_GL_E!T$2</f>
        <v>16.657267370222527</v>
      </c>
      <c r="U120" s="22">
        <f>FC_IND_NMM_GL_E!U$2</f>
        <v>18.469498736481818</v>
      </c>
      <c r="V120" s="22">
        <f>FC_IND_NMM_GL_E!V$2</f>
        <v>19.303481440514101</v>
      </c>
      <c r="W120" s="22">
        <f>FC_IND_NMM_GL_E!W$2</f>
        <v>16.470315235236402</v>
      </c>
      <c r="X120" s="22">
        <f>FC_IND_NMM_GL_E!X$2</f>
        <v>16.449313212336005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212.82785898538262</v>
      </c>
      <c r="D121" s="19">
        <f>FC_IND_PPP_E!D$2</f>
        <v>197.44539982803096</v>
      </c>
      <c r="E121" s="19">
        <f>FC_IND_PPP_E!E$2</f>
        <v>217.46913155631984</v>
      </c>
      <c r="F121" s="19">
        <f>FC_IND_PPP_E!F$2</f>
        <v>229.41582115219259</v>
      </c>
      <c r="G121" s="19">
        <f>FC_IND_PPP_E!G$2</f>
        <v>259.58056749785032</v>
      </c>
      <c r="H121" s="19">
        <f>FC_IND_PPP_E!H$2</f>
        <v>277.88073946689599</v>
      </c>
      <c r="I121" s="19">
        <f>FC_IND_PPP_E!I$2</f>
        <v>233.96612209802234</v>
      </c>
      <c r="J121" s="19">
        <f>FC_IND_PPP_E!J$2</f>
        <v>206.37274290627687</v>
      </c>
      <c r="K121" s="19">
        <f>FC_IND_PPP_E!K$2</f>
        <v>193.86113499570075</v>
      </c>
      <c r="L121" s="19">
        <f>FC_IND_PPP_E!L$2</f>
        <v>191.17059329320722</v>
      </c>
      <c r="M121" s="19">
        <f>FC_IND_PPP_E!M$2</f>
        <v>178.80335339638862</v>
      </c>
      <c r="N121" s="19">
        <f>FC_IND_PPP_E!N$2</f>
        <v>170.43327601031814</v>
      </c>
      <c r="O121" s="19">
        <f>FC_IND_PPP_E!O$2</f>
        <v>169.27944969905417</v>
      </c>
      <c r="P121" s="19">
        <f>FC_IND_PPP_E!P$2</f>
        <v>164.65958727429063</v>
      </c>
      <c r="Q121" s="19">
        <f>FC_IND_PPP_E!Q$2</f>
        <v>166.98073946689595</v>
      </c>
      <c r="R121" s="19">
        <f>FC_IND_PPP_E!R$2</f>
        <v>165.6890799656062</v>
      </c>
      <c r="S121" s="19">
        <f>FC_IND_PPP_E!S$2</f>
        <v>167.19638865004299</v>
      </c>
      <c r="T121" s="19">
        <f>FC_IND_PPP_E!T$2</f>
        <v>170.22450558899396</v>
      </c>
      <c r="U121" s="19">
        <f>FC_IND_PPP_E!U$2</f>
        <v>169.70223559759245</v>
      </c>
      <c r="V121" s="19">
        <f>FC_IND_PPP_E!V$2</f>
        <v>172.56156491831467</v>
      </c>
      <c r="W121" s="19">
        <f>FC_IND_PPP_E!W$2</f>
        <v>157.30077386070508</v>
      </c>
      <c r="X121" s="19">
        <f>FC_IND_PPP_E!X$2</f>
        <v>142.44178847807393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63.653621229882901</v>
      </c>
      <c r="D122" s="22">
        <f>FC_IND_PPP_PU_E!D$2</f>
        <v>42.479526786684531</v>
      </c>
      <c r="E122" s="22">
        <f>FC_IND_PPP_PU_E!E$2</f>
        <v>42.151275185946062</v>
      </c>
      <c r="F122" s="22">
        <f>FC_IND_PPP_PU_E!F$2</f>
        <v>75.059812722434955</v>
      </c>
      <c r="G122" s="22">
        <f>FC_IND_PPP_PU_E!G$2</f>
        <v>77.699230691015131</v>
      </c>
      <c r="H122" s="22">
        <f>FC_IND_PPP_PU_E!H$2</f>
        <v>54.753718884786807</v>
      </c>
      <c r="I122" s="22">
        <f>FC_IND_PPP_PU_E!I$2</f>
        <v>48.189221302883027</v>
      </c>
      <c r="J122" s="22">
        <f>FC_IND_PPP_PU_E!J$2</f>
        <v>19.812114453597232</v>
      </c>
      <c r="K122" s="22">
        <f>FC_IND_PPP_PU_E!K$2</f>
        <v>44.615534747658728</v>
      </c>
      <c r="L122" s="22">
        <f>FC_IND_PPP_PU_E!L$2</f>
        <v>40.895822556077853</v>
      </c>
      <c r="M122" s="22">
        <f>FC_IND_PPP_PU_E!M$2</f>
        <v>11.035192985159799</v>
      </c>
      <c r="N122" s="22">
        <f>FC_IND_PPP_PU_E!N$2</f>
        <v>11.286796823747878</v>
      </c>
      <c r="O122" s="22">
        <f>FC_IND_PPP_PU_E!O$2</f>
        <v>14.614446569392317</v>
      </c>
      <c r="P122" s="22">
        <f>FC_IND_PPP_PU_E!P$2</f>
        <v>17.986530817869898</v>
      </c>
      <c r="Q122" s="22">
        <f>FC_IND_PPP_PU_E!Q$2</f>
        <v>18.828542182714152</v>
      </c>
      <c r="R122" s="22">
        <f>FC_IND_PPP_PU_E!R$2</f>
        <v>21.897316127325723</v>
      </c>
      <c r="S122" s="22">
        <f>FC_IND_PPP_PU_E!S$2</f>
        <v>18.35797984805934</v>
      </c>
      <c r="T122" s="22">
        <f>FC_IND_PPP_PU_E!T$2</f>
        <v>20.179015219829559</v>
      </c>
      <c r="U122" s="22">
        <f>FC_IND_PPP_PU_E!U$2</f>
        <v>21.184186281101027</v>
      </c>
      <c r="V122" s="22">
        <f>FC_IND_PPP_PU_E!V$2</f>
        <v>20.648936054294662</v>
      </c>
      <c r="W122" s="22">
        <f>FC_IND_PPP_PU_E!W$2</f>
        <v>19.225988481675394</v>
      </c>
      <c r="X122" s="22">
        <f>FC_IND_PPP_PU_E!X$2</f>
        <v>18.888979944908847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143.61271773969682</v>
      </c>
      <c r="D123" s="22">
        <f>FC_IND_PPP_PA_E!D$2</f>
        <v>149.80632039426513</v>
      </c>
      <c r="E123" s="22">
        <f>FC_IND_PPP_PA_E!E$2</f>
        <v>169.63505274805388</v>
      </c>
      <c r="F123" s="22">
        <f>FC_IND_PPP_PA_E!F$2</f>
        <v>148.36101939323569</v>
      </c>
      <c r="G123" s="22">
        <f>FC_IND_PPP_PA_E!G$2</f>
        <v>175.09809645127993</v>
      </c>
      <c r="H123" s="22">
        <f>FC_IND_PPP_PA_E!H$2</f>
        <v>215.86556852444483</v>
      </c>
      <c r="I123" s="22">
        <f>FC_IND_PPP_PA_E!I$2</f>
        <v>179.66300538091278</v>
      </c>
      <c r="J123" s="22">
        <f>FC_IND_PPP_PA_E!J$2</f>
        <v>181.16779057004925</v>
      </c>
      <c r="K123" s="22">
        <f>FC_IND_PPP_PA_E!K$2</f>
        <v>144.17970996595724</v>
      </c>
      <c r="L123" s="22">
        <f>FC_IND_PPP_PA_E!L$2</f>
        <v>145.27918845701339</v>
      </c>
      <c r="M123" s="22">
        <f>FC_IND_PPP_PA_E!M$2</f>
        <v>163.09575317294585</v>
      </c>
      <c r="N123" s="22">
        <f>FC_IND_PPP_PA_E!N$2</f>
        <v>154.69279497230823</v>
      </c>
      <c r="O123" s="22">
        <f>FC_IND_PPP_PA_E!O$2</f>
        <v>150.24147017546579</v>
      </c>
      <c r="P123" s="22">
        <f>FC_IND_PPP_PA_E!P$2</f>
        <v>142.37024762862964</v>
      </c>
      <c r="Q123" s="22">
        <f>FC_IND_PPP_PA_E!Q$2</f>
        <v>144.05037727840374</v>
      </c>
      <c r="R123" s="22">
        <f>FC_IND_PPP_PA_E!R$2</f>
        <v>139.835400983554</v>
      </c>
      <c r="S123" s="22">
        <f>FC_IND_PPP_PA_E!S$2</f>
        <v>144.78244720836187</v>
      </c>
      <c r="T123" s="22">
        <f>FC_IND_PPP_PA_E!T$2</f>
        <v>144.45900426993825</v>
      </c>
      <c r="U123" s="22">
        <f>FC_IND_PPP_PA_E!U$2</f>
        <v>144.559895117536</v>
      </c>
      <c r="V123" s="22">
        <f>FC_IND_PPP_PA_E!V$2</f>
        <v>148.99417085309503</v>
      </c>
      <c r="W123" s="22">
        <f>FC_IND_PPP_PA_E!W$2</f>
        <v>134.01130013964041</v>
      </c>
      <c r="X123" s="22">
        <f>FC_IND_PPP_PA_E!X$2</f>
        <v>119.87316926155775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5.5615200158028912</v>
      </c>
      <c r="D124" s="22">
        <f>FC_IND_PPP_PR_E!D$2</f>
        <v>5.1595526470812771</v>
      </c>
      <c r="E124" s="22">
        <f>FC_IND_PPP_PR_E!E$2</f>
        <v>5.6828036223198817</v>
      </c>
      <c r="F124" s="22">
        <f>FC_IND_PPP_PR_E!F$2</f>
        <v>5.9949890365219431</v>
      </c>
      <c r="G124" s="22">
        <f>FC_IND_PPP_PR_E!G$2</f>
        <v>6.7832403555553098</v>
      </c>
      <c r="H124" s="22">
        <f>FC_IND_PPP_PR_E!H$2</f>
        <v>7.2614520576643953</v>
      </c>
      <c r="I124" s="22">
        <f>FC_IND_PPP_PR_E!I$2</f>
        <v>6.1138954142265645</v>
      </c>
      <c r="J124" s="22">
        <f>FC_IND_PPP_PR_E!J$2</f>
        <v>5.3928378826303796</v>
      </c>
      <c r="K124" s="22">
        <f>FC_IND_PPP_PR_E!K$2</f>
        <v>5.0658902820847729</v>
      </c>
      <c r="L124" s="22">
        <f>FC_IND_PPP_PR_E!L$2</f>
        <v>4.9955822801159835</v>
      </c>
      <c r="M124" s="22">
        <f>FC_IND_PPP_PR_E!M$2</f>
        <v>4.6724072382829771</v>
      </c>
      <c r="N124" s="22">
        <f>FC_IND_PPP_PR_E!N$2</f>
        <v>4.4536842142620401</v>
      </c>
      <c r="O124" s="22">
        <f>FC_IND_PPP_PR_E!O$2</f>
        <v>4.4235329541960473</v>
      </c>
      <c r="P124" s="22">
        <f>FC_IND_PPP_PR_E!P$2</f>
        <v>4.302808827791079</v>
      </c>
      <c r="Q124" s="22">
        <f>FC_IND_PPP_PR_E!Q$2</f>
        <v>4.101820005778074</v>
      </c>
      <c r="R124" s="22">
        <f>FC_IND_PPP_PR_E!R$2</f>
        <v>3.9563628547264744</v>
      </c>
      <c r="S124" s="22">
        <f>FC_IND_PPP_PR_E!S$2</f>
        <v>4.055961593621773</v>
      </c>
      <c r="T124" s="22">
        <f>FC_IND_PPP_PR_E!T$2</f>
        <v>5.5864860992261605</v>
      </c>
      <c r="U124" s="22">
        <f>FC_IND_PPP_PR_E!U$2</f>
        <v>3.9581541989554085</v>
      </c>
      <c r="V124" s="22">
        <f>FC_IND_PPP_PR_E!V$2</f>
        <v>2.9184580109249882</v>
      </c>
      <c r="W124" s="22">
        <f>FC_IND_PPP_PR_E!W$2</f>
        <v>4.0634852393892551</v>
      </c>
      <c r="X124" s="22">
        <f>FC_IND_PPP_PR_E!X$2</f>
        <v>3.6796392716073183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93.13422184006879</v>
      </c>
      <c r="D125" s="19">
        <f>FC_IND_FBT_E!D$2</f>
        <v>91.569303525365413</v>
      </c>
      <c r="E125" s="19">
        <f>FC_IND_FBT_E!E$2</f>
        <v>86.225795356835761</v>
      </c>
      <c r="F125" s="19">
        <f>FC_IND_FBT_E!F$2</f>
        <v>112.38194325021496</v>
      </c>
      <c r="G125" s="19">
        <f>FC_IND_FBT_E!G$2</f>
        <v>88.795786758383485</v>
      </c>
      <c r="H125" s="19">
        <f>FC_IND_FBT_E!H$2</f>
        <v>88.82545141874462</v>
      </c>
      <c r="I125" s="19">
        <f>FC_IND_FBT_E!I$2</f>
        <v>109.28151332760102</v>
      </c>
      <c r="J125" s="19">
        <f>FC_IND_FBT_E!J$2</f>
        <v>81.807308684436791</v>
      </c>
      <c r="K125" s="19">
        <f>FC_IND_FBT_E!K$2</f>
        <v>79.931900257953558</v>
      </c>
      <c r="L125" s="19">
        <f>FC_IND_FBT_E!L$2</f>
        <v>73.734909716251067</v>
      </c>
      <c r="M125" s="19">
        <f>FC_IND_FBT_E!M$2</f>
        <v>72.511521926053305</v>
      </c>
      <c r="N125" s="19">
        <f>FC_IND_FBT_E!N$2</f>
        <v>67.916165090283741</v>
      </c>
      <c r="O125" s="19">
        <f>FC_IND_FBT_E!O$2</f>
        <v>61.625623387790199</v>
      </c>
      <c r="P125" s="19">
        <f>FC_IND_FBT_E!P$2</f>
        <v>62.600257953568359</v>
      </c>
      <c r="Q125" s="19">
        <f>FC_IND_FBT_E!Q$2</f>
        <v>72.808684436801386</v>
      </c>
      <c r="R125" s="19">
        <f>FC_IND_FBT_E!R$2</f>
        <v>67.044883920894222</v>
      </c>
      <c r="S125" s="19">
        <f>FC_IND_FBT_E!S$2</f>
        <v>64.695958727429058</v>
      </c>
      <c r="T125" s="19">
        <f>FC_IND_FBT_E!T$2</f>
        <v>66.474806534823728</v>
      </c>
      <c r="U125" s="19">
        <f>FC_IND_FBT_E!U$2</f>
        <v>73.487790197764383</v>
      </c>
      <c r="V125" s="19">
        <f>FC_IND_FBT_E!V$2</f>
        <v>68.109372312983666</v>
      </c>
      <c r="W125" s="19">
        <f>FC_IND_FBT_E!W$2</f>
        <v>67.749613069647452</v>
      </c>
      <c r="X125" s="19">
        <f>FC_IND_FBT_E!X$2</f>
        <v>69.304815133276009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22.470593293207223</v>
      </c>
      <c r="D126" s="19">
        <f>FC_IND_TE_E!D$2</f>
        <v>21.766036113499567</v>
      </c>
      <c r="E126" s="19">
        <f>FC_IND_TE_E!E$2</f>
        <v>19.860017196904558</v>
      </c>
      <c r="F126" s="19">
        <f>FC_IND_TE_E!F$2</f>
        <v>26.52141014617369</v>
      </c>
      <c r="G126" s="19">
        <f>FC_IND_TE_E!G$2</f>
        <v>24.663198624247631</v>
      </c>
      <c r="H126" s="19">
        <f>FC_IND_TE_E!H$2</f>
        <v>31.076182287188303</v>
      </c>
      <c r="I126" s="19">
        <f>FC_IND_TE_E!I$2</f>
        <v>29.729234737747202</v>
      </c>
      <c r="J126" s="19">
        <f>FC_IND_TE_E!J$2</f>
        <v>35.809888220120371</v>
      </c>
      <c r="K126" s="19">
        <f>FC_IND_TE_E!K$2</f>
        <v>37.877472055030097</v>
      </c>
      <c r="L126" s="19">
        <f>FC_IND_TE_E!L$2</f>
        <v>34.541960447119521</v>
      </c>
      <c r="M126" s="19">
        <f>FC_IND_TE_E!M$2</f>
        <v>36.764316423043852</v>
      </c>
      <c r="N126" s="19">
        <f>FC_IND_TE_E!N$2</f>
        <v>34.416509028374882</v>
      </c>
      <c r="O126" s="19">
        <f>FC_IND_TE_E!O$2</f>
        <v>34.872742906276869</v>
      </c>
      <c r="P126" s="19">
        <f>FC_IND_TE_E!P$2</f>
        <v>31.643594153052451</v>
      </c>
      <c r="Q126" s="19">
        <f>FC_IND_TE_E!Q$2</f>
        <v>32.430438521066208</v>
      </c>
      <c r="R126" s="19">
        <f>FC_IND_TE_E!R$2</f>
        <v>32.777987962166797</v>
      </c>
      <c r="S126" s="19">
        <f>FC_IND_TE_E!S$2</f>
        <v>31.813069647463458</v>
      </c>
      <c r="T126" s="19">
        <f>FC_IND_TE_E!T$2</f>
        <v>36.071109200343933</v>
      </c>
      <c r="U126" s="19">
        <f>FC_IND_TE_E!U$2</f>
        <v>34.170679277730009</v>
      </c>
      <c r="V126" s="19">
        <f>FC_IND_TE_E!V$2</f>
        <v>36.993637145313848</v>
      </c>
      <c r="W126" s="19">
        <f>FC_IND_TE_E!W$2</f>
        <v>31.20404127257094</v>
      </c>
      <c r="X126" s="19">
        <f>FC_IND_TE_E!X$2</f>
        <v>28.777558039552879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124.22046431642306</v>
      </c>
      <c r="D127" s="19">
        <f>FC_IND_MAC_E!D$2</f>
        <v>114.27644024075666</v>
      </c>
      <c r="E127" s="19">
        <f>FC_IND_MAC_E!E$2</f>
        <v>108.01092003439379</v>
      </c>
      <c r="F127" s="19">
        <f>FC_IND_MAC_E!F$2</f>
        <v>146.98331900257955</v>
      </c>
      <c r="G127" s="19">
        <f>FC_IND_MAC_E!G$2</f>
        <v>156.87644024075666</v>
      </c>
      <c r="H127" s="19">
        <f>FC_IND_MAC_E!H$2</f>
        <v>172.98177128116939</v>
      </c>
      <c r="I127" s="19">
        <f>FC_IND_MAC_E!I$2</f>
        <v>190.0066208082545</v>
      </c>
      <c r="J127" s="19">
        <f>FC_IND_MAC_E!J$2</f>
        <v>176.9352536543422</v>
      </c>
      <c r="K127" s="19">
        <f>FC_IND_MAC_E!K$2</f>
        <v>163.01590713671538</v>
      </c>
      <c r="L127" s="19">
        <f>FC_IND_MAC_E!L$2</f>
        <v>123.90008598452279</v>
      </c>
      <c r="M127" s="19">
        <f>FC_IND_MAC_E!M$2</f>
        <v>147.50404127257093</v>
      </c>
      <c r="N127" s="19">
        <f>FC_IND_MAC_E!N$2</f>
        <v>141.46483233018057</v>
      </c>
      <c r="O127" s="19">
        <f>FC_IND_MAC_E!O$2</f>
        <v>140.20963026655204</v>
      </c>
      <c r="P127" s="19">
        <f>FC_IND_MAC_E!P$2</f>
        <v>133.12932072226999</v>
      </c>
      <c r="Q127" s="19">
        <f>FC_IND_MAC_E!Q$2</f>
        <v>132.28684436801373</v>
      </c>
      <c r="R127" s="19">
        <f>FC_IND_MAC_E!R$2</f>
        <v>134.86655202063628</v>
      </c>
      <c r="S127" s="19">
        <f>FC_IND_MAC_E!S$2</f>
        <v>139.92055030094582</v>
      </c>
      <c r="T127" s="19">
        <f>FC_IND_MAC_E!T$2</f>
        <v>142.6316423043852</v>
      </c>
      <c r="U127" s="19">
        <f>FC_IND_MAC_E!U$2</f>
        <v>186.64522785898538</v>
      </c>
      <c r="V127" s="19">
        <f>FC_IND_MAC_E!V$2</f>
        <v>185.19974204643165</v>
      </c>
      <c r="W127" s="19">
        <f>FC_IND_MAC_E!W$2</f>
        <v>179.92596732588132</v>
      </c>
      <c r="X127" s="19">
        <f>FC_IND_MAC_E!X$2</f>
        <v>193.47033533963889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85.192777300085964</v>
      </c>
      <c r="D128" s="19">
        <f>FC_IND_TL_E!D$2</f>
        <v>80.594067067927767</v>
      </c>
      <c r="E128" s="19">
        <f>FC_IND_TL_E!E$2</f>
        <v>65.033104041272566</v>
      </c>
      <c r="F128" s="19">
        <f>FC_IND_TL_E!F$2</f>
        <v>78.580309544282017</v>
      </c>
      <c r="G128" s="19">
        <f>FC_IND_TL_E!G$2</f>
        <v>72.398968185726574</v>
      </c>
      <c r="H128" s="19">
        <f>FC_IND_TL_E!H$2</f>
        <v>66.00980223559759</v>
      </c>
      <c r="I128" s="19">
        <f>FC_IND_TL_E!I$2</f>
        <v>59.916938950988822</v>
      </c>
      <c r="J128" s="19">
        <f>FC_IND_TL_E!J$2</f>
        <v>58.071453138435075</v>
      </c>
      <c r="K128" s="19">
        <f>FC_IND_TL_E!K$2</f>
        <v>44.784522785898531</v>
      </c>
      <c r="L128" s="19">
        <f>FC_IND_TL_E!L$2</f>
        <v>30.979879621668093</v>
      </c>
      <c r="M128" s="19">
        <f>FC_IND_TL_E!M$2</f>
        <v>34.764660361135</v>
      </c>
      <c r="N128" s="19">
        <f>FC_IND_TL_E!N$2</f>
        <v>28.365262252794487</v>
      </c>
      <c r="O128" s="19">
        <f>FC_IND_TL_E!O$2</f>
        <v>24.978417884780733</v>
      </c>
      <c r="P128" s="19">
        <f>FC_IND_TL_E!P$2</f>
        <v>26.99415305245055</v>
      </c>
      <c r="Q128" s="19">
        <f>FC_IND_TL_E!Q$2</f>
        <v>22.988306104901117</v>
      </c>
      <c r="R128" s="19">
        <f>FC_IND_TL_E!R$2</f>
        <v>21.014703353396385</v>
      </c>
      <c r="S128" s="19">
        <f>FC_IND_TL_E!S$2</f>
        <v>21.468357695614788</v>
      </c>
      <c r="T128" s="19">
        <f>FC_IND_TL_E!T$2</f>
        <v>20.79931212381771</v>
      </c>
      <c r="U128" s="19">
        <f>FC_IND_TL_E!U$2</f>
        <v>15.392777300085983</v>
      </c>
      <c r="V128" s="19">
        <f>FC_IND_TL_E!V$2</f>
        <v>15.672828890799657</v>
      </c>
      <c r="W128" s="19">
        <f>FC_IND_TL_E!W$2</f>
        <v>14.61736887360275</v>
      </c>
      <c r="X128" s="19">
        <f>FC_IND_TL_E!X$2</f>
        <v>14.453396388650042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46.918830610490105</v>
      </c>
      <c r="D129" s="19">
        <f>FC_IND_WP_E!D$2</f>
        <v>38.939036973344798</v>
      </c>
      <c r="E129" s="19">
        <f>FC_IND_WP_E!E$2</f>
        <v>24.218916595012892</v>
      </c>
      <c r="F129" s="19">
        <f>FC_IND_WP_E!F$2</f>
        <v>52.180653482373167</v>
      </c>
      <c r="G129" s="19">
        <f>FC_IND_WP_E!G$2</f>
        <v>58.42889079965606</v>
      </c>
      <c r="H129" s="19">
        <f>FC_IND_WP_E!H$2</f>
        <v>63.783834909716248</v>
      </c>
      <c r="I129" s="19">
        <f>FC_IND_WP_E!I$2</f>
        <v>67.321152192605325</v>
      </c>
      <c r="J129" s="19">
        <f>FC_IND_WP_E!J$2</f>
        <v>75.124247635425618</v>
      </c>
      <c r="K129" s="19">
        <f>FC_IND_WP_E!K$2</f>
        <v>63.719346517626832</v>
      </c>
      <c r="L129" s="19">
        <f>FC_IND_WP_E!L$2</f>
        <v>50.831126397248489</v>
      </c>
      <c r="M129" s="19">
        <f>FC_IND_WP_E!M$2</f>
        <v>56.021324161650895</v>
      </c>
      <c r="N129" s="19">
        <f>FC_IND_WP_E!N$2</f>
        <v>45.483404987102318</v>
      </c>
      <c r="O129" s="19">
        <f>FC_IND_WP_E!O$2</f>
        <v>37.988392089423904</v>
      </c>
      <c r="P129" s="19">
        <f>FC_IND_WP_E!P$2</f>
        <v>38.688306104901116</v>
      </c>
      <c r="Q129" s="19">
        <f>FC_IND_WP_E!Q$2</f>
        <v>60.712209802235591</v>
      </c>
      <c r="R129" s="19">
        <f>FC_IND_WP_E!R$2</f>
        <v>51.867755803955291</v>
      </c>
      <c r="S129" s="19">
        <f>FC_IND_WP_E!S$2</f>
        <v>48.877386070507313</v>
      </c>
      <c r="T129" s="19">
        <f>FC_IND_WP_E!T$2</f>
        <v>46.957953568357695</v>
      </c>
      <c r="U129" s="19">
        <f>FC_IND_WP_E!U$2</f>
        <v>47.38065348237317</v>
      </c>
      <c r="V129" s="19">
        <f>FC_IND_WP_E!V$2</f>
        <v>50.746603611349961</v>
      </c>
      <c r="W129" s="19">
        <f>FC_IND_WP_E!W$2</f>
        <v>53.923301805674967</v>
      </c>
      <c r="X129" s="19">
        <f>FC_IND_WP_E!X$2</f>
        <v>60.025709372312988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14.354600171969041</v>
      </c>
      <c r="D130" s="19">
        <f>FC_IND_MQ_E!D$2</f>
        <v>14.311607910576091</v>
      </c>
      <c r="E130" s="19">
        <f>FC_IND_MQ_E!E$2</f>
        <v>5.9233877901977641</v>
      </c>
      <c r="F130" s="19">
        <f>FC_IND_MQ_E!F$2</f>
        <v>10.28950988822012</v>
      </c>
      <c r="G130" s="19">
        <f>FC_IND_MQ_E!G$2</f>
        <v>10.28950988822012</v>
      </c>
      <c r="H130" s="19">
        <f>FC_IND_MQ_E!H$2</f>
        <v>10.805417024935512</v>
      </c>
      <c r="I130" s="19">
        <f>FC_IND_MQ_E!I$2</f>
        <v>19.621238177128117</v>
      </c>
      <c r="J130" s="19">
        <f>FC_IND_MQ_E!J$2</f>
        <v>14.506362854686156</v>
      </c>
      <c r="K130" s="19">
        <f>FC_IND_MQ_E!K$2</f>
        <v>15.430696474634566</v>
      </c>
      <c r="L130" s="19">
        <f>FC_IND_MQ_E!L$2</f>
        <v>16.197334479793639</v>
      </c>
      <c r="M130" s="19">
        <f>FC_IND_MQ_E!M$2</f>
        <v>15.945313843508167</v>
      </c>
      <c r="N130" s="19">
        <f>FC_IND_MQ_E!N$2</f>
        <v>13.308512467755804</v>
      </c>
      <c r="O130" s="19">
        <f>FC_IND_MQ_E!O$2</f>
        <v>13.60945829750645</v>
      </c>
      <c r="P130" s="19">
        <f>FC_IND_MQ_E!P$2</f>
        <v>15.737575236457435</v>
      </c>
      <c r="Q130" s="19">
        <f>FC_IND_MQ_E!Q$2</f>
        <v>16.659415305245052</v>
      </c>
      <c r="R130" s="19">
        <f>FC_IND_MQ_E!R$2</f>
        <v>16.824247635425621</v>
      </c>
      <c r="S130" s="19">
        <f>FC_IND_MQ_E!S$2</f>
        <v>16.652278589853829</v>
      </c>
      <c r="T130" s="19">
        <f>FC_IND_MQ_E!T$2</f>
        <v>18.601719690455717</v>
      </c>
      <c r="U130" s="19">
        <f>FC_IND_MQ_E!U$2</f>
        <v>19.581943250214962</v>
      </c>
      <c r="V130" s="19">
        <f>FC_IND_MQ_E!V$2</f>
        <v>18.946517626827166</v>
      </c>
      <c r="W130" s="19">
        <f>FC_IND_MQ_E!W$2</f>
        <v>18.92768701633706</v>
      </c>
      <c r="X130" s="19">
        <f>FC_IND_MQ_E!X$2</f>
        <v>18.034307824591572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99.553310404127245</v>
      </c>
      <c r="D131" s="19">
        <f>FC_IND_CON_E!D$2</f>
        <v>63.993981083404975</v>
      </c>
      <c r="E131" s="19">
        <f>FC_IND_CON_E!E$2</f>
        <v>54.461650902837484</v>
      </c>
      <c r="F131" s="19">
        <f>FC_IND_CON_E!F$2</f>
        <v>37.685124677558044</v>
      </c>
      <c r="G131" s="19">
        <f>FC_IND_CON_E!G$2</f>
        <v>46.625107480653483</v>
      </c>
      <c r="H131" s="19">
        <f>FC_IND_CON_E!H$2</f>
        <v>76.858211521926037</v>
      </c>
      <c r="I131" s="19">
        <f>FC_IND_CON_E!I$2</f>
        <v>87.301805674978496</v>
      </c>
      <c r="J131" s="19">
        <f>FC_IND_CON_E!J$2</f>
        <v>53.263886500429912</v>
      </c>
      <c r="K131" s="19">
        <f>FC_IND_CON_E!K$2</f>
        <v>61.109974204643159</v>
      </c>
      <c r="L131" s="19">
        <f>FC_IND_CON_E!L$2</f>
        <v>50.320034393809102</v>
      </c>
      <c r="M131" s="19">
        <f>FC_IND_CON_E!M$2</f>
        <v>36.486070507308682</v>
      </c>
      <c r="N131" s="19">
        <f>FC_IND_CON_E!N$2</f>
        <v>30.772914875322446</v>
      </c>
      <c r="O131" s="19">
        <f>FC_IND_CON_E!O$2</f>
        <v>34.174118658641447</v>
      </c>
      <c r="P131" s="19">
        <f>FC_IND_CON_E!P$2</f>
        <v>26.218572656921754</v>
      </c>
      <c r="Q131" s="19">
        <f>FC_IND_CON_E!Q$2</f>
        <v>24.287446259673263</v>
      </c>
      <c r="R131" s="19">
        <f>FC_IND_CON_E!R$2</f>
        <v>26.012295786758386</v>
      </c>
      <c r="S131" s="19">
        <f>FC_IND_CON_E!S$2</f>
        <v>28.628890799656066</v>
      </c>
      <c r="T131" s="19">
        <f>FC_IND_CON_E!T$2</f>
        <v>30.92957867583835</v>
      </c>
      <c r="U131" s="19">
        <f>FC_IND_CON_E!U$2</f>
        <v>31.33319002579535</v>
      </c>
      <c r="V131" s="19">
        <f>FC_IND_CON_E!V$2</f>
        <v>38.907050730868434</v>
      </c>
      <c r="W131" s="19">
        <f>FC_IND_CON_E!W$2</f>
        <v>41.329320722269983</v>
      </c>
      <c r="X131" s="19">
        <f>FC_IND_CON_E!X$2</f>
        <v>40.45838349097162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103.47205503009457</v>
      </c>
      <c r="D132" s="19">
        <f>FC_IND_NSP_E!D$2</f>
        <v>112.13611349957006</v>
      </c>
      <c r="E132" s="19">
        <f>FC_IND_NSP_E!E$2</f>
        <v>98.877472055030097</v>
      </c>
      <c r="F132" s="19">
        <f>FC_IND_NSP_E!F$2</f>
        <v>99.408512467755799</v>
      </c>
      <c r="G132" s="19">
        <f>FC_IND_NSP_E!G$2</f>
        <v>100.05012897678417</v>
      </c>
      <c r="H132" s="19">
        <f>FC_IND_NSP_E!H$2</f>
        <v>106.36956147893378</v>
      </c>
      <c r="I132" s="19">
        <f>FC_IND_NSP_E!I$2</f>
        <v>113.62416165090283</v>
      </c>
      <c r="J132" s="19">
        <f>FC_IND_NSP_E!J$2</f>
        <v>106.79398108340499</v>
      </c>
      <c r="K132" s="19">
        <f>FC_IND_NSP_E!K$2</f>
        <v>96.173688736027515</v>
      </c>
      <c r="L132" s="19">
        <f>FC_IND_NSP_E!L$2</f>
        <v>79.880395528804797</v>
      </c>
      <c r="M132" s="19">
        <f>FC_IND_NSP_E!M$2</f>
        <v>85.51040412725709</v>
      </c>
      <c r="N132" s="19">
        <f>FC_IND_NSP_E!N$2</f>
        <v>78.733190025795352</v>
      </c>
      <c r="O132" s="19">
        <f>FC_IND_NSP_E!O$2</f>
        <v>70.106104901117789</v>
      </c>
      <c r="P132" s="19">
        <f>FC_IND_NSP_E!P$2</f>
        <v>70.504901117798795</v>
      </c>
      <c r="Q132" s="19">
        <f>FC_IND_NSP_E!Q$2</f>
        <v>71.506878761822861</v>
      </c>
      <c r="R132" s="19">
        <f>FC_IND_NSP_E!R$2</f>
        <v>70.140670679277719</v>
      </c>
      <c r="S132" s="19">
        <f>FC_IND_NSP_E!S$2</f>
        <v>72.660533104041264</v>
      </c>
      <c r="T132" s="19">
        <f>FC_IND_NSP_E!T$2</f>
        <v>78.283233018056748</v>
      </c>
      <c r="U132" s="19">
        <f>FC_IND_NSP_E!U$2</f>
        <v>68.844368013757517</v>
      </c>
      <c r="V132" s="19">
        <f>FC_IND_NSP_E!V$2</f>
        <v>72.630094582975062</v>
      </c>
      <c r="W132" s="19">
        <f>FC_IND_NSP_E!W$2</f>
        <v>75.116852966466013</v>
      </c>
      <c r="X132" s="19">
        <f>FC_IND_NSP_E!X$2</f>
        <v>80.01444539982802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1212.4725709372312</v>
      </c>
      <c r="D133" s="16">
        <f>FC_TRA_E!D$2</f>
        <v>1264.8108340498709</v>
      </c>
      <c r="E133" s="16">
        <f>FC_TRA_E!E$2</f>
        <v>1300.1623387790198</v>
      </c>
      <c r="F133" s="16">
        <f>FC_TRA_E!F$2</f>
        <v>1317.4070507308686</v>
      </c>
      <c r="G133" s="16">
        <f>FC_TRA_E!G$2</f>
        <v>1373.234909716251</v>
      </c>
      <c r="H133" s="16">
        <f>FC_TRA_E!H$2</f>
        <v>1460.7934651762682</v>
      </c>
      <c r="I133" s="16">
        <f>FC_TRA_E!I$2</f>
        <v>1527.2033533963884</v>
      </c>
      <c r="J133" s="16">
        <f>FC_TRA_E!J$2</f>
        <v>1729.4310404127259</v>
      </c>
      <c r="K133" s="16">
        <f>FC_TRA_E!K$2</f>
        <v>2034.0366294067067</v>
      </c>
      <c r="L133" s="16">
        <f>FC_TRA_E!L$2</f>
        <v>1717.7556319862426</v>
      </c>
      <c r="M133" s="16">
        <f>FC_TRA_E!M$2</f>
        <v>1776.559931212382</v>
      </c>
      <c r="N133" s="16">
        <f>FC_TRA_E!N$2</f>
        <v>1880.5434210885535</v>
      </c>
      <c r="O133" s="16">
        <f>FC_TRA_E!O$2</f>
        <v>1897.4469906028182</v>
      </c>
      <c r="P133" s="16">
        <f>FC_TRA_E!P$2</f>
        <v>1807.956668808258</v>
      </c>
      <c r="Q133" s="16">
        <f>FC_TRA_E!Q$2</f>
        <v>1793.4950898454945</v>
      </c>
      <c r="R133" s="16">
        <f>FC_TRA_E!R$2</f>
        <v>1771.0142339008412</v>
      </c>
      <c r="S133" s="16">
        <f>FC_TRA_E!S$2</f>
        <v>1881.1303796392037</v>
      </c>
      <c r="T133" s="16">
        <f>FC_TRA_E!T$2</f>
        <v>1933.3703340476015</v>
      </c>
      <c r="U133" s="16">
        <f>FC_TRA_E!U$2</f>
        <v>1973.7903027435398</v>
      </c>
      <c r="V133" s="16">
        <f>FC_TRA_E!V$2</f>
        <v>1925.8033511500507</v>
      </c>
      <c r="W133" s="16">
        <f>FC_TRA_E!W$2</f>
        <v>1582.6606081746929</v>
      </c>
      <c r="X133" s="16">
        <f>FC_TRA_E!X$2</f>
        <v>1799.1277027128831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23.937145313843502</v>
      </c>
      <c r="D134" s="19">
        <f>FC_TRA_RAIL_E!D$2</f>
        <v>25.14092863284608</v>
      </c>
      <c r="E134" s="19">
        <f>FC_TRA_RAIL_E!E$2</f>
        <v>26.597850386930354</v>
      </c>
      <c r="F134" s="19">
        <f>FC_TRA_RAIL_E!F$2</f>
        <v>26.941788478073939</v>
      </c>
      <c r="G134" s="19">
        <f>FC_TRA_RAIL_E!G$2</f>
        <v>27.801633705932929</v>
      </c>
      <c r="H134" s="19">
        <f>FC_TRA_RAIL_E!H$2</f>
        <v>28.403525365434213</v>
      </c>
      <c r="I134" s="19">
        <f>FC_TRA_RAIL_E!I$2</f>
        <v>28.37489251934651</v>
      </c>
      <c r="J134" s="19">
        <f>FC_TRA_RAIL_E!J$2</f>
        <v>28.37489251934651</v>
      </c>
      <c r="K134" s="19">
        <f>FC_TRA_RAIL_E!K$2</f>
        <v>26.339896818572655</v>
      </c>
      <c r="L134" s="19">
        <f>FC_TRA_RAIL_E!L$2</f>
        <v>21.797076526225272</v>
      </c>
      <c r="M134" s="19">
        <f>FC_TRA_RAIL_E!M$2</f>
        <v>23.25881341358555</v>
      </c>
      <c r="N134" s="19">
        <f>FC_TRA_RAIL_E!N$2</f>
        <v>23.674376612209798</v>
      </c>
      <c r="O134" s="19">
        <f>FC_TRA_RAIL_E!O$2</f>
        <v>22.226999140154774</v>
      </c>
      <c r="P134" s="19">
        <f>FC_TRA_RAIL_E!P$2</f>
        <v>22.72880481513328</v>
      </c>
      <c r="Q134" s="19">
        <f>FC_TRA_RAIL_E!Q$2</f>
        <v>24.490627687016339</v>
      </c>
      <c r="R134" s="19">
        <f>FC_TRA_RAIL_E!R$2</f>
        <v>24.677300085984523</v>
      </c>
      <c r="S134" s="19">
        <f>FC_TRA_RAIL_E!S$2</f>
        <v>23.93215821152193</v>
      </c>
      <c r="T134" s="19">
        <f>FC_TRA_RAIL_E!T$2</f>
        <v>28.718572656921744</v>
      </c>
      <c r="U134" s="19">
        <f>FC_TRA_RAIL_E!U$2</f>
        <v>27.895442820292345</v>
      </c>
      <c r="V134" s="19">
        <f>FC_TRA_RAIL_E!V$2</f>
        <v>26.620378331900259</v>
      </c>
      <c r="W134" s="19">
        <f>FC_TRA_RAIL_E!W$2</f>
        <v>22.788392089423901</v>
      </c>
      <c r="X134" s="19">
        <f>FC_TRA_RAIL_E!X$2</f>
        <v>26.089767841788472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0</v>
      </c>
      <c r="F135" s="22">
        <f>FC_TRA_RAIL_MTU_E!F$2</f>
        <v>0</v>
      </c>
      <c r="G135" s="22">
        <f>FC_TRA_RAIL_MTU_E!G$2</f>
        <v>0</v>
      </c>
      <c r="H135" s="22">
        <f>FC_TRA_RAIL_MTU_E!H$2</f>
        <v>0</v>
      </c>
      <c r="I135" s="22">
        <f>FC_TRA_RAIL_MTU_E!I$2</f>
        <v>0</v>
      </c>
      <c r="J135" s="22">
        <f>FC_TRA_RAIL_MTU_E!J$2</f>
        <v>0</v>
      </c>
      <c r="K135" s="22">
        <f>FC_TRA_RAIL_MTU_E!K$2</f>
        <v>0</v>
      </c>
      <c r="L135" s="22">
        <f>FC_TRA_RAIL_MTU_E!L$2</f>
        <v>0</v>
      </c>
      <c r="M135" s="22">
        <f>FC_TRA_RAIL_MTU_E!M$2</f>
        <v>0</v>
      </c>
      <c r="N135" s="22">
        <f>FC_TRA_RAIL_MTU_E!N$2</f>
        <v>0</v>
      </c>
      <c r="O135" s="22">
        <f>FC_TRA_RAIL_MTU_E!O$2</f>
        <v>0</v>
      </c>
      <c r="P135" s="22">
        <f>FC_TRA_RAIL_MTU_E!P$2</f>
        <v>0</v>
      </c>
      <c r="Q135" s="22">
        <f>FC_TRA_RAIL_MTU_E!Q$2</f>
        <v>0</v>
      </c>
      <c r="R135" s="22">
        <f>FC_TRA_RAIL_MTU_E!R$2</f>
        <v>0</v>
      </c>
      <c r="S135" s="22">
        <f>FC_TRA_RAIL_MTU_E!S$2</f>
        <v>0</v>
      </c>
      <c r="T135" s="22">
        <f>FC_TRA_RAIL_MTU_E!T$2</f>
        <v>0</v>
      </c>
      <c r="U135" s="22">
        <f>FC_TRA_RAIL_MTU_E!U$2</f>
        <v>0</v>
      </c>
      <c r="V135" s="22">
        <f>FC_TRA_RAIL_MTU_E!V$2</f>
        <v>0</v>
      </c>
      <c r="W135" s="22">
        <f>FC_TRA_RAIL_MTU_E!W$2</f>
        <v>0</v>
      </c>
      <c r="X135" s="22">
        <f>FC_TRA_RAIL_MTU_E!X$2</f>
        <v>0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10.051627045338581</v>
      </c>
      <c r="D136" s="22">
        <f>FC_TRA_RAIL_CPT_E!D$2</f>
        <v>10.185715447296154</v>
      </c>
      <c r="E136" s="22">
        <f>FC_TRA_RAIL_CPT_E!E$2</f>
        <v>10.667740205291004</v>
      </c>
      <c r="F136" s="22">
        <f>FC_TRA_RAIL_CPT_E!F$2</f>
        <v>11.649298923777243</v>
      </c>
      <c r="G136" s="22">
        <f>FC_TRA_RAIL_CPT_E!G$2</f>
        <v>12.049685230210645</v>
      </c>
      <c r="H136" s="22">
        <f>FC_TRA_RAIL_CPT_E!H$2</f>
        <v>12.374959222250588</v>
      </c>
      <c r="I136" s="22">
        <f>FC_TRA_RAIL_CPT_E!I$2</f>
        <v>12.409900564473379</v>
      </c>
      <c r="J136" s="22">
        <f>FC_TRA_RAIL_CPT_E!J$2</f>
        <v>12.534541524171637</v>
      </c>
      <c r="K136" s="22">
        <f>FC_TRA_RAIL_CPT_E!K$2</f>
        <v>12.056528709440865</v>
      </c>
      <c r="L136" s="22">
        <f>FC_TRA_RAIL_CPT_E!L$2</f>
        <v>10.861625294380953</v>
      </c>
      <c r="M136" s="22">
        <f>FC_TRA_RAIL_CPT_E!M$2</f>
        <v>10.497490397584766</v>
      </c>
      <c r="N136" s="22">
        <f>FC_TRA_RAIL_CPT_E!N$2</f>
        <v>9.5843031308162203</v>
      </c>
      <c r="O136" s="22">
        <f>FC_TRA_RAIL_CPT_E!O$2</f>
        <v>9.5955438872300363</v>
      </c>
      <c r="P136" s="22">
        <f>FC_TRA_RAIL_CPT_E!P$2</f>
        <v>9.0059707658074863</v>
      </c>
      <c r="Q136" s="22">
        <f>FC_TRA_RAIL_CPT_E!Q$2</f>
        <v>8.5157750758600486</v>
      </c>
      <c r="R136" s="22">
        <f>FC_TRA_RAIL_CPT_E!R$2</f>
        <v>9.8331447456188528</v>
      </c>
      <c r="S136" s="22">
        <f>FC_TRA_RAIL_CPT_E!S$2</f>
        <v>9.7077114152105182</v>
      </c>
      <c r="T136" s="22">
        <f>FC_TRA_RAIL_CPT_E!T$2</f>
        <v>13.940440693755425</v>
      </c>
      <c r="U136" s="22">
        <f>FC_TRA_RAIL_CPT_E!U$2</f>
        <v>10.538431365120719</v>
      </c>
      <c r="V136" s="22">
        <f>FC_TRA_RAIL_CPT_E!V$2</f>
        <v>10.264025941984151</v>
      </c>
      <c r="W136" s="22">
        <f>FC_TRA_RAIL_CPT_E!W$2</f>
        <v>7.7481447303875441</v>
      </c>
      <c r="X136" s="22">
        <f>FC_TRA_RAIL_CPT_E!X$2</f>
        <v>9.9687860982096961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0.15560792011273678</v>
      </c>
      <c r="L137" s="22">
        <f>FC_TRA_RAIL_HST_E!L$2</f>
        <v>0.16622826119089251</v>
      </c>
      <c r="M137" s="22">
        <f>FC_TRA_RAIL_HST_E!M$2</f>
        <v>0.15678533936234818</v>
      </c>
      <c r="N137" s="22">
        <f>FC_TRA_RAIL_HST_E!N$2</f>
        <v>0.13381439135230969</v>
      </c>
      <c r="O137" s="22">
        <f>FC_TRA_RAIL_HST_E!O$2</f>
        <v>0.12309777912660166</v>
      </c>
      <c r="P137" s="22">
        <f>FC_TRA_RAIL_HST_E!P$2</f>
        <v>0.1115811124148996</v>
      </c>
      <c r="Q137" s="22">
        <f>FC_TRA_RAIL_HST_E!Q$2</f>
        <v>7.8341906889659529E-2</v>
      </c>
      <c r="R137" s="22">
        <f>FC_TRA_RAIL_HST_E!R$2</f>
        <v>5.7766178172727667E-2</v>
      </c>
      <c r="S137" s="22">
        <f>FC_TRA_RAIL_HST_E!S$2</f>
        <v>3.9571301083758628E-2</v>
      </c>
      <c r="T137" s="22">
        <f>FC_TRA_RAIL_HST_E!T$2</f>
        <v>1.5613502998687223E-2</v>
      </c>
      <c r="U137" s="22">
        <f>FC_TRA_RAIL_HST_E!U$2</f>
        <v>1.9036929060114515E-2</v>
      </c>
      <c r="V137" s="22">
        <f>FC_TRA_RAIL_HST_E!V$2</f>
        <v>1.6497916259412982E-2</v>
      </c>
      <c r="W137" s="22">
        <f>FC_TRA_RAIL_HST_E!W$2</f>
        <v>1.0101823743813772E-2</v>
      </c>
      <c r="X137" s="22">
        <f>FC_TRA_RAIL_HST_E!X$2</f>
        <v>0.6557705810061798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13.885518268504921</v>
      </c>
      <c r="D138" s="22">
        <f>FC_TRA_RAIL_FRT_E!D$2</f>
        <v>14.955213185549926</v>
      </c>
      <c r="E138" s="22">
        <f>FC_TRA_RAIL_FRT_E!E$2</f>
        <v>15.930110181639348</v>
      </c>
      <c r="F138" s="22">
        <f>FC_TRA_RAIL_FRT_E!F$2</f>
        <v>15.292489554296697</v>
      </c>
      <c r="G138" s="22">
        <f>FC_TRA_RAIL_FRT_E!G$2</f>
        <v>15.751948475722285</v>
      </c>
      <c r="H138" s="22">
        <f>FC_TRA_RAIL_FRT_E!H$2</f>
        <v>16.028566143183625</v>
      </c>
      <c r="I138" s="22">
        <f>FC_TRA_RAIL_FRT_E!I$2</f>
        <v>15.964991954873131</v>
      </c>
      <c r="J138" s="22">
        <f>FC_TRA_RAIL_FRT_E!J$2</f>
        <v>15.840350995174873</v>
      </c>
      <c r="K138" s="22">
        <f>FC_TRA_RAIL_FRT_E!K$2</f>
        <v>14.127760189019051</v>
      </c>
      <c r="L138" s="22">
        <f>FC_TRA_RAIL_FRT_E!L$2</f>
        <v>10.769222970653427</v>
      </c>
      <c r="M138" s="22">
        <f>FC_TRA_RAIL_FRT_E!M$2</f>
        <v>12.604537676638438</v>
      </c>
      <c r="N138" s="22">
        <f>FC_TRA_RAIL_FRT_E!N$2</f>
        <v>13.956259090041268</v>
      </c>
      <c r="O138" s="22">
        <f>FC_TRA_RAIL_FRT_E!O$2</f>
        <v>12.508357473798135</v>
      </c>
      <c r="P138" s="22">
        <f>FC_TRA_RAIL_FRT_E!P$2</f>
        <v>13.611252936910894</v>
      </c>
      <c r="Q138" s="22">
        <f>FC_TRA_RAIL_FRT_E!Q$2</f>
        <v>15.896510704266632</v>
      </c>
      <c r="R138" s="22">
        <f>FC_TRA_RAIL_FRT_E!R$2</f>
        <v>14.78638916219294</v>
      </c>
      <c r="S138" s="22">
        <f>FC_TRA_RAIL_FRT_E!S$2</f>
        <v>14.184875495227654</v>
      </c>
      <c r="T138" s="22">
        <f>FC_TRA_RAIL_FRT_E!T$2</f>
        <v>14.762518460167634</v>
      </c>
      <c r="U138" s="22">
        <f>FC_TRA_RAIL_FRT_E!U$2</f>
        <v>17.337974526111513</v>
      </c>
      <c r="V138" s="22">
        <f>FC_TRA_RAIL_FRT_E!V$2</f>
        <v>16.339854473656693</v>
      </c>
      <c r="W138" s="22">
        <f>FC_TRA_RAIL_FRT_E!W$2</f>
        <v>15.030145535292544</v>
      </c>
      <c r="X138" s="22">
        <f>FC_TRA_RAIL_FRT_E!X$2</f>
        <v>15.465211162572599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1188.5354256233879</v>
      </c>
      <c r="D139" s="19">
        <f>FC_TRA_ROAD_E!D$2</f>
        <v>1239.6699054170249</v>
      </c>
      <c r="E139" s="19">
        <f>FC_TRA_ROAD_E!E$2</f>
        <v>1273.5644883920893</v>
      </c>
      <c r="F139" s="19">
        <f>FC_TRA_ROAD_E!F$2</f>
        <v>1290.4652622527947</v>
      </c>
      <c r="G139" s="19">
        <f>FC_TRA_ROAD_E!G$2</f>
        <v>1345.433276010318</v>
      </c>
      <c r="H139" s="19">
        <f>FC_TRA_ROAD_E!H$2</f>
        <v>1432.3899398108338</v>
      </c>
      <c r="I139" s="19">
        <f>FC_TRA_ROAD_E!I$2</f>
        <v>1498.8284608770418</v>
      </c>
      <c r="J139" s="19">
        <f>FC_TRA_ROAD_E!J$2</f>
        <v>1701.0561478933794</v>
      </c>
      <c r="K139" s="19">
        <f>FC_TRA_ROAD_E!K$2</f>
        <v>2007.696732588134</v>
      </c>
      <c r="L139" s="19">
        <f>FC_TRA_ROAD_E!L$2</f>
        <v>1695.9585554600171</v>
      </c>
      <c r="M139" s="19">
        <f>FC_TRA_ROAD_E!M$2</f>
        <v>1753.3011177987964</v>
      </c>
      <c r="N139" s="19">
        <f>FC_TRA_ROAD_E!N$2</f>
        <v>1856.8690444763436</v>
      </c>
      <c r="O139" s="19">
        <f>FC_TRA_ROAD_E!O$2</f>
        <v>1875.2199914626635</v>
      </c>
      <c r="P139" s="19">
        <f>FC_TRA_ROAD_E!P$2</f>
        <v>1785.2278639931249</v>
      </c>
      <c r="Q139" s="19">
        <f>FC_TRA_ROAD_E!Q$2</f>
        <v>1769.0044621584782</v>
      </c>
      <c r="R139" s="19">
        <f>FC_TRA_ROAD_E!R$2</f>
        <v>1746.3369338148568</v>
      </c>
      <c r="S139" s="19">
        <f>FC_TRA_ROAD_E!S$2</f>
        <v>1857.1982214276816</v>
      </c>
      <c r="T139" s="19">
        <f>FC_TRA_ROAD_E!T$2</f>
        <v>1904.6517613906799</v>
      </c>
      <c r="U139" s="19">
        <f>FC_TRA_ROAD_E!U$2</f>
        <v>1945.8948599232474</v>
      </c>
      <c r="V139" s="19">
        <f>FC_TRA_ROAD_E!V$2</f>
        <v>1899.1829728181506</v>
      </c>
      <c r="W139" s="19">
        <f>FC_TRA_ROAD_E!W$2</f>
        <v>1559.872216085269</v>
      </c>
      <c r="X139" s="19">
        <f>FC_TRA_ROAD_E!X$2</f>
        <v>1773.0379348710946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3.5048616008928368</v>
      </c>
      <c r="D140" s="22">
        <f>FC_TRA_ROAD_P2W_E!D$2</f>
        <v>3.2641469409512047</v>
      </c>
      <c r="E140" s="22">
        <f>FC_TRA_ROAD_P2W_E!E$2</f>
        <v>3.2463997729536351</v>
      </c>
      <c r="F140" s="22">
        <f>FC_TRA_ROAD_P2W_E!F$2</f>
        <v>3.8879599101297382</v>
      </c>
      <c r="G140" s="22">
        <f>FC_TRA_ROAD_P2W_E!G$2</f>
        <v>4.3844514893517212</v>
      </c>
      <c r="H140" s="22">
        <f>FC_TRA_ROAD_P2W_E!H$2</f>
        <v>4.8680124892804777</v>
      </c>
      <c r="I140" s="22">
        <f>FC_TRA_ROAD_P2W_E!I$2</f>
        <v>5.4412514670035224</v>
      </c>
      <c r="J140" s="22">
        <f>FC_TRA_ROAD_P2W_E!J$2</f>
        <v>6.0276658520105402</v>
      </c>
      <c r="K140" s="22">
        <f>FC_TRA_ROAD_P2W_E!K$2</f>
        <v>6.44761370662372</v>
      </c>
      <c r="L140" s="22">
        <f>FC_TRA_ROAD_P2W_E!L$2</f>
        <v>6.8806766844448619</v>
      </c>
      <c r="M140" s="22">
        <f>FC_TRA_ROAD_P2W_E!M$2</f>
        <v>8.4202888182701585</v>
      </c>
      <c r="N140" s="22">
        <f>FC_TRA_ROAD_P2W_E!N$2</f>
        <v>9.8299261846222734</v>
      </c>
      <c r="O140" s="22">
        <f>FC_TRA_ROAD_P2W_E!O$2</f>
        <v>8.9521121332870663</v>
      </c>
      <c r="P140" s="22">
        <f>FC_TRA_ROAD_P2W_E!P$2</f>
        <v>7.9218073734519434</v>
      </c>
      <c r="Q140" s="22">
        <f>FC_TRA_ROAD_P2W_E!Q$2</f>
        <v>8.0256903687654795</v>
      </c>
      <c r="R140" s="22">
        <f>FC_TRA_ROAD_P2W_E!R$2</f>
        <v>8.4973079713240498</v>
      </c>
      <c r="S140" s="22">
        <f>FC_TRA_ROAD_P2W_E!S$2</f>
        <v>8.7828676570027167</v>
      </c>
      <c r="T140" s="22">
        <f>FC_TRA_ROAD_P2W_E!T$2</f>
        <v>8.5065440862162358</v>
      </c>
      <c r="U140" s="22">
        <f>FC_TRA_ROAD_P2W_E!U$2</f>
        <v>8.0776692624970661</v>
      </c>
      <c r="V140" s="22">
        <f>FC_TRA_ROAD_P2W_E!V$2</f>
        <v>8.5034230857367081</v>
      </c>
      <c r="W140" s="22">
        <f>FC_TRA_ROAD_P2W_E!W$2</f>
        <v>7.5884078745758101</v>
      </c>
      <c r="X140" s="22">
        <f>FC_TRA_ROAD_P2W_E!X$2</f>
        <v>7.381137529747372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993.38758348643603</v>
      </c>
      <c r="D141" s="22">
        <f>FC_TRA_ROAD_CAR_E!D$2</f>
        <v>996.05964453381978</v>
      </c>
      <c r="E141" s="22">
        <f>FC_TRA_ROAD_CAR_E!E$2</f>
        <v>1017.1713050260539</v>
      </c>
      <c r="F141" s="22">
        <f>FC_TRA_ROAD_CAR_E!F$2</f>
        <v>1000.6097040025988</v>
      </c>
      <c r="G141" s="22">
        <f>FC_TRA_ROAD_CAR_E!G$2</f>
        <v>964.10884409205778</v>
      </c>
      <c r="H141" s="22">
        <f>FC_TRA_ROAD_CAR_E!H$2</f>
        <v>995.28015298181379</v>
      </c>
      <c r="I141" s="22">
        <f>FC_TRA_ROAD_CAR_E!I$2</f>
        <v>1018.6355612844625</v>
      </c>
      <c r="J141" s="22">
        <f>FC_TRA_ROAD_CAR_E!J$2</f>
        <v>1050.8199263475944</v>
      </c>
      <c r="K141" s="22">
        <f>FC_TRA_ROAD_CAR_E!K$2</f>
        <v>1128.1187415472173</v>
      </c>
      <c r="L141" s="22">
        <f>FC_TRA_ROAD_CAR_E!L$2</f>
        <v>1103.4056820568403</v>
      </c>
      <c r="M141" s="22">
        <f>FC_TRA_ROAD_CAR_E!M$2</f>
        <v>1120.0169081715756</v>
      </c>
      <c r="N141" s="22">
        <f>FC_TRA_ROAD_CAR_E!N$2</f>
        <v>1127.2355992623686</v>
      </c>
      <c r="O141" s="22">
        <f>FC_TRA_ROAD_CAR_E!O$2</f>
        <v>1095.1812228773845</v>
      </c>
      <c r="P141" s="22">
        <f>FC_TRA_ROAD_CAR_E!P$2</f>
        <v>1063.6559053752051</v>
      </c>
      <c r="Q141" s="22">
        <f>FC_TRA_ROAD_CAR_E!Q$2</f>
        <v>1055.9071708990348</v>
      </c>
      <c r="R141" s="22">
        <f>FC_TRA_ROAD_CAR_E!R$2</f>
        <v>1059.3210519153042</v>
      </c>
      <c r="S141" s="22">
        <f>FC_TRA_ROAD_CAR_E!S$2</f>
        <v>1066.6024258996365</v>
      </c>
      <c r="T141" s="22">
        <f>FC_TRA_ROAD_CAR_E!T$2</f>
        <v>1096.7055179476154</v>
      </c>
      <c r="U141" s="22">
        <f>FC_TRA_ROAD_CAR_E!U$2</f>
        <v>1131.3973215485369</v>
      </c>
      <c r="V141" s="22">
        <f>FC_TRA_ROAD_CAR_E!V$2</f>
        <v>1128.5259489317596</v>
      </c>
      <c r="W141" s="22">
        <f>FC_TRA_ROAD_CAR_E!W$2</f>
        <v>964.99042592772196</v>
      </c>
      <c r="X141" s="22">
        <f>FC_TRA_ROAD_CAR_E!X$2</f>
        <v>1034.6845905010771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79.395753636517512</v>
      </c>
      <c r="D142" s="22">
        <f>FC_TRA_ROAD_BUS_E!D$2</f>
        <v>72.406658476656418</v>
      </c>
      <c r="E142" s="22">
        <f>FC_TRA_ROAD_BUS_E!E$2</f>
        <v>69.842313338335913</v>
      </c>
      <c r="F142" s="22">
        <f>FC_TRA_ROAD_BUS_E!F$2</f>
        <v>67.701409659984535</v>
      </c>
      <c r="G142" s="22">
        <f>FC_TRA_ROAD_BUS_E!G$2</f>
        <v>69.115354018598921</v>
      </c>
      <c r="H142" s="22">
        <f>FC_TRA_ROAD_BUS_E!H$2</f>
        <v>66.815806716498372</v>
      </c>
      <c r="I142" s="22">
        <f>FC_TRA_ROAD_BUS_E!I$2</f>
        <v>67.277545470573557</v>
      </c>
      <c r="J142" s="22">
        <f>FC_TRA_ROAD_BUS_E!J$2</f>
        <v>67.744612486586163</v>
      </c>
      <c r="K142" s="22">
        <f>FC_TRA_ROAD_BUS_E!K$2</f>
        <v>67.944094478517414</v>
      </c>
      <c r="L142" s="22">
        <f>FC_TRA_ROAD_BUS_E!L$2</f>
        <v>68.880348578718426</v>
      </c>
      <c r="M142" s="22">
        <f>FC_TRA_ROAD_BUS_E!M$2</f>
        <v>68.469027341205191</v>
      </c>
      <c r="N142" s="22">
        <f>FC_TRA_ROAD_BUS_E!N$2</f>
        <v>69.725378088834873</v>
      </c>
      <c r="O142" s="22">
        <f>FC_TRA_ROAD_BUS_E!O$2</f>
        <v>69.383166107533555</v>
      </c>
      <c r="P142" s="22">
        <f>FC_TRA_ROAD_BUS_E!P$2</f>
        <v>71.052213341969249</v>
      </c>
      <c r="Q142" s="22">
        <f>FC_TRA_ROAD_BUS_E!Q$2</f>
        <v>72.894334605268696</v>
      </c>
      <c r="R142" s="22">
        <f>FC_TRA_ROAD_BUS_E!R$2</f>
        <v>75.119886868412522</v>
      </c>
      <c r="S142" s="22">
        <f>FC_TRA_ROAD_BUS_E!S$2</f>
        <v>74.506662847381634</v>
      </c>
      <c r="T142" s="22">
        <f>FC_TRA_ROAD_BUS_E!T$2</f>
        <v>77.477480744431787</v>
      </c>
      <c r="U142" s="22">
        <f>FC_TRA_ROAD_BUS_E!U$2</f>
        <v>76.583732069801016</v>
      </c>
      <c r="V142" s="22">
        <f>FC_TRA_ROAD_BUS_E!V$2</f>
        <v>78.061040702393143</v>
      </c>
      <c r="W142" s="22">
        <f>FC_TRA_ROAD_BUS_E!W$2</f>
        <v>48.532038298055198</v>
      </c>
      <c r="X142" s="22">
        <f>FC_TRA_ROAD_BUS_E!X$2</f>
        <v>57.602270086721759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40.952583213008957</v>
      </c>
      <c r="D143" s="22">
        <f>FC_TRA_ROAD_LCV_E!D$2</f>
        <v>42.861922762211677</v>
      </c>
      <c r="E143" s="22">
        <f>FC_TRA_ROAD_LCV_E!E$2</f>
        <v>46.132291247043604</v>
      </c>
      <c r="F143" s="22">
        <f>FC_TRA_ROAD_LCV_E!F$2</f>
        <v>49.869219755552926</v>
      </c>
      <c r="G143" s="22">
        <f>FC_TRA_ROAD_LCV_E!G$2</f>
        <v>56.246161998626874</v>
      </c>
      <c r="H143" s="22">
        <f>FC_TRA_ROAD_LCV_E!H$2</f>
        <v>61.838011057189561</v>
      </c>
      <c r="I143" s="22">
        <f>FC_TRA_ROAD_LCV_E!I$2</f>
        <v>67.66944793721315</v>
      </c>
      <c r="J143" s="22">
        <f>FC_TRA_ROAD_LCV_E!J$2</f>
        <v>77.775479115115985</v>
      </c>
      <c r="K143" s="22">
        <f>FC_TRA_ROAD_LCV_E!K$2</f>
        <v>86.336921964942519</v>
      </c>
      <c r="L143" s="22">
        <f>FC_TRA_ROAD_LCV_E!L$2</f>
        <v>90.045548894792049</v>
      </c>
      <c r="M143" s="22">
        <f>FC_TRA_ROAD_LCV_E!M$2</f>
        <v>91.710521036967251</v>
      </c>
      <c r="N143" s="22">
        <f>FC_TRA_ROAD_LCV_E!N$2</f>
        <v>96.186585255193052</v>
      </c>
      <c r="O143" s="22">
        <f>FC_TRA_ROAD_LCV_E!O$2</f>
        <v>97.195868196181124</v>
      </c>
      <c r="P143" s="22">
        <f>FC_TRA_ROAD_LCV_E!P$2</f>
        <v>99.590072940178743</v>
      </c>
      <c r="Q143" s="22">
        <f>FC_TRA_ROAD_LCV_E!Q$2</f>
        <v>104.64832737552766</v>
      </c>
      <c r="R143" s="22">
        <f>FC_TRA_ROAD_LCV_E!R$2</f>
        <v>110.05579881219307</v>
      </c>
      <c r="S143" s="22">
        <f>FC_TRA_ROAD_LCV_E!S$2</f>
        <v>115.65978288483223</v>
      </c>
      <c r="T143" s="22">
        <f>FC_TRA_ROAD_LCV_E!T$2</f>
        <v>122.15912575796698</v>
      </c>
      <c r="U143" s="22">
        <f>FC_TRA_ROAD_LCV_E!U$2</f>
        <v>129.44926321622916</v>
      </c>
      <c r="V143" s="22">
        <f>FC_TRA_ROAD_LCV_E!V$2</f>
        <v>136.46911455283112</v>
      </c>
      <c r="W143" s="22">
        <f>FC_TRA_ROAD_LCV_E!W$2</f>
        <v>141.24376875847889</v>
      </c>
      <c r="X143" s="22">
        <f>FC_TRA_ROAD_LCV_E!X$2</f>
        <v>140.47367785192318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71.294643686532638</v>
      </c>
      <c r="D144" s="22">
        <f>FC_TRA_ROAD_HGV_E!D$2</f>
        <v>125.07753270338573</v>
      </c>
      <c r="E144" s="22">
        <f>FC_TRA_ROAD_HGV_E!E$2</f>
        <v>137.17217900770225</v>
      </c>
      <c r="F144" s="22">
        <f>FC_TRA_ROAD_HGV_E!F$2</f>
        <v>168.39696892452835</v>
      </c>
      <c r="G144" s="22">
        <f>FC_TRA_ROAD_HGV_E!G$2</f>
        <v>251.57846441168289</v>
      </c>
      <c r="H144" s="22">
        <f>FC_TRA_ROAD_HGV_E!H$2</f>
        <v>303.58795656605173</v>
      </c>
      <c r="I144" s="22">
        <f>FC_TRA_ROAD_HGV_E!I$2</f>
        <v>339.80465471778939</v>
      </c>
      <c r="J144" s="22">
        <f>FC_TRA_ROAD_HGV_E!J$2</f>
        <v>498.68846409207225</v>
      </c>
      <c r="K144" s="22">
        <f>FC_TRA_ROAD_HGV_E!K$2</f>
        <v>718.84936089083328</v>
      </c>
      <c r="L144" s="22">
        <f>FC_TRA_ROAD_HGV_E!L$2</f>
        <v>426.74629924522134</v>
      </c>
      <c r="M144" s="22">
        <f>FC_TRA_ROAD_HGV_E!M$2</f>
        <v>464.68437243077841</v>
      </c>
      <c r="N144" s="22">
        <f>FC_TRA_ROAD_HGV_E!N$2</f>
        <v>553.89155568532476</v>
      </c>
      <c r="O144" s="22">
        <f>FC_TRA_ROAD_HGV_E!O$2</f>
        <v>604.50762214827751</v>
      </c>
      <c r="P144" s="22">
        <f>FC_TRA_ROAD_HGV_E!P$2</f>
        <v>543.00786496232001</v>
      </c>
      <c r="Q144" s="22">
        <f>FC_TRA_ROAD_HGV_E!Q$2</f>
        <v>527.5289389098815</v>
      </c>
      <c r="R144" s="22">
        <f>FC_TRA_ROAD_HGV_E!R$2</f>
        <v>493.34288824762308</v>
      </c>
      <c r="S144" s="22">
        <f>FC_TRA_ROAD_HGV_E!S$2</f>
        <v>591.64648213882856</v>
      </c>
      <c r="T144" s="22">
        <f>FC_TRA_ROAD_HGV_E!T$2</f>
        <v>599.80309285444923</v>
      </c>
      <c r="U144" s="22">
        <f>FC_TRA_ROAD_HGV_E!U$2</f>
        <v>600.38687382618309</v>
      </c>
      <c r="V144" s="22">
        <f>FC_TRA_ROAD_HGV_E!V$2</f>
        <v>547.62344554543006</v>
      </c>
      <c r="W144" s="22">
        <f>FC_TRA_ROAD_HGV_E!W$2</f>
        <v>397.51757522643726</v>
      </c>
      <c r="X144" s="22">
        <f>FC_TRA_ROAD_HGV_E!X$2</f>
        <v>532.8962589016254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0</v>
      </c>
      <c r="D148" s="19">
        <f>FC_TRA_DNAVI_E!D$2</f>
        <v>0</v>
      </c>
      <c r="E148" s="19">
        <f>FC_TRA_DNAVI_E!E$2</f>
        <v>0</v>
      </c>
      <c r="F148" s="19">
        <f>FC_TRA_DNAVI_E!F$2</f>
        <v>0</v>
      </c>
      <c r="G148" s="19">
        <f>FC_TRA_DNAVI_E!G$2</f>
        <v>0</v>
      </c>
      <c r="H148" s="19">
        <f>FC_TRA_DNAVI_E!H$2</f>
        <v>0</v>
      </c>
      <c r="I148" s="19">
        <f>FC_TRA_DNAVI_E!I$2</f>
        <v>0</v>
      </c>
      <c r="J148" s="19">
        <f>FC_TRA_DNAVI_E!J$2</f>
        <v>0</v>
      </c>
      <c r="K148" s="19">
        <f>FC_TRA_DNAVI_E!K$2</f>
        <v>0</v>
      </c>
      <c r="L148" s="19">
        <f>FC_TRA_DNAVI_E!L$2</f>
        <v>0</v>
      </c>
      <c r="M148" s="19">
        <f>FC_TRA_DNAVI_E!M$2</f>
        <v>0</v>
      </c>
      <c r="N148" s="19">
        <f>FC_TRA_DNAVI_E!N$2</f>
        <v>0</v>
      </c>
      <c r="O148" s="19">
        <f>FC_TRA_DNAVI_E!O$2</f>
        <v>0</v>
      </c>
      <c r="P148" s="19">
        <f>FC_TRA_DNAVI_E!P$2</f>
        <v>0</v>
      </c>
      <c r="Q148" s="19">
        <f>FC_TRA_DNAVI_E!Q$2</f>
        <v>0</v>
      </c>
      <c r="R148" s="19">
        <f>FC_TRA_DNAVI_E!R$2</f>
        <v>0</v>
      </c>
      <c r="S148" s="19">
        <f>FC_TRA_DNAVI_E!S$2</f>
        <v>0</v>
      </c>
      <c r="T148" s="19">
        <f>FC_TRA_DNAVI_E!T$2</f>
        <v>0</v>
      </c>
      <c r="U148" s="19">
        <f>FC_TRA_DNAVI_E!U$2</f>
        <v>0</v>
      </c>
      <c r="V148" s="19">
        <f>FC_TRA_DNAVI_E!V$2</f>
        <v>0</v>
      </c>
      <c r="W148" s="19">
        <f>FC_TRA_DNAVI_E!W$2</f>
        <v>0</v>
      </c>
      <c r="X148" s="19">
        <f>FC_TRA_DNAVI_E!X$2</f>
        <v>0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0</v>
      </c>
      <c r="D150" s="22">
        <f>FC_TRA_DNAVI_IWW_E!D$2</f>
        <v>0</v>
      </c>
      <c r="E150" s="22">
        <f>FC_TRA_DNAVI_IWW_E!E$2</f>
        <v>0</v>
      </c>
      <c r="F150" s="22">
        <f>FC_TRA_DNAVI_IWW_E!F$2</f>
        <v>0</v>
      </c>
      <c r="G150" s="22">
        <f>FC_TRA_DNAVI_IWW_E!G$2</f>
        <v>0</v>
      </c>
      <c r="H150" s="22">
        <f>FC_TRA_DNAVI_IWW_E!H$2</f>
        <v>0</v>
      </c>
      <c r="I150" s="22">
        <f>FC_TRA_DNAVI_IWW_E!I$2</f>
        <v>0</v>
      </c>
      <c r="J150" s="22">
        <f>FC_TRA_DNAVI_IWW_E!J$2</f>
        <v>0</v>
      </c>
      <c r="K150" s="22">
        <f>FC_TRA_DNAVI_IWW_E!K$2</f>
        <v>0</v>
      </c>
      <c r="L150" s="22">
        <f>FC_TRA_DNAVI_IWW_E!L$2</f>
        <v>0</v>
      </c>
      <c r="M150" s="22">
        <f>FC_TRA_DNAVI_IWW_E!M$2</f>
        <v>0</v>
      </c>
      <c r="N150" s="22">
        <f>FC_TRA_DNAVI_IWW_E!N$2</f>
        <v>0</v>
      </c>
      <c r="O150" s="22">
        <f>FC_TRA_DNAVI_IWW_E!O$2</f>
        <v>0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0</v>
      </c>
      <c r="X150" s="22">
        <f>FC_TRA_DNAVI_IWW_E!X$2</f>
        <v>0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1903.1151332760101</v>
      </c>
      <c r="D152" s="16">
        <f>FC_OTH_E!D$2</f>
        <v>2178.4565778159927</v>
      </c>
      <c r="E152" s="16">
        <f>FC_OTH_E!E$2</f>
        <v>2110.0029234737744</v>
      </c>
      <c r="F152" s="16">
        <f>FC_OTH_E!F$2</f>
        <v>2016.6432502149614</v>
      </c>
      <c r="G152" s="16">
        <f>FC_OTH_E!G$2</f>
        <v>2024.1652622527945</v>
      </c>
      <c r="H152" s="16">
        <f>FC_OTH_E!H$2</f>
        <v>2004.2326741186587</v>
      </c>
      <c r="I152" s="16">
        <f>FC_OTH_E!I$2</f>
        <v>1870.4708512467755</v>
      </c>
      <c r="J152" s="16">
        <f>FC_OTH_E!J$2</f>
        <v>1779.2829750644885</v>
      </c>
      <c r="K152" s="16">
        <f>FC_OTH_E!K$2</f>
        <v>1952.8187446259676</v>
      </c>
      <c r="L152" s="16">
        <f>FC_OTH_E!L$2</f>
        <v>1903.7298366294069</v>
      </c>
      <c r="M152" s="16">
        <f>FC_OTH_E!M$2</f>
        <v>1996.8246775580392</v>
      </c>
      <c r="N152" s="16">
        <f>FC_OTH_E!N$2</f>
        <v>1919.7991412502254</v>
      </c>
      <c r="O152" s="16">
        <f>FC_OTH_E!O$2</f>
        <v>1804.956534762616</v>
      </c>
      <c r="P152" s="16">
        <f>FC_OTH_E!P$2</f>
        <v>1798.6224369527054</v>
      </c>
      <c r="Q152" s="16">
        <f>FC_OTH_E!Q$2</f>
        <v>1583.3080915818477</v>
      </c>
      <c r="R152" s="16">
        <f>FC_OTH_E!R$2</f>
        <v>1716.2076061679461</v>
      </c>
      <c r="S152" s="16">
        <f>FC_OTH_E!S$2</f>
        <v>1770.1907725534013</v>
      </c>
      <c r="T152" s="16">
        <f>FC_OTH_E!T$2</f>
        <v>1729.9974217563531</v>
      </c>
      <c r="U152" s="16">
        <f>FC_OTH_E!U$2</f>
        <v>1659.7317092942935</v>
      </c>
      <c r="V152" s="16">
        <f>FC_OTH_E!V$2</f>
        <v>1614.8055052557961</v>
      </c>
      <c r="W152" s="16">
        <f>FC_OTH_E!W$2</f>
        <v>1606.803450294783</v>
      </c>
      <c r="X152" s="16">
        <f>FC_OTH_E!X$2</f>
        <v>1674.2311107007013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582.4663800515907</v>
      </c>
      <c r="D153" s="19">
        <f>FC_OTH_CP_E!D$2</f>
        <v>768.73035253654325</v>
      </c>
      <c r="E153" s="19">
        <f>FC_OTH_CP_E!E$2</f>
        <v>743.97618228718807</v>
      </c>
      <c r="F153" s="19">
        <f>FC_OTH_CP_E!F$2</f>
        <v>527.77540842648341</v>
      </c>
      <c r="G153" s="19">
        <f>FC_OTH_CP_E!G$2</f>
        <v>567.87540842648332</v>
      </c>
      <c r="H153" s="19">
        <f>FC_OTH_CP_E!H$2</f>
        <v>499.24763542562346</v>
      </c>
      <c r="I153" s="19">
        <f>FC_OTH_CP_E!I$2</f>
        <v>459.88349097162518</v>
      </c>
      <c r="J153" s="19">
        <f>FC_OTH_CP_E!J$2</f>
        <v>402.33594153052445</v>
      </c>
      <c r="K153" s="19">
        <f>FC_OTH_CP_E!K$2</f>
        <v>521.29673258813409</v>
      </c>
      <c r="L153" s="19">
        <f>FC_OTH_CP_E!L$2</f>
        <v>517.02502149613065</v>
      </c>
      <c r="M153" s="19">
        <f>FC_OTH_CP_E!M$2</f>
        <v>563.06732588134116</v>
      </c>
      <c r="N153" s="19">
        <f>FC_OTH_CP_E!N$2</f>
        <v>549.62717220465379</v>
      </c>
      <c r="O153" s="19">
        <f>FC_OTH_CP_E!O$2</f>
        <v>478.11233871790404</v>
      </c>
      <c r="P153" s="19">
        <f>FC_OTH_CP_E!P$2</f>
        <v>488.1824541496099</v>
      </c>
      <c r="Q153" s="19">
        <f>FC_OTH_CP_E!Q$2</f>
        <v>447.31402451391989</v>
      </c>
      <c r="R153" s="19">
        <f>FC_OTH_CP_E!R$2</f>
        <v>475.85670333045721</v>
      </c>
      <c r="S153" s="19">
        <f>FC_OTH_CP_E!S$2</f>
        <v>510.32697203749416</v>
      </c>
      <c r="T153" s="19">
        <f>FC_OTH_CP_E!T$2</f>
        <v>500.60017326108255</v>
      </c>
      <c r="U153" s="19">
        <f>FC_OTH_CP_E!U$2</f>
        <v>500.60685976720822</v>
      </c>
      <c r="V153" s="19">
        <f>FC_OTH_CP_E!V$2</f>
        <v>484.0280332007664</v>
      </c>
      <c r="W153" s="19">
        <f>FC_OTH_CP_E!W$2</f>
        <v>444.78487763786114</v>
      </c>
      <c r="X153" s="19">
        <f>FC_OTH_CP_E!X$2</f>
        <v>440.46086134558561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413.08096383467927</v>
      </c>
      <c r="D154" s="22">
        <f>FC_OTH_CP_SH_E!D$2</f>
        <v>591.87320013921294</v>
      </c>
      <c r="E154" s="22">
        <f>FC_OTH_CP_SH_E!E$2</f>
        <v>563.73086258085254</v>
      </c>
      <c r="F154" s="22">
        <f>FC_OTH_CP_SH_E!F$2</f>
        <v>345.01755992496362</v>
      </c>
      <c r="G154" s="22">
        <f>FC_OTH_CP_SH_E!G$2</f>
        <v>379.43272182030722</v>
      </c>
      <c r="H154" s="22">
        <f>FC_OTH_CP_SH_E!H$2</f>
        <v>305.63532515053021</v>
      </c>
      <c r="I154" s="22">
        <f>FC_OTH_CP_SH_E!I$2</f>
        <v>258.41985601526534</v>
      </c>
      <c r="J154" s="22">
        <f>FC_OTH_CP_SH_E!J$2</f>
        <v>189.0412972851031</v>
      </c>
      <c r="K154" s="22">
        <f>FC_OTH_CP_SH_E!K$2</f>
        <v>303.60903629241949</v>
      </c>
      <c r="L154" s="22">
        <f>FC_OTH_CP_SH_E!L$2</f>
        <v>294.00648952091285</v>
      </c>
      <c r="M154" s="22">
        <f>FC_OTH_CP_SH_E!M$2</f>
        <v>334.33607459167973</v>
      </c>
      <c r="N154" s="22">
        <f>FC_OTH_CP_SH_E!N$2</f>
        <v>321.52297153527587</v>
      </c>
      <c r="O154" s="22">
        <f>FC_OTH_CP_SH_E!O$2</f>
        <v>245.01606098402829</v>
      </c>
      <c r="P154" s="22">
        <f>FC_OTH_CP_SH_E!P$2</f>
        <v>252.9570375256277</v>
      </c>
      <c r="Q154" s="22">
        <f>FC_OTH_CP_SH_E!Q$2</f>
        <v>207.55621657920912</v>
      </c>
      <c r="R154" s="22">
        <f>FC_OTH_CP_SH_E!R$2</f>
        <v>227.30397352331954</v>
      </c>
      <c r="S154" s="22">
        <f>FC_OTH_CP_SH_E!S$2</f>
        <v>257.61103327916499</v>
      </c>
      <c r="T154" s="22">
        <f>FC_OTH_CP_SH_E!T$2</f>
        <v>248.38460822776136</v>
      </c>
      <c r="U154" s="22">
        <f>FC_OTH_CP_SH_E!U$2</f>
        <v>248.18727230953209</v>
      </c>
      <c r="V154" s="22">
        <f>FC_OTH_CP_SH_E!V$2</f>
        <v>229.3013767700362</v>
      </c>
      <c r="W154" s="22">
        <f>FC_OTH_CP_SH_E!W$2</f>
        <v>207.24410823460192</v>
      </c>
      <c r="X154" s="22">
        <f>FC_OTH_CP_SH_E!X$2</f>
        <v>201.71584853782093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3.444111675307171</v>
      </c>
      <c r="D155" s="22">
        <f>FC_OTH_CP_SC_E!D$2</f>
        <v>3.4889345933637581</v>
      </c>
      <c r="E155" s="22">
        <f>FC_OTH_CP_SC_E!E$2</f>
        <v>3.6903222152692727</v>
      </c>
      <c r="F155" s="22">
        <f>FC_OTH_CP_SC_E!F$2</f>
        <v>4.8461795083960739</v>
      </c>
      <c r="G155" s="22">
        <f>FC_OTH_CP_SC_E!G$2</f>
        <v>3.9879854802476733</v>
      </c>
      <c r="H155" s="22">
        <f>FC_OTH_CP_SC_E!H$2</f>
        <v>4.2065768391444012</v>
      </c>
      <c r="I155" s="22">
        <f>FC_OTH_CP_SC_E!I$2</f>
        <v>4.8712013914767684</v>
      </c>
      <c r="J155" s="22">
        <f>FC_OTH_CP_SC_E!J$2</f>
        <v>5.0985111887699182</v>
      </c>
      <c r="K155" s="22">
        <f>FC_OTH_CP_SC_E!K$2</f>
        <v>5.2865899434343557</v>
      </c>
      <c r="L155" s="22">
        <f>FC_OTH_CP_SC_E!L$2</f>
        <v>5.4494419856437917</v>
      </c>
      <c r="M155" s="22">
        <f>FC_OTH_CP_SC_E!M$2</f>
        <v>5.9326263668564394</v>
      </c>
      <c r="N155" s="22">
        <f>FC_OTH_CP_SC_E!N$2</f>
        <v>6.0239625486817934</v>
      </c>
      <c r="O155" s="22">
        <f>FC_OTH_CP_SC_E!O$2</f>
        <v>6.7947240512180169</v>
      </c>
      <c r="P155" s="22">
        <f>FC_OTH_CP_SC_E!P$2</f>
        <v>7.0495696287614944</v>
      </c>
      <c r="Q155" s="22">
        <f>FC_OTH_CP_SC_E!Q$2</f>
        <v>5.7325365484068938</v>
      </c>
      <c r="R155" s="22">
        <f>FC_OTH_CP_SC_E!R$2</f>
        <v>7.0503229561079346</v>
      </c>
      <c r="S155" s="22">
        <f>FC_OTH_CP_SC_E!S$2</f>
        <v>5.7759631633083313</v>
      </c>
      <c r="T155" s="22">
        <f>FC_OTH_CP_SC_E!T$2</f>
        <v>6.8010558734490214</v>
      </c>
      <c r="U155" s="22">
        <f>FC_OTH_CP_SC_E!U$2</f>
        <v>5.8789535375238726</v>
      </c>
      <c r="V155" s="22">
        <f>FC_OTH_CP_SC_E!V$2</f>
        <v>6.2290979529897434</v>
      </c>
      <c r="W155" s="22">
        <f>FC_OTH_CP_SC_E!W$2</f>
        <v>5.4434255615154061</v>
      </c>
      <c r="X155" s="22">
        <f>FC_OTH_CP_SC_E!X$2</f>
        <v>5.9540699637827554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38.85605090586467</v>
      </c>
      <c r="D156" s="22">
        <f>FC_OTH_CP_HW_E!D$2</f>
        <v>38.775163771399441</v>
      </c>
      <c r="E156" s="22">
        <f>FC_OTH_CP_HW_E!E$2</f>
        <v>39.320005373213007</v>
      </c>
      <c r="F156" s="22">
        <f>FC_OTH_CP_HW_E!F$2</f>
        <v>40.266161854743906</v>
      </c>
      <c r="G156" s="22">
        <f>FC_OTH_CP_HW_E!G$2</f>
        <v>40.858517958894538</v>
      </c>
      <c r="H156" s="22">
        <f>FC_OTH_CP_HW_E!H$2</f>
        <v>41.801545655301787</v>
      </c>
      <c r="I156" s="22">
        <f>FC_OTH_CP_HW_E!I$2</f>
        <v>42.994211909355087</v>
      </c>
      <c r="J156" s="22">
        <f>FC_OTH_CP_HW_E!J$2</f>
        <v>44.498387122456542</v>
      </c>
      <c r="K156" s="22">
        <f>FC_OTH_CP_HW_E!K$2</f>
        <v>44.872959709973685</v>
      </c>
      <c r="L156" s="22">
        <f>FC_OTH_CP_HW_E!L$2</f>
        <v>45.815651068058777</v>
      </c>
      <c r="M156" s="22">
        <f>FC_OTH_CP_HW_E!M$2</f>
        <v>46.50110470116126</v>
      </c>
      <c r="N156" s="22">
        <f>FC_OTH_CP_HW_E!N$2</f>
        <v>45.439989906631027</v>
      </c>
      <c r="O156" s="22">
        <f>FC_OTH_CP_HW_E!O$2</f>
        <v>45.587155650505572</v>
      </c>
      <c r="P156" s="22">
        <f>FC_OTH_CP_HW_E!P$2</f>
        <v>45.521696490345192</v>
      </c>
      <c r="Q156" s="22">
        <f>FC_OTH_CP_HW_E!Q$2</f>
        <v>46.460182352104276</v>
      </c>
      <c r="R156" s="22">
        <f>FC_OTH_CP_HW_E!R$2</f>
        <v>47.350848279842594</v>
      </c>
      <c r="S156" s="22">
        <f>FC_OTH_CP_HW_E!S$2</f>
        <v>48.307395683239065</v>
      </c>
      <c r="T156" s="22">
        <f>FC_OTH_CP_HW_E!T$2</f>
        <v>47.790481286835799</v>
      </c>
      <c r="U156" s="22">
        <f>FC_OTH_CP_HW_E!U$2</f>
        <v>47.627372657736245</v>
      </c>
      <c r="V156" s="22">
        <f>FC_OTH_CP_HW_E!V$2</f>
        <v>48.05171279409619</v>
      </c>
      <c r="W156" s="22">
        <f>FC_OTH_CP_HW_E!W$2</f>
        <v>46.329285156141836</v>
      </c>
      <c r="X156" s="22">
        <f>FC_OTH_CP_HW_E!X$2</f>
        <v>46.243058506946156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41.300067817183923</v>
      </c>
      <c r="D157" s="22">
        <f>FC_OTH_CP_CA_E!D$2</f>
        <v>44.984530204289122</v>
      </c>
      <c r="E157" s="22">
        <f>FC_OTH_CP_CA_E!E$2</f>
        <v>42.412126928987355</v>
      </c>
      <c r="F157" s="22">
        <f>FC_OTH_CP_CA_E!F$2</f>
        <v>40.492082855885343</v>
      </c>
      <c r="G157" s="22">
        <f>FC_OTH_CP_CA_E!G$2</f>
        <v>41.218796737435028</v>
      </c>
      <c r="H157" s="22">
        <f>FC_OTH_CP_CA_E!H$2</f>
        <v>41.148352063419068</v>
      </c>
      <c r="I157" s="22">
        <f>FC_OTH_CP_CA_E!I$2</f>
        <v>41.408413640720191</v>
      </c>
      <c r="J157" s="22">
        <f>FC_OTH_CP_CA_E!J$2</f>
        <v>45.147133353063367</v>
      </c>
      <c r="K157" s="22">
        <f>FC_OTH_CP_CA_E!K$2</f>
        <v>43.008103937360403</v>
      </c>
      <c r="L157" s="22">
        <f>FC_OTH_CP_CA_E!L$2</f>
        <v>44.699132907493492</v>
      </c>
      <c r="M157" s="22">
        <f>FC_OTH_CP_CA_E!M$2</f>
        <v>46.551040345579239</v>
      </c>
      <c r="N157" s="22">
        <f>FC_OTH_CP_CA_E!N$2</f>
        <v>44.906512535947599</v>
      </c>
      <c r="O157" s="22">
        <f>FC_OTH_CP_CA_E!O$2</f>
        <v>48.008097302383291</v>
      </c>
      <c r="P157" s="22">
        <f>FC_OTH_CP_CA_E!P$2</f>
        <v>47.753022471926364</v>
      </c>
      <c r="Q157" s="22">
        <f>FC_OTH_CP_CA_E!Q$2</f>
        <v>49.922651161248595</v>
      </c>
      <c r="R157" s="22">
        <f>FC_OTH_CP_CA_E!R$2</f>
        <v>53.33571999350611</v>
      </c>
      <c r="S157" s="22">
        <f>FC_OTH_CP_CA_E!S$2</f>
        <v>55.177128579786185</v>
      </c>
      <c r="T157" s="22">
        <f>FC_OTH_CP_CA_E!T$2</f>
        <v>56.466970008131796</v>
      </c>
      <c r="U157" s="22">
        <f>FC_OTH_CP_CA_E!U$2</f>
        <v>57.500573050327539</v>
      </c>
      <c r="V157" s="22">
        <f>FC_OTH_CP_CA_E!V$2</f>
        <v>59.774432575279405</v>
      </c>
      <c r="W157" s="22">
        <f>FC_OTH_CP_CA_E!W$2</f>
        <v>56.178165608081009</v>
      </c>
      <c r="X157" s="22">
        <f>FC_OTH_CP_CA_E!X$2</f>
        <v>55.383061177629003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4.3676494747538657</v>
      </c>
      <c r="D158" s="22">
        <f>FC_OTH_CP_VE_E!D$2</f>
        <v>4.4654699872218213</v>
      </c>
      <c r="E158" s="22">
        <f>FC_OTH_CP_VE_E!E$2</f>
        <v>4.6383855148040389</v>
      </c>
      <c r="F158" s="22">
        <f>FC_OTH_CP_VE_E!F$2</f>
        <v>4.7519202378823016</v>
      </c>
      <c r="G158" s="22">
        <f>FC_OTH_CP_VE_E!G$2</f>
        <v>4.94589680867929</v>
      </c>
      <c r="H158" s="22">
        <f>FC_OTH_CP_VE_E!H$2</f>
        <v>5.1124455350252225</v>
      </c>
      <c r="I158" s="22">
        <f>FC_OTH_CP_VE_E!I$2</f>
        <v>5.3862369811370234</v>
      </c>
      <c r="J158" s="22">
        <f>FC_OTH_CP_VE_E!J$2</f>
        <v>5.716518297750194</v>
      </c>
      <c r="K158" s="22">
        <f>FC_OTH_CP_VE_E!K$2</f>
        <v>5.9716785871429803</v>
      </c>
      <c r="L158" s="22">
        <f>FC_OTH_CP_VE_E!L$2</f>
        <v>6.0778377679211841</v>
      </c>
      <c r="M158" s="22">
        <f>FC_OTH_CP_VE_E!M$2</f>
        <v>6.2383834337719613</v>
      </c>
      <c r="N158" s="22">
        <f>FC_OTH_CP_VE_E!N$2</f>
        <v>6.3519180299929978</v>
      </c>
      <c r="O158" s="22">
        <f>FC_OTH_CP_VE_E!O$2</f>
        <v>6.441863042960799</v>
      </c>
      <c r="P158" s="22">
        <f>FC_OTH_CP_VE_E!P$2</f>
        <v>6.5376452105728911</v>
      </c>
      <c r="Q158" s="22">
        <f>FC_OTH_CP_VE_E!Q$2</f>
        <v>6.6880708582399571</v>
      </c>
      <c r="R158" s="22">
        <f>FC_OTH_CP_VE_E!R$2</f>
        <v>6.8107797617775319</v>
      </c>
      <c r="S158" s="22">
        <f>FC_OTH_CP_VE_E!S$2</f>
        <v>6.9444361772251062</v>
      </c>
      <c r="T158" s="22">
        <f>FC_OTH_CP_VE_E!T$2</f>
        <v>7.1013905121328493</v>
      </c>
      <c r="U158" s="22">
        <f>FC_OTH_CP_VE_E!U$2</f>
        <v>7.2552819485936251</v>
      </c>
      <c r="V158" s="22">
        <f>FC_OTH_CP_VE_E!V$2</f>
        <v>7.4179289488441169</v>
      </c>
      <c r="W158" s="22">
        <f>FC_OTH_CP_VE_E!W$2</f>
        <v>7.5425129258362578</v>
      </c>
      <c r="X158" s="22">
        <f>FC_OTH_CP_VE_E!X$2</f>
        <v>7.6669077635648071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10.752080374934977</v>
      </c>
      <c r="D159" s="22">
        <f>FC_OTH_CP_SL_E!D$2</f>
        <v>11.004117286590974</v>
      </c>
      <c r="E159" s="22">
        <f>FC_OTH_CP_SL_E!E$2</f>
        <v>11.28644482086233</v>
      </c>
      <c r="F159" s="22">
        <f>FC_OTH_CP_SL_E!F$2</f>
        <v>11.565206031810515</v>
      </c>
      <c r="G159" s="22">
        <f>FC_OTH_CP_SL_E!G$2</f>
        <v>11.872456476395641</v>
      </c>
      <c r="H159" s="22">
        <f>FC_OTH_CP_SL_E!H$2</f>
        <v>12.138469956803506</v>
      </c>
      <c r="I159" s="22">
        <f>FC_OTH_CP_SL_E!I$2</f>
        <v>12.386217295796156</v>
      </c>
      <c r="J159" s="22">
        <f>FC_OTH_CP_SL_E!J$2</f>
        <v>12.54823817479523</v>
      </c>
      <c r="K159" s="22">
        <f>FC_OTH_CP_SL_E!K$2</f>
        <v>12.787189550991194</v>
      </c>
      <c r="L159" s="22">
        <f>FC_OTH_CP_SL_E!L$2</f>
        <v>13.01210266523289</v>
      </c>
      <c r="M159" s="22">
        <f>FC_OTH_CP_SL_E!M$2</f>
        <v>13.19186946033609</v>
      </c>
      <c r="N159" s="22">
        <f>FC_OTH_CP_SL_E!N$2</f>
        <v>13.392333532271769</v>
      </c>
      <c r="O159" s="22">
        <f>FC_OTH_CP_SL_E!O$2</f>
        <v>13.631084544011125</v>
      </c>
      <c r="P159" s="22">
        <f>FC_OTH_CP_SL_E!P$2</f>
        <v>13.879229245307583</v>
      </c>
      <c r="Q159" s="22">
        <f>FC_OTH_CP_SL_E!Q$2</f>
        <v>14.153799500864281</v>
      </c>
      <c r="R159" s="22">
        <f>FC_OTH_CP_SL_E!R$2</f>
        <v>14.474072264473998</v>
      </c>
      <c r="S159" s="22">
        <f>FC_OTH_CP_SL_E!S$2</f>
        <v>14.763630988673208</v>
      </c>
      <c r="T159" s="22">
        <f>FC_OTH_CP_SL_E!T$2</f>
        <v>14.367583637033741</v>
      </c>
      <c r="U159" s="22">
        <f>FC_OTH_CP_SL_E!U$2</f>
        <v>14.127594928637935</v>
      </c>
      <c r="V159" s="22">
        <f>FC_OTH_CP_SL_E!V$2</f>
        <v>13.911507510036087</v>
      </c>
      <c r="W159" s="22">
        <f>FC_OTH_CP_SL_E!W$2</f>
        <v>13.575362274459915</v>
      </c>
      <c r="X159" s="22">
        <f>FC_OTH_CP_SL_E!X$2</f>
        <v>13.252099929424228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33.093859058461689</v>
      </c>
      <c r="D160" s="22">
        <f>FC_OTH_CP_BL_E!D$2</f>
        <v>33.922540601962474</v>
      </c>
      <c r="E160" s="22">
        <f>FC_OTH_CP_BL_E!E$2</f>
        <v>35.01271937330597</v>
      </c>
      <c r="F160" s="22">
        <f>FC_OTH_CP_BL_E!F$2</f>
        <v>35.902730181621806</v>
      </c>
      <c r="G160" s="22">
        <f>FC_OTH_CP_BL_E!G$2</f>
        <v>37.321854876388073</v>
      </c>
      <c r="H160" s="22">
        <f>FC_OTH_CP_BL_E!H$2</f>
        <v>38.364305717165884</v>
      </c>
      <c r="I160" s="22">
        <f>FC_OTH_CP_BL_E!I$2</f>
        <v>39.91383389866234</v>
      </c>
      <c r="J160" s="22">
        <f>FC_OTH_CP_BL_E!J$2</f>
        <v>42.216380120190109</v>
      </c>
      <c r="K160" s="22">
        <f>FC_OTH_CP_BL_E!K$2</f>
        <v>43.624591073693338</v>
      </c>
      <c r="L160" s="22">
        <f>FC_OTH_CP_BL_E!L$2</f>
        <v>44.071621687144848</v>
      </c>
      <c r="M160" s="22">
        <f>FC_OTH_CP_BL_E!M$2</f>
        <v>44.809337851062054</v>
      </c>
      <c r="N160" s="22">
        <f>FC_OTH_CP_BL_E!N$2</f>
        <v>45.411793275573558</v>
      </c>
      <c r="O160" s="22">
        <f>FC_OTH_CP_BL_E!O$2</f>
        <v>45.777531792861986</v>
      </c>
      <c r="P160" s="22">
        <f>FC_OTH_CP_BL_E!P$2</f>
        <v>45.783915060722265</v>
      </c>
      <c r="Q160" s="22">
        <f>FC_OTH_CP_BL_E!Q$2</f>
        <v>46.341906389888841</v>
      </c>
      <c r="R160" s="22">
        <f>FC_OTH_CP_BL_E!R$2</f>
        <v>46.789096506500663</v>
      </c>
      <c r="S160" s="22">
        <f>FC_OTH_CP_BL_E!S$2</f>
        <v>45.965852965264844</v>
      </c>
      <c r="T160" s="22">
        <f>FC_OTH_CP_BL_E!T$2</f>
        <v>43.236765266137866</v>
      </c>
      <c r="U160" s="22">
        <f>FC_OTH_CP_BL_E!U$2</f>
        <v>41.231076496046356</v>
      </c>
      <c r="V160" s="22">
        <f>FC_OTH_CP_BL_E!V$2</f>
        <v>39.533007377450133</v>
      </c>
      <c r="W160" s="22">
        <f>FC_OTH_CP_BL_E!W$2</f>
        <v>32.87460907320186</v>
      </c>
      <c r="X160" s="22">
        <f>FC_OTH_CP_BL_E!X$2</f>
        <v>32.519835253651109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19.588900296557775</v>
      </c>
      <c r="D161" s="22">
        <f>FC_OTH_CP_CR_E!D$2</f>
        <v>20.21420437375177</v>
      </c>
      <c r="E161" s="22">
        <f>FC_OTH_CP_CR_E!E$2</f>
        <v>20.820905529523781</v>
      </c>
      <c r="F161" s="22">
        <f>FC_OTH_CP_CR_E!F$2</f>
        <v>21.390017744772781</v>
      </c>
      <c r="G161" s="22">
        <f>FC_OTH_CP_CR_E!G$2</f>
        <v>22.004315725513028</v>
      </c>
      <c r="H161" s="22">
        <f>FC_OTH_CP_CR_E!H$2</f>
        <v>22.717451630546865</v>
      </c>
      <c r="I161" s="22">
        <f>FC_OTH_CP_CR_E!I$2</f>
        <v>23.45340225255298</v>
      </c>
      <c r="J161" s="22">
        <f>FC_OTH_CP_CR_E!J$2</f>
        <v>24.000536635972427</v>
      </c>
      <c r="K161" s="22">
        <f>FC_OTH_CP_CR_E!K$2</f>
        <v>24.28110205849616</v>
      </c>
      <c r="L161" s="22">
        <f>FC_OTH_CP_CR_E!L$2</f>
        <v>24.746731812716007</v>
      </c>
      <c r="M161" s="22">
        <f>FC_OTH_CP_CR_E!M$2</f>
        <v>25.134150638250485</v>
      </c>
      <c r="N161" s="22">
        <f>FC_OTH_CP_CR_E!N$2</f>
        <v>25.139095881640831</v>
      </c>
      <c r="O161" s="22">
        <f>FC_OTH_CP_CR_E!O$2</f>
        <v>25.234867014135201</v>
      </c>
      <c r="P161" s="22">
        <f>FC_OTH_CP_CR_E!P$2</f>
        <v>25.370534152798665</v>
      </c>
      <c r="Q161" s="22">
        <f>FC_OTH_CP_CR_E!Q$2</f>
        <v>25.563779231087945</v>
      </c>
      <c r="R161" s="22">
        <f>FC_OTH_CP_CR_E!R$2</f>
        <v>25.89763092233364</v>
      </c>
      <c r="S161" s="22">
        <f>FC_OTH_CP_CR_E!S$2</f>
        <v>25.919551307468247</v>
      </c>
      <c r="T161" s="22">
        <f>FC_OTH_CP_CR_E!T$2</f>
        <v>25.963486239456937</v>
      </c>
      <c r="U161" s="22">
        <f>FC_OTH_CP_CR_E!U$2</f>
        <v>26.07276070299687</v>
      </c>
      <c r="V161" s="22">
        <f>FC_OTH_CP_CR_E!V$2</f>
        <v>26.114068803452689</v>
      </c>
      <c r="W161" s="22">
        <f>FC_OTH_CP_CR_E!W$2</f>
        <v>26.112733310267171</v>
      </c>
      <c r="X161" s="22">
        <f>FC_OTH_CP_CR_E!X$2</f>
        <v>26.067377861628973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6.8225139027734718</v>
      </c>
      <c r="D162" s="22">
        <f>FC_OTH_CP_BT_E!D$2</f>
        <v>7.3947106728807412</v>
      </c>
      <c r="E162" s="22">
        <f>FC_OTH_CP_BT_E!E$2</f>
        <v>8.1065847096007051</v>
      </c>
      <c r="F162" s="22">
        <f>FC_OTH_CP_BT_E!F$2</f>
        <v>8.7891405895448305</v>
      </c>
      <c r="G162" s="22">
        <f>FC_OTH_CP_BT_E!G$2</f>
        <v>9.7342305492372816</v>
      </c>
      <c r="H162" s="22">
        <f>FC_OTH_CP_BT_E!H$2</f>
        <v>11.026026759343649</v>
      </c>
      <c r="I162" s="22">
        <f>FC_OTH_CP_BT_E!I$2</f>
        <v>13.090923881871714</v>
      </c>
      <c r="J162" s="22">
        <f>FC_OTH_CP_BT_E!J$2</f>
        <v>15.126221275598029</v>
      </c>
      <c r="K162" s="22">
        <f>FC_OTH_CP_BT_E!K$2</f>
        <v>16.789543734129815</v>
      </c>
      <c r="L162" s="22">
        <f>FC_OTH_CP_BT_E!L$2</f>
        <v>17.816436997113239</v>
      </c>
      <c r="M162" s="22">
        <f>FC_OTH_CP_BT_E!M$2</f>
        <v>18.351424448018413</v>
      </c>
      <c r="N162" s="22">
        <f>FC_OTH_CP_BT_E!N$2</f>
        <v>18.562381768306288</v>
      </c>
      <c r="O162" s="22">
        <f>FC_OTH_CP_BT_E!O$2</f>
        <v>18.690495381360833</v>
      </c>
      <c r="P162" s="22">
        <f>FC_OTH_CP_BT_E!P$2</f>
        <v>18.731570258052233</v>
      </c>
      <c r="Q162" s="22">
        <f>FC_OTH_CP_BT_E!Q$2</f>
        <v>18.9139302983817</v>
      </c>
      <c r="R162" s="22">
        <f>FC_OTH_CP_BT_E!R$2</f>
        <v>18.895756753317084</v>
      </c>
      <c r="S162" s="22">
        <f>FC_OTH_CP_BT_E!S$2</f>
        <v>19.767570917977668</v>
      </c>
      <c r="T162" s="22">
        <f>FC_OTH_CP_BT_E!T$2</f>
        <v>19.589161407127314</v>
      </c>
      <c r="U162" s="22">
        <f>FC_OTH_CP_BT_E!U$2</f>
        <v>19.794316690984555</v>
      </c>
      <c r="V162" s="22">
        <f>FC_OTH_CP_BT_E!V$2</f>
        <v>20.26600269205672</v>
      </c>
      <c r="W162" s="22">
        <f>FC_OTH_CP_BT_E!W$2</f>
        <v>18.39241634285511</v>
      </c>
      <c r="X162" s="22">
        <f>FC_OTH_CP_BT_E!X$2</f>
        <v>19.553784504006284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11.160182711073878</v>
      </c>
      <c r="D163" s="22">
        <f>FC_OTH_CP_IT_E!D$2</f>
        <v>12.60748090587021</v>
      </c>
      <c r="E163" s="22">
        <f>FC_OTH_CP_IT_E!E$2</f>
        <v>14.957825240769083</v>
      </c>
      <c r="F163" s="22">
        <f>FC_OTH_CP_IT_E!F$2</f>
        <v>14.754409496862182</v>
      </c>
      <c r="G163" s="22">
        <f>FC_OTH_CP_IT_E!G$2</f>
        <v>16.498631993385512</v>
      </c>
      <c r="H163" s="22">
        <f>FC_OTH_CP_IT_E!H$2</f>
        <v>17.097136118342831</v>
      </c>
      <c r="I163" s="22">
        <f>FC_OTH_CP_IT_E!I$2</f>
        <v>17.959193704787513</v>
      </c>
      <c r="J163" s="22">
        <f>FC_OTH_CP_IT_E!J$2</f>
        <v>18.942718076825539</v>
      </c>
      <c r="K163" s="22">
        <f>FC_OTH_CP_IT_E!K$2</f>
        <v>21.065937700492665</v>
      </c>
      <c r="L163" s="22">
        <f>FC_OTH_CP_IT_E!L$2</f>
        <v>21.329575083893651</v>
      </c>
      <c r="M163" s="22">
        <f>FC_OTH_CP_IT_E!M$2</f>
        <v>22.021314044625463</v>
      </c>
      <c r="N163" s="22">
        <f>FC_OTH_CP_IT_E!N$2</f>
        <v>22.876213190332059</v>
      </c>
      <c r="O163" s="22">
        <f>FC_OTH_CP_IT_E!O$2</f>
        <v>22.930458954438915</v>
      </c>
      <c r="P163" s="22">
        <f>FC_OTH_CP_IT_E!P$2</f>
        <v>24.598234105495479</v>
      </c>
      <c r="Q163" s="22">
        <f>FC_OTH_CP_IT_E!Q$2</f>
        <v>25.98095159448831</v>
      </c>
      <c r="R163" s="22">
        <f>FC_OTH_CP_IT_E!R$2</f>
        <v>27.94850236927811</v>
      </c>
      <c r="S163" s="22">
        <f>FC_OTH_CP_IT_E!S$2</f>
        <v>30.094408975386521</v>
      </c>
      <c r="T163" s="22">
        <f>FC_OTH_CP_IT_E!T$2</f>
        <v>30.8986708030159</v>
      </c>
      <c r="U163" s="22">
        <f>FC_OTH_CP_IT_E!U$2</f>
        <v>32.931657444829234</v>
      </c>
      <c r="V163" s="22">
        <f>FC_OTH_CP_IT_E!V$2</f>
        <v>33.428897776525133</v>
      </c>
      <c r="W163" s="22">
        <f>FC_OTH_CP_IT_E!W$2</f>
        <v>31.092259150900631</v>
      </c>
      <c r="X163" s="22">
        <f>FC_OTH_CP_IT_E!X$2</f>
        <v>32.104817847131407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1237.6220980223559</v>
      </c>
      <c r="D164" s="19">
        <f>FC_OTH_HH_E!D$2</f>
        <v>1328.0482373172829</v>
      </c>
      <c r="E164" s="19">
        <f>FC_OTH_HH_E!E$2</f>
        <v>1281.2590713671541</v>
      </c>
      <c r="F164" s="19">
        <f>FC_OTH_HH_E!F$2</f>
        <v>1403.4003439380911</v>
      </c>
      <c r="G164" s="19">
        <f>FC_OTH_HH_E!G$2</f>
        <v>1380.6987962166811</v>
      </c>
      <c r="H164" s="19">
        <f>FC_OTH_HH_E!H$2</f>
        <v>1428.840928632846</v>
      </c>
      <c r="I164" s="19">
        <f>FC_OTH_HH_E!I$2</f>
        <v>1334.1280309544281</v>
      </c>
      <c r="J164" s="19">
        <f>FC_OTH_HH_E!J$2</f>
        <v>1301.505159071367</v>
      </c>
      <c r="K164" s="19">
        <f>FC_OTH_HH_E!K$2</f>
        <v>1354.0451418744628</v>
      </c>
      <c r="L164" s="19">
        <f>FC_OTH_HH_E!L$2</f>
        <v>1317.8240756663804</v>
      </c>
      <c r="M164" s="19">
        <f>FC_OTH_HH_E!M$2</f>
        <v>1362.8772141014617</v>
      </c>
      <c r="N164" s="19">
        <f>FC_OTH_HH_E!N$2</f>
        <v>1301.7620808254512</v>
      </c>
      <c r="O164" s="19">
        <f>FC_OTH_HH_E!O$2</f>
        <v>1255.3790197764401</v>
      </c>
      <c r="P164" s="19">
        <f>FC_OTH_HH_E!P$2</f>
        <v>1239.9877901977643</v>
      </c>
      <c r="Q164" s="19">
        <f>FC_OTH_HH_E!Q$2</f>
        <v>1060.2516766981944</v>
      </c>
      <c r="R164" s="19">
        <f>FC_OTH_HH_E!R$2</f>
        <v>1166.1847807394668</v>
      </c>
      <c r="S164" s="19">
        <f>FC_OTH_HH_E!S$2</f>
        <v>1186.4822871883061</v>
      </c>
      <c r="T164" s="19">
        <f>FC_OTH_HH_E!T$2</f>
        <v>1156.2527944969904</v>
      </c>
      <c r="U164" s="19">
        <f>FC_OTH_HH_E!U$2</f>
        <v>1084.4436801375755</v>
      </c>
      <c r="V164" s="19">
        <f>FC_OTH_HH_E!V$2</f>
        <v>1057.3863284608769</v>
      </c>
      <c r="W164" s="19">
        <f>FC_OTH_HH_E!W$2</f>
        <v>1089.9529664660363</v>
      </c>
      <c r="X164" s="19">
        <f>FC_OTH_HH_E!X$2</f>
        <v>1159.9747205503006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885.12957261560575</v>
      </c>
      <c r="D165" s="22">
        <f>FC_OTH_HH_SH_E!D$2</f>
        <v>973.02257660250677</v>
      </c>
      <c r="E165" s="22">
        <f>FC_OTH_HH_SH_E!E$2</f>
        <v>912.09236912164442</v>
      </c>
      <c r="F165" s="22">
        <f>FC_OTH_HH_SH_E!F$2</f>
        <v>1008.0138170616544</v>
      </c>
      <c r="G165" s="22">
        <f>FC_OTH_HH_SH_E!G$2</f>
        <v>981.5575092188808</v>
      </c>
      <c r="H165" s="22">
        <f>FC_OTH_HH_SH_E!H$2</f>
        <v>1041.8836386628418</v>
      </c>
      <c r="I165" s="22">
        <f>FC_OTH_HH_SH_E!I$2</f>
        <v>931.89402596184641</v>
      </c>
      <c r="J165" s="22">
        <f>FC_OTH_HH_SH_E!J$2</f>
        <v>911.87098434208042</v>
      </c>
      <c r="K165" s="22">
        <f>FC_OTH_HH_SH_E!K$2</f>
        <v>949.45797961372557</v>
      </c>
      <c r="L165" s="22">
        <f>FC_OTH_HH_SH_E!L$2</f>
        <v>914.77883484190295</v>
      </c>
      <c r="M165" s="22">
        <f>FC_OTH_HH_SH_E!M$2</f>
        <v>956.36620042660957</v>
      </c>
      <c r="N165" s="22">
        <f>FC_OTH_HH_SH_E!N$2</f>
        <v>896.21058032356837</v>
      </c>
      <c r="O165" s="22">
        <f>FC_OTH_HH_SH_E!O$2</f>
        <v>858.09624371855864</v>
      </c>
      <c r="P165" s="22">
        <f>FC_OTH_HH_SH_E!P$2</f>
        <v>844.35557047972839</v>
      </c>
      <c r="Q165" s="22">
        <f>FC_OTH_HH_SH_E!Q$2</f>
        <v>681.44718092430833</v>
      </c>
      <c r="R165" s="22">
        <f>FC_OTH_HH_SH_E!R$2</f>
        <v>782.33590273733864</v>
      </c>
      <c r="S165" s="22">
        <f>FC_OTH_HH_SH_E!S$2</f>
        <v>801.71508258608344</v>
      </c>
      <c r="T165" s="22">
        <f>FC_OTH_HH_SH_E!T$2</f>
        <v>770.30464468685864</v>
      </c>
      <c r="U165" s="22">
        <f>FC_OTH_HH_SH_E!U$2</f>
        <v>702.44089857358506</v>
      </c>
      <c r="V165" s="22">
        <f>FC_OTH_HH_SH_E!V$2</f>
        <v>681.0526378622651</v>
      </c>
      <c r="W165" s="22">
        <f>FC_OTH_HH_SH_E!W$2</f>
        <v>704.37317829333551</v>
      </c>
      <c r="X165" s="22">
        <f>FC_OTH_HH_SH_E!X$2</f>
        <v>767.62861022728737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0.51060025431901457</v>
      </c>
      <c r="D166" s="22">
        <f>FC_OTH_HH_SC_E!D$2</f>
        <v>0.60216489399847717</v>
      </c>
      <c r="E166" s="22">
        <f>FC_OTH_HH_SC_E!E$2</f>
        <v>0.71637646892476303</v>
      </c>
      <c r="F166" s="22">
        <f>FC_OTH_HH_SC_E!F$2</f>
        <v>1.6518575698343976</v>
      </c>
      <c r="G166" s="22">
        <f>FC_OTH_HH_SC_E!G$2</f>
        <v>0.96277537246897937</v>
      </c>
      <c r="H166" s="22">
        <f>FC_OTH_HH_SC_E!H$2</f>
        <v>1.2019373971008298</v>
      </c>
      <c r="I166" s="22">
        <f>FC_OTH_HH_SC_E!I$2</f>
        <v>1.7759512142794165</v>
      </c>
      <c r="J166" s="22">
        <f>FC_OTH_HH_SC_E!J$2</f>
        <v>2.0116330590807365</v>
      </c>
      <c r="K166" s="22">
        <f>FC_OTH_HH_SC_E!K$2</f>
        <v>2.3398902550782661</v>
      </c>
      <c r="L166" s="22">
        <f>FC_OTH_HH_SC_E!L$2</f>
        <v>2.6797139616489245</v>
      </c>
      <c r="M166" s="22">
        <f>FC_OTH_HH_SC_E!M$2</f>
        <v>3.4423903697334448</v>
      </c>
      <c r="N166" s="22">
        <f>FC_OTH_HH_SC_E!N$2</f>
        <v>3.7211951848667226</v>
      </c>
      <c r="O166" s="22">
        <f>FC_OTH_HH_SC_E!O$2</f>
        <v>6.6021543899875779</v>
      </c>
      <c r="P166" s="22">
        <f>FC_OTH_HH_SC_E!P$2</f>
        <v>6.3936419222317769</v>
      </c>
      <c r="Q166" s="22">
        <f>FC_OTH_HH_SC_E!Q$2</f>
        <v>2.5190121333715503</v>
      </c>
      <c r="R166" s="22">
        <f>FC_OTH_HH_SC_E!R$2</f>
        <v>7.803692557561865</v>
      </c>
      <c r="S166" s="22">
        <f>FC_OTH_HH_SC_E!S$2</f>
        <v>4.6942294831374829</v>
      </c>
      <c r="T166" s="22">
        <f>FC_OTH_HH_SC_E!T$2</f>
        <v>7.798366294067069</v>
      </c>
      <c r="U166" s="22">
        <f>FC_OTH_HH_SC_E!U$2</f>
        <v>5.9421276392471558</v>
      </c>
      <c r="V166" s="22">
        <f>FC_OTH_HH_SC_E!V$2</f>
        <v>8.0186538645266054</v>
      </c>
      <c r="W166" s="22">
        <f>FC_OTH_HH_SC_E!W$2</f>
        <v>5.9102417120473953</v>
      </c>
      <c r="X166" s="22">
        <f>FC_OTH_HH_SC_E!X$2</f>
        <v>10.341454093818655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158.68189533545765</v>
      </c>
      <c r="D167" s="22">
        <f>FC_OTH_HH_WH_E!D$2</f>
        <v>152.17163170446267</v>
      </c>
      <c r="E167" s="22">
        <f>FC_OTH_HH_WH_E!E$2</f>
        <v>163.36759999627162</v>
      </c>
      <c r="F167" s="22">
        <f>FC_OTH_HH_WH_E!F$2</f>
        <v>178.07347477538508</v>
      </c>
      <c r="G167" s="22">
        <f>FC_OTH_HH_WH_E!G$2</f>
        <v>185.05622191151363</v>
      </c>
      <c r="H167" s="22">
        <f>FC_OTH_HH_WH_E!H$2</f>
        <v>169.3561023418701</v>
      </c>
      <c r="I167" s="22">
        <f>FC_OTH_HH_WH_E!I$2</f>
        <v>184.76191659734673</v>
      </c>
      <c r="J167" s="22">
        <f>FC_OTH_HH_WH_E!J$2</f>
        <v>169.29735100715212</v>
      </c>
      <c r="K167" s="22">
        <f>FC_OTH_HH_WH_E!K$2</f>
        <v>179.46633448093536</v>
      </c>
      <c r="L167" s="22">
        <f>FC_OTH_HH_WH_E!L$2</f>
        <v>183.8310980318669</v>
      </c>
      <c r="M167" s="22">
        <f>FC_OTH_HH_WH_E!M$2</f>
        <v>183.3824762387149</v>
      </c>
      <c r="N167" s="22">
        <f>FC_OTH_HH_WH_E!N$2</f>
        <v>181.64017873904444</v>
      </c>
      <c r="O167" s="22">
        <f>FC_OTH_HH_WH_E!O$2</f>
        <v>176.84953372175798</v>
      </c>
      <c r="P167" s="22">
        <f>FC_OTH_HH_WH_E!P$2</f>
        <v>173.40974509930265</v>
      </c>
      <c r="Q167" s="22">
        <f>FC_OTH_HH_WH_E!Q$2</f>
        <v>167.45008239777738</v>
      </c>
      <c r="R167" s="22">
        <f>FC_OTH_HH_WH_E!R$2</f>
        <v>167.84379934920182</v>
      </c>
      <c r="S167" s="22">
        <f>FC_OTH_HH_WH_E!S$2</f>
        <v>166.3738946866425</v>
      </c>
      <c r="T167" s="22">
        <f>FC_OTH_HH_WH_E!T$2</f>
        <v>164.16104371359117</v>
      </c>
      <c r="U167" s="22">
        <f>FC_OTH_HH_WH_E!U$2</f>
        <v>159.94897879004429</v>
      </c>
      <c r="V167" s="22">
        <f>FC_OTH_HH_WH_E!V$2</f>
        <v>156.50734881550403</v>
      </c>
      <c r="W167" s="22">
        <f>FC_OTH_HH_WH_E!W$2</f>
        <v>148.30397157724337</v>
      </c>
      <c r="X167" s="22">
        <f>FC_OTH_HH_WH_E!X$2</f>
        <v>148.51642699648022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48.890476329666782</v>
      </c>
      <c r="D168" s="22">
        <f>FC_OTH_HH_CO_E!D$2</f>
        <v>54.942699094277771</v>
      </c>
      <c r="E168" s="22">
        <f>FC_OTH_HH_CO_E!E$2</f>
        <v>54.869738906081885</v>
      </c>
      <c r="F168" s="22">
        <f>FC_OTH_HH_CO_E!F$2</f>
        <v>62.608258591091904</v>
      </c>
      <c r="G168" s="22">
        <f>FC_OTH_HH_CO_E!G$2</f>
        <v>58.063149251619187</v>
      </c>
      <c r="H168" s="22">
        <f>FC_OTH_HH_CO_E!H$2</f>
        <v>59.413430950023567</v>
      </c>
      <c r="I168" s="22">
        <f>FC_OTH_HH_CO_E!I$2</f>
        <v>55.605262143691789</v>
      </c>
      <c r="J168" s="22">
        <f>FC_OTH_HH_CO_E!J$2</f>
        <v>55.153980938195083</v>
      </c>
      <c r="K168" s="22">
        <f>FC_OTH_HH_CO_E!K$2</f>
        <v>56.982943992596077</v>
      </c>
      <c r="L168" s="22">
        <f>FC_OTH_HH_CO_E!L$2</f>
        <v>47.249768789577075</v>
      </c>
      <c r="M168" s="22">
        <f>FC_OTH_HH_CO_E!M$2</f>
        <v>44.647358492791248</v>
      </c>
      <c r="N168" s="22">
        <f>FC_OTH_HH_CO_E!N$2</f>
        <v>45.251605511763671</v>
      </c>
      <c r="O168" s="22">
        <f>FC_OTH_HH_CO_E!O$2</f>
        <v>45.335721556530643</v>
      </c>
      <c r="P168" s="22">
        <f>FC_OTH_HH_CO_E!P$2</f>
        <v>45.418782061171342</v>
      </c>
      <c r="Q168" s="22">
        <f>FC_OTH_HH_CO_E!Q$2</f>
        <v>45.356634642947135</v>
      </c>
      <c r="R168" s="22">
        <f>FC_OTH_HH_CO_E!R$2</f>
        <v>46.249370235996992</v>
      </c>
      <c r="S168" s="22">
        <f>FC_OTH_HH_CO_E!S$2</f>
        <v>46.255925755839826</v>
      </c>
      <c r="T168" s="22">
        <f>FC_OTH_HH_CO_E!T$2</f>
        <v>46.009280549583494</v>
      </c>
      <c r="U168" s="22">
        <f>FC_OTH_HH_CO_E!U$2</f>
        <v>45.404715165271284</v>
      </c>
      <c r="V168" s="22">
        <f>FC_OTH_HH_CO_E!V$2</f>
        <v>45.175701676104801</v>
      </c>
      <c r="W168" s="22">
        <f>FC_OTH_HH_CO_E!W$2</f>
        <v>58.542703000348865</v>
      </c>
      <c r="X168" s="22">
        <f>FC_OTH_HH_CO_E!X$2</f>
        <v>54.577557598053154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54.653129457195192</v>
      </c>
      <c r="D169" s="22">
        <f>FC_OTH_HH_RF_E!D$2</f>
        <v>54.315673547088934</v>
      </c>
      <c r="E169" s="22">
        <f>FC_OTH_HH_RF_E!E$2</f>
        <v>53.732923874842946</v>
      </c>
      <c r="F169" s="22">
        <f>FC_OTH_HH_RF_E!F$2</f>
        <v>52.840374075417841</v>
      </c>
      <c r="G169" s="22">
        <f>FC_OTH_HH_RF_E!G$2</f>
        <v>51.999210793185163</v>
      </c>
      <c r="H169" s="22">
        <f>FC_OTH_HH_RF_E!H$2</f>
        <v>51.382243821522898</v>
      </c>
      <c r="I169" s="22">
        <f>FC_OTH_HH_RF_E!I$2</f>
        <v>50.817271062456577</v>
      </c>
      <c r="J169" s="22">
        <f>FC_OTH_HH_RF_E!J$2</f>
        <v>50.028291194709546</v>
      </c>
      <c r="K169" s="22">
        <f>FC_OTH_HH_RF_E!K$2</f>
        <v>49.026864127683083</v>
      </c>
      <c r="L169" s="22">
        <f>FC_OTH_HH_RF_E!L$2</f>
        <v>48.557785448548856</v>
      </c>
      <c r="M169" s="22">
        <f>FC_OTH_HH_RF_E!M$2</f>
        <v>47.7729235989164</v>
      </c>
      <c r="N169" s="22">
        <f>FC_OTH_HH_RF_E!N$2</f>
        <v>44.956873334356523</v>
      </c>
      <c r="O169" s="22">
        <f>FC_OTH_HH_RF_E!O$2</f>
        <v>42.792892706058822</v>
      </c>
      <c r="P169" s="22">
        <f>FC_OTH_HH_RF_E!P$2</f>
        <v>41.089547669830772</v>
      </c>
      <c r="Q169" s="22">
        <f>FC_OTH_HH_RF_E!Q$2</f>
        <v>39.405226339705031</v>
      </c>
      <c r="R169" s="22">
        <f>FC_OTH_HH_RF_E!R$2</f>
        <v>37.885032141851909</v>
      </c>
      <c r="S169" s="22">
        <f>FC_OTH_HH_RF_E!S$2</f>
        <v>36.288095060962419</v>
      </c>
      <c r="T169" s="22">
        <f>FC_OTH_HH_RF_E!T$2</f>
        <v>34.46545510232535</v>
      </c>
      <c r="U169" s="22">
        <f>FC_OTH_HH_RF_E!U$2</f>
        <v>32.716754799003866</v>
      </c>
      <c r="V169" s="22">
        <f>FC_OTH_HH_RF_E!V$2</f>
        <v>31.842757026234626</v>
      </c>
      <c r="W169" s="22">
        <f>FC_OTH_HH_RF_E!W$2</f>
        <v>30.883879713001534</v>
      </c>
      <c r="X169" s="22">
        <f>FC_OTH_HH_RF_E!X$2</f>
        <v>30.087908352524092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20.982319307299491</v>
      </c>
      <c r="D170" s="22">
        <f>FC_OTH_HH_WM_E!D$2</f>
        <v>20.389914503476096</v>
      </c>
      <c r="E170" s="22">
        <f>FC_OTH_HH_WM_E!E$2</f>
        <v>20.102571714222492</v>
      </c>
      <c r="F170" s="22">
        <f>FC_OTH_HH_WM_E!F$2</f>
        <v>19.851021430450555</v>
      </c>
      <c r="G170" s="22">
        <f>FC_OTH_HH_WM_E!G$2</f>
        <v>19.620143156330634</v>
      </c>
      <c r="H170" s="22">
        <f>FC_OTH_HH_WM_E!H$2</f>
        <v>19.309197096852184</v>
      </c>
      <c r="I170" s="22">
        <f>FC_OTH_HH_WM_E!I$2</f>
        <v>19.176153415158193</v>
      </c>
      <c r="J170" s="22">
        <f>FC_OTH_HH_WM_E!J$2</f>
        <v>18.771516608194496</v>
      </c>
      <c r="K170" s="22">
        <f>FC_OTH_HH_WM_E!K$2</f>
        <v>18.283833574645517</v>
      </c>
      <c r="L170" s="22">
        <f>FC_OTH_HH_WM_E!L$2</f>
        <v>18.136100470075007</v>
      </c>
      <c r="M170" s="22">
        <f>FC_OTH_HH_WM_E!M$2</f>
        <v>18.019728162154369</v>
      </c>
      <c r="N170" s="22">
        <f>FC_OTH_HH_WM_E!N$2</f>
        <v>17.713925777933138</v>
      </c>
      <c r="O170" s="22">
        <f>FC_OTH_HH_WM_E!O$2</f>
        <v>16.897883373291535</v>
      </c>
      <c r="P170" s="22">
        <f>FC_OTH_HH_WM_E!P$2</f>
        <v>16.157257698979635</v>
      </c>
      <c r="Q170" s="22">
        <f>FC_OTH_HH_WM_E!Q$2</f>
        <v>15.001289011009467</v>
      </c>
      <c r="R170" s="22">
        <f>FC_OTH_HH_WM_E!R$2</f>
        <v>14.169957060187439</v>
      </c>
      <c r="S170" s="22">
        <f>FC_OTH_HH_WM_E!S$2</f>
        <v>13.85325408883801</v>
      </c>
      <c r="T170" s="22">
        <f>FC_OTH_HH_WM_E!T$2</f>
        <v>13.193655674615082</v>
      </c>
      <c r="U170" s="22">
        <f>FC_OTH_HH_WM_E!U$2</f>
        <v>13.18281655680525</v>
      </c>
      <c r="V170" s="22">
        <f>FC_OTH_HH_WM_E!V$2</f>
        <v>12.239741809353101</v>
      </c>
      <c r="W170" s="22">
        <f>FC_OTH_HH_WM_E!W$2</f>
        <v>11.938172475665127</v>
      </c>
      <c r="X170" s="22">
        <f>FC_OTH_HH_WM_E!X$2</f>
        <v>11.511599511723277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3.9259160734926213</v>
      </c>
      <c r="D171" s="22">
        <f>FC_OTH_HH_DR_E!D$2</f>
        <v>4.1637540075276958</v>
      </c>
      <c r="E171" s="22">
        <f>FC_OTH_HH_DR_E!E$2</f>
        <v>4.3993870354988491</v>
      </c>
      <c r="F171" s="22">
        <f>FC_OTH_HH_DR_E!F$2</f>
        <v>4.5717925057448676</v>
      </c>
      <c r="G171" s="22">
        <f>FC_OTH_HH_DR_E!G$2</f>
        <v>5.047757286804444</v>
      </c>
      <c r="H171" s="22">
        <f>FC_OTH_HH_DR_E!H$2</f>
        <v>5.4734451890450293</v>
      </c>
      <c r="I171" s="22">
        <f>FC_OTH_HH_DR_E!I$2</f>
        <v>6.1370331492170331</v>
      </c>
      <c r="J171" s="22">
        <f>FC_OTH_HH_DR_E!J$2</f>
        <v>6.6034818381513825</v>
      </c>
      <c r="K171" s="22">
        <f>FC_OTH_HH_DR_E!K$2</f>
        <v>6.9063066704438745</v>
      </c>
      <c r="L171" s="22">
        <f>FC_OTH_HH_DR_E!L$2</f>
        <v>6.89739137208882</v>
      </c>
      <c r="M171" s="22">
        <f>FC_OTH_HH_DR_E!M$2</f>
        <v>6.807584662562908</v>
      </c>
      <c r="N171" s="22">
        <f>FC_OTH_HH_DR_E!N$2</f>
        <v>6.6389708263900138</v>
      </c>
      <c r="O171" s="22">
        <f>FC_OTH_HH_DR_E!O$2</f>
        <v>6.5576276005932836</v>
      </c>
      <c r="P171" s="22">
        <f>FC_OTH_HH_DR_E!P$2</f>
        <v>6.8430530256335524</v>
      </c>
      <c r="Q171" s="22">
        <f>FC_OTH_HH_DR_E!Q$2</f>
        <v>6.9528223209967228</v>
      </c>
      <c r="R171" s="22">
        <f>FC_OTH_HH_DR_E!R$2</f>
        <v>7.120436259642835</v>
      </c>
      <c r="S171" s="22">
        <f>FC_OTH_HH_DR_E!S$2</f>
        <v>7.2261077195411794</v>
      </c>
      <c r="T171" s="22">
        <f>FC_OTH_HH_DR_E!T$2</f>
        <v>7.0192218915098419</v>
      </c>
      <c r="U171" s="22">
        <f>FC_OTH_HH_DR_E!U$2</f>
        <v>6.973290307950343</v>
      </c>
      <c r="V171" s="22">
        <f>FC_OTH_HH_DR_E!V$2</f>
        <v>6.538210607553169</v>
      </c>
      <c r="W171" s="22">
        <f>FC_OTH_HH_DR_E!W$2</f>
        <v>6.4058178529488865</v>
      </c>
      <c r="X171" s="22">
        <f>FC_OTH_HH_DR_E!X$2</f>
        <v>6.4150676565133917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5.6883634639838583</v>
      </c>
      <c r="D172" s="22">
        <f>FC_OTH_HH_DW_E!D$2</f>
        <v>5.9788758745585104</v>
      </c>
      <c r="E172" s="22">
        <f>FC_OTH_HH_DW_E!E$2</f>
        <v>6.4831737120615029</v>
      </c>
      <c r="F172" s="22">
        <f>FC_OTH_HH_DW_E!F$2</f>
        <v>7.0095642660444231</v>
      </c>
      <c r="G172" s="22">
        <f>FC_OTH_HH_DW_E!G$2</f>
        <v>7.4159693506665141</v>
      </c>
      <c r="H172" s="22">
        <f>FC_OTH_HH_DW_E!H$2</f>
        <v>7.8197987872310692</v>
      </c>
      <c r="I172" s="22">
        <f>FC_OTH_HH_DW_E!I$2</f>
        <v>8.3733992867525071</v>
      </c>
      <c r="J172" s="22">
        <f>FC_OTH_HH_DW_E!J$2</f>
        <v>8.7788916375468027</v>
      </c>
      <c r="K172" s="22">
        <f>FC_OTH_HH_DW_E!K$2</f>
        <v>9.0982094577242716</v>
      </c>
      <c r="L172" s="22">
        <f>FC_OTH_HH_DW_E!L$2</f>
        <v>9.3342938191467795</v>
      </c>
      <c r="M172" s="22">
        <f>FC_OTH_HH_DW_E!M$2</f>
        <v>9.7248833726985637</v>
      </c>
      <c r="N172" s="22">
        <f>FC_OTH_HH_DW_E!N$2</f>
        <v>9.8316510915620707</v>
      </c>
      <c r="O172" s="22">
        <f>FC_OTH_HH_DW_E!O$2</f>
        <v>9.7582709724486243</v>
      </c>
      <c r="P172" s="22">
        <f>FC_OTH_HH_DW_E!P$2</f>
        <v>9.8505280344464836</v>
      </c>
      <c r="Q172" s="22">
        <f>FC_OTH_HH_DW_E!Q$2</f>
        <v>9.7555941220734876</v>
      </c>
      <c r="R172" s="22">
        <f>FC_OTH_HH_DW_E!R$2</f>
        <v>9.8855141964978053</v>
      </c>
      <c r="S172" s="22">
        <f>FC_OTH_HH_DW_E!S$2</f>
        <v>10.130224379815109</v>
      </c>
      <c r="T172" s="22">
        <f>FC_OTH_HH_DW_E!T$2</f>
        <v>10.015068557880648</v>
      </c>
      <c r="U172" s="22">
        <f>FC_OTH_HH_DW_E!U$2</f>
        <v>10.45011234660025</v>
      </c>
      <c r="V172" s="22">
        <f>FC_OTH_HH_DW_E!V$2</f>
        <v>10.250226097832028</v>
      </c>
      <c r="W172" s="22">
        <f>FC_OTH_HH_DW_E!W$2</f>
        <v>10.77708994173125</v>
      </c>
      <c r="X172" s="22">
        <f>FC_OTH_HH_DW_E!X$2</f>
        <v>11.444246731848994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20.810563764402389</v>
      </c>
      <c r="D173" s="22">
        <f>FC_OTH_HH_TV_E!D$2</f>
        <v>22.292681921865658</v>
      </c>
      <c r="E173" s="22">
        <f>FC_OTH_HH_TV_E!E$2</f>
        <v>23.831067488949991</v>
      </c>
      <c r="F173" s="22">
        <f>FC_OTH_HH_TV_E!F$2</f>
        <v>25.497597453499367</v>
      </c>
      <c r="G173" s="22">
        <f>FC_OTH_HH_TV_E!G$2</f>
        <v>26.498836581515882</v>
      </c>
      <c r="H173" s="22">
        <f>FC_OTH_HH_TV_E!H$2</f>
        <v>27.348939400075842</v>
      </c>
      <c r="I173" s="22">
        <f>FC_OTH_HH_TV_E!I$2</f>
        <v>28.871917077516962</v>
      </c>
      <c r="J173" s="22">
        <f>FC_OTH_HH_TV_E!J$2</f>
        <v>31.098506458890871</v>
      </c>
      <c r="K173" s="22">
        <f>FC_OTH_HH_TV_E!K$2</f>
        <v>34.103288981206845</v>
      </c>
      <c r="L173" s="22">
        <f>FC_OTH_HH_TV_E!L$2</f>
        <v>37.320548308152468</v>
      </c>
      <c r="M173" s="22">
        <f>FC_OTH_HH_TV_E!M$2</f>
        <v>41.794634180626502</v>
      </c>
      <c r="N173" s="22">
        <f>FC_OTH_HH_TV_E!N$2</f>
        <v>43.472756800826275</v>
      </c>
      <c r="O173" s="22">
        <f>FC_OTH_HH_TV_E!O$2</f>
        <v>42.539565834724073</v>
      </c>
      <c r="P173" s="22">
        <f>FC_OTH_HH_TV_E!P$2</f>
        <v>44.885530187247156</v>
      </c>
      <c r="Q173" s="22">
        <f>FC_OTH_HH_TV_E!Q$2</f>
        <v>43.997778349639255</v>
      </c>
      <c r="R173" s="22">
        <f>FC_OTH_HH_TV_E!R$2</f>
        <v>45.303782851205924</v>
      </c>
      <c r="S173" s="22">
        <f>FC_OTH_HH_TV_E!S$2</f>
        <v>48.642859962669547</v>
      </c>
      <c r="T173" s="22">
        <f>FC_OTH_HH_TV_E!T$2</f>
        <v>50.128419623978431</v>
      </c>
      <c r="U173" s="22">
        <f>FC_OTH_HH_TV_E!U$2</f>
        <v>51.557826371043411</v>
      </c>
      <c r="V173" s="22">
        <f>FC_OTH_HH_TV_E!V$2</f>
        <v>51.057633248650831</v>
      </c>
      <c r="W173" s="22">
        <f>FC_OTH_HH_TV_E!W$2</f>
        <v>54.441006958934381</v>
      </c>
      <c r="X173" s="22">
        <f>FC_OTH_HH_TV_E!X$2</f>
        <v>57.674159820674959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6.3148219793618159</v>
      </c>
      <c r="D174" s="22">
        <f>FC_OTH_HH_IT_E!D$2</f>
        <v>6.9310926490510774</v>
      </c>
      <c r="E174" s="22">
        <f>FC_OTH_HH_IT_E!E$2</f>
        <v>7.402946252977296</v>
      </c>
      <c r="F174" s="22">
        <f>FC_OTH_HH_IT_E!F$2</f>
        <v>7.9863365463719651</v>
      </c>
      <c r="G174" s="22">
        <f>FC_OTH_HH_IT_E!G$2</f>
        <v>8.2615547564153964</v>
      </c>
      <c r="H174" s="22">
        <f>FC_OTH_HH_IT_E!H$2</f>
        <v>8.7077994229417968</v>
      </c>
      <c r="I174" s="22">
        <f>FC_OTH_HH_IT_E!I$2</f>
        <v>8.9343486169583954</v>
      </c>
      <c r="J174" s="22">
        <f>FC_OTH_HH_IT_E!J$2</f>
        <v>9.1600840822362688</v>
      </c>
      <c r="K174" s="22">
        <f>FC_OTH_HH_IT_E!K$2</f>
        <v>9.4992995268496347</v>
      </c>
      <c r="L174" s="22">
        <f>FC_OTH_HH_IT_E!L$2</f>
        <v>9.9944630515327937</v>
      </c>
      <c r="M174" s="22">
        <f>FC_OTH_HH_IT_E!M$2</f>
        <v>11.18788750222366</v>
      </c>
      <c r="N174" s="22">
        <f>FC_OTH_HH_IT_E!N$2</f>
        <v>11.801183137884184</v>
      </c>
      <c r="O174" s="22">
        <f>FC_OTH_HH_IT_E!O$2</f>
        <v>11.551337071519665</v>
      </c>
      <c r="P174" s="22">
        <f>FC_OTH_HH_IT_E!P$2</f>
        <v>12.259498321229728</v>
      </c>
      <c r="Q174" s="22">
        <f>FC_OTH_HH_IT_E!Q$2</f>
        <v>11.855522858058423</v>
      </c>
      <c r="R174" s="22">
        <f>FC_OTH_HH_IT_E!R$2</f>
        <v>12.974190738222617</v>
      </c>
      <c r="S174" s="22">
        <f>FC_OTH_HH_IT_E!S$2</f>
        <v>15.001740756756735</v>
      </c>
      <c r="T174" s="22">
        <f>FC_OTH_HH_IT_E!T$2</f>
        <v>16.640977039324255</v>
      </c>
      <c r="U174" s="22">
        <f>FC_OTH_HH_IT_E!U$2</f>
        <v>18.808720908160932</v>
      </c>
      <c r="V174" s="22">
        <f>FC_OTH_HH_IT_E!V$2</f>
        <v>19.739283676743174</v>
      </c>
      <c r="W174" s="22">
        <f>FC_OTH_HH_IT_E!W$2</f>
        <v>22.1716492508592</v>
      </c>
      <c r="X174" s="22">
        <f>FC_OTH_HH_IT_E!X$2</f>
        <v>24.311905162523736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23.743430965606844</v>
      </c>
      <c r="D175" s="22">
        <f>FC_OTH_HH_LI_E!D$2</f>
        <v>24.369084822517856</v>
      </c>
      <c r="E175" s="22">
        <f>FC_OTH_HH_LI_E!E$2</f>
        <v>24.918677961760125</v>
      </c>
      <c r="F175" s="22">
        <f>FC_OTH_HH_LI_E!F$2</f>
        <v>25.443953673439598</v>
      </c>
      <c r="G175" s="22">
        <f>FC_OTH_HH_LI_E!G$2</f>
        <v>26.056922182479052</v>
      </c>
      <c r="H175" s="22">
        <f>FC_OTH_HH_LI_E!H$2</f>
        <v>26.546926952336616</v>
      </c>
      <c r="I175" s="22">
        <f>FC_OTH_HH_LI_E!I$2</f>
        <v>27.068788410449997</v>
      </c>
      <c r="J175" s="22">
        <f>FC_OTH_HH_LI_E!J$2</f>
        <v>27.710647648553998</v>
      </c>
      <c r="K175" s="22">
        <f>FC_OTH_HH_LI_E!K$2</f>
        <v>27.675695006495573</v>
      </c>
      <c r="L175" s="22">
        <f>FC_OTH_HH_LI_E!L$2</f>
        <v>27.585491977199812</v>
      </c>
      <c r="M175" s="22">
        <f>FC_OTH_HH_LI_E!M$2</f>
        <v>27.191137732009896</v>
      </c>
      <c r="N175" s="22">
        <f>FC_OTH_HH_LI_E!N$2</f>
        <v>27.23137926446573</v>
      </c>
      <c r="O175" s="22">
        <f>FC_OTH_HH_LI_E!O$2</f>
        <v>25.400004369722858</v>
      </c>
      <c r="P175" s="22">
        <f>FC_OTH_HH_LI_E!P$2</f>
        <v>25.587651431735473</v>
      </c>
      <c r="Q175" s="22">
        <f>FC_OTH_HH_LI_E!Q$2</f>
        <v>23.437464121212248</v>
      </c>
      <c r="R175" s="22">
        <f>FC_OTH_HH_LI_E!R$2</f>
        <v>21.784376130585763</v>
      </c>
      <c r="S175" s="22">
        <f>FC_OTH_HH_LI_E!S$2</f>
        <v>21.957184867419961</v>
      </c>
      <c r="T175" s="22">
        <f>FC_OTH_HH_LI_E!T$2</f>
        <v>21.556785006617044</v>
      </c>
      <c r="U175" s="22">
        <f>FC_OTH_HH_LI_E!U$2</f>
        <v>21.073169823265129</v>
      </c>
      <c r="V175" s="22">
        <f>FC_OTH_HH_LI_E!V$2</f>
        <v>19.023263981692615</v>
      </c>
      <c r="W175" s="22">
        <f>FC_OTH_HH_LI_E!W$2</f>
        <v>18.82933132514124</v>
      </c>
      <c r="X175" s="22">
        <f>FC_OTH_HH_LI_E!X$2</f>
        <v>18.945338197391546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8.2910084759643929</v>
      </c>
      <c r="D176" s="22">
        <f>FC_OTH_HH_OA_E!D$2</f>
        <v>8.8680876959512283</v>
      </c>
      <c r="E176" s="22">
        <f>FC_OTH_HH_OA_E!E$2</f>
        <v>9.3422388339180635</v>
      </c>
      <c r="F176" s="22">
        <f>FC_OTH_HH_OA_E!F$2</f>
        <v>9.8522959891568789</v>
      </c>
      <c r="G176" s="22">
        <f>FC_OTH_HH_OA_E!G$2</f>
        <v>10.158746354801387</v>
      </c>
      <c r="H176" s="22">
        <f>FC_OTH_HH_OA_E!H$2</f>
        <v>10.397468611004289</v>
      </c>
      <c r="I176" s="22">
        <f>FC_OTH_HH_OA_E!I$2</f>
        <v>10.711964018754216</v>
      </c>
      <c r="J176" s="22">
        <f>FC_OTH_HH_OA_E!J$2</f>
        <v>11.019790256575414</v>
      </c>
      <c r="K176" s="22">
        <f>FC_OTH_HH_OA_E!K$2</f>
        <v>11.204496187078608</v>
      </c>
      <c r="L176" s="22">
        <f>FC_OTH_HH_OA_E!L$2</f>
        <v>11.458585594640077</v>
      </c>
      <c r="M176" s="22">
        <f>FC_OTH_HH_OA_E!M$2</f>
        <v>12.540009362420037</v>
      </c>
      <c r="N176" s="22">
        <f>FC_OTH_HH_OA_E!N$2</f>
        <v>13.291780832790112</v>
      </c>
      <c r="O176" s="22">
        <f>FC_OTH_HH_OA_E!O$2</f>
        <v>12.997784461246578</v>
      </c>
      <c r="P176" s="22">
        <f>FC_OTH_HH_OA_E!P$2</f>
        <v>13.736984266227232</v>
      </c>
      <c r="Q176" s="22">
        <f>FC_OTH_HH_OA_E!Q$2</f>
        <v>13.073069477095212</v>
      </c>
      <c r="R176" s="22">
        <f>FC_OTH_HH_OA_E!R$2</f>
        <v>12.828726481173208</v>
      </c>
      <c r="S176" s="22">
        <f>FC_OTH_HH_OA_E!S$2</f>
        <v>14.343687840599726</v>
      </c>
      <c r="T176" s="22">
        <f>FC_OTH_HH_OA_E!T$2</f>
        <v>14.959876356639368</v>
      </c>
      <c r="U176" s="22">
        <f>FC_OTH_HH_OA_E!U$2</f>
        <v>15.944268856598525</v>
      </c>
      <c r="V176" s="22">
        <f>FC_OTH_HH_OA_E!V$2</f>
        <v>15.940869794416743</v>
      </c>
      <c r="W176" s="22">
        <f>FC_OTH_HH_OA_E!W$2</f>
        <v>17.375924364779415</v>
      </c>
      <c r="X176" s="22">
        <f>FC_OTH_HH_OA_E!X$2</f>
        <v>18.520446201461301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83.026655202063637</v>
      </c>
      <c r="D177" s="19">
        <f>FC_OTH_AFF_E!D$2</f>
        <v>81.677987962166796</v>
      </c>
      <c r="E177" s="19">
        <f>FC_OTH_AFF_E!E$2</f>
        <v>84.767669819432498</v>
      </c>
      <c r="F177" s="19">
        <f>FC_OTH_AFF_E!F$2</f>
        <v>85.467497850386934</v>
      </c>
      <c r="G177" s="19">
        <f>FC_OTH_AFF_E!G$2</f>
        <v>75.591057609630255</v>
      </c>
      <c r="H177" s="19">
        <f>FC_OTH_AFF_E!H$2</f>
        <v>76.144110060189163</v>
      </c>
      <c r="I177" s="19">
        <f>FC_OTH_AFF_E!I$2</f>
        <v>76.459329320722262</v>
      </c>
      <c r="J177" s="19">
        <f>FC_OTH_AFF_E!J$2</f>
        <v>75.441874462596729</v>
      </c>
      <c r="K177" s="19">
        <f>FC_OTH_AFF_E!K$2</f>
        <v>77.476870163370592</v>
      </c>
      <c r="L177" s="19">
        <f>FC_OTH_AFF_E!L$2</f>
        <v>68.880739466895974</v>
      </c>
      <c r="M177" s="19">
        <f>FC_OTH_AFF_E!M$2</f>
        <v>70.880137575236461</v>
      </c>
      <c r="N177" s="19">
        <f>FC_OTH_AFF_E!N$2</f>
        <v>68.409888220120379</v>
      </c>
      <c r="O177" s="19">
        <f>FC_OTH_AFF_E!O$2</f>
        <v>71.465176268271705</v>
      </c>
      <c r="P177" s="19">
        <f>FC_OTH_AFF_E!P$2</f>
        <v>70.452192605331035</v>
      </c>
      <c r="Q177" s="19">
        <f>FC_OTH_AFF_E!Q$2</f>
        <v>75.742390369733442</v>
      </c>
      <c r="R177" s="19">
        <f>FC_OTH_AFF_E!R$2</f>
        <v>74.166122098022356</v>
      </c>
      <c r="S177" s="19">
        <f>FC_OTH_AFF_E!S$2</f>
        <v>73.381513327601027</v>
      </c>
      <c r="T177" s="19">
        <f>FC_OTH_AFF_E!T$2</f>
        <v>73.144453998280298</v>
      </c>
      <c r="U177" s="19">
        <f>FC_OTH_AFF_E!U$2</f>
        <v>74.68116938950989</v>
      </c>
      <c r="V177" s="19">
        <f>FC_OTH_AFF_E!V$2</f>
        <v>73.39114359415305</v>
      </c>
      <c r="W177" s="19">
        <f>FC_OTH_AFF_E!W$2</f>
        <v>72.065606190885632</v>
      </c>
      <c r="X177" s="19">
        <f>FC_OTH_AFF_E!X$2</f>
        <v>73.795528804815135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7.1113499570082519</v>
      </c>
      <c r="D178" s="26">
        <f>STATDIFF!D$2</f>
        <v>42.794496990542093</v>
      </c>
      <c r="E178" s="26">
        <f>STATDIFF!E$2</f>
        <v>-1.0352536543424553</v>
      </c>
      <c r="F178" s="26">
        <f>STATDIFF!F$2</f>
        <v>3.7441960447124742</v>
      </c>
      <c r="G178" s="26">
        <f>STATDIFF!G$2</f>
        <v>25.565176268270754</v>
      </c>
      <c r="H178" s="26">
        <f>STATDIFF!H$2</f>
        <v>21.165864144453487</v>
      </c>
      <c r="I178" s="26">
        <f>STATDIFF!I$2</f>
        <v>19.251848667239027</v>
      </c>
      <c r="J178" s="26">
        <f>STATDIFF!J$2</f>
        <v>21.849183147033827</v>
      </c>
      <c r="K178" s="26">
        <f>STATDIFF!K$2</f>
        <v>20.688822012037502</v>
      </c>
      <c r="L178" s="26">
        <f>STATDIFF!L$2</f>
        <v>21.171281169389466</v>
      </c>
      <c r="M178" s="26">
        <f>STATDIFF!M$2</f>
        <v>17.83697334479756</v>
      </c>
      <c r="N178" s="26">
        <f>STATDIFF!N$2</f>
        <v>10.251418744625731</v>
      </c>
      <c r="O178" s="26">
        <f>STATDIFF!O$2</f>
        <v>11.327601031814073</v>
      </c>
      <c r="P178" s="26">
        <f>STATDIFF!P$2</f>
        <v>18.019260533103505</v>
      </c>
      <c r="Q178" s="26">
        <f>STATDIFF!Q$2</f>
        <v>-4.114789337918066</v>
      </c>
      <c r="R178" s="26">
        <f>STATDIFF!R$2</f>
        <v>4.5131556319860273</v>
      </c>
      <c r="S178" s="26">
        <f>STATDIFF!S$2</f>
        <v>9.9816852966463827</v>
      </c>
      <c r="T178" s="26">
        <f>STATDIFF!T$2</f>
        <v>5.7368873602744941</v>
      </c>
      <c r="U178" s="26">
        <f>STATDIFF!U$2</f>
        <v>22.275322441960274</v>
      </c>
      <c r="V178" s="26">
        <f>STATDIFF!V$2</f>
        <v>18.090713671538591</v>
      </c>
      <c r="W178" s="26">
        <f>STATDIFF!W$2</f>
        <v>10.991573516766042</v>
      </c>
      <c r="X178" s="26">
        <f>STATDIFF!X$2</f>
        <v>8.1941530524518207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3198.5230438521066</v>
      </c>
      <c r="D2" s="31">
        <f t="shared" si="0"/>
        <v>3352.0718830610485</v>
      </c>
      <c r="E2" s="31">
        <f t="shared" si="0"/>
        <v>3443.6552880481513</v>
      </c>
      <c r="F2" s="31">
        <f t="shared" si="0"/>
        <v>3404.5081685296645</v>
      </c>
      <c r="G2" s="31">
        <f t="shared" si="0"/>
        <v>3582.0496990541687</v>
      </c>
      <c r="H2" s="31">
        <f t="shared" si="0"/>
        <v>3730.6003439380911</v>
      </c>
      <c r="I2" s="31">
        <f t="shared" si="0"/>
        <v>3602.9948409286326</v>
      </c>
      <c r="J2" s="31">
        <f t="shared" si="0"/>
        <v>3704.6995700773859</v>
      </c>
      <c r="K2" s="31">
        <f t="shared" si="0"/>
        <v>3894.4102321582109</v>
      </c>
      <c r="L2" s="31">
        <f t="shared" si="0"/>
        <v>3626.5351676698192</v>
      </c>
      <c r="M2" s="31">
        <f t="shared" si="0"/>
        <v>3689.7999140154761</v>
      </c>
      <c r="N2" s="31">
        <f t="shared" si="0"/>
        <v>3743.4407566638001</v>
      </c>
      <c r="O2" s="31">
        <f t="shared" si="0"/>
        <v>3489.9374032674114</v>
      </c>
      <c r="P2" s="31">
        <f t="shared" si="0"/>
        <v>3515.4088564058475</v>
      </c>
      <c r="Q2" s="31">
        <f t="shared" si="0"/>
        <v>3564.2581255374034</v>
      </c>
      <c r="R2" s="31">
        <f t="shared" si="0"/>
        <v>3317.2676698194323</v>
      </c>
      <c r="S2" s="31">
        <f t="shared" si="0"/>
        <v>3483.645743766122</v>
      </c>
      <c r="T2" s="31">
        <f t="shared" si="0"/>
        <v>3550.952536543422</v>
      </c>
      <c r="U2" s="31">
        <f t="shared" si="0"/>
        <v>3414.3351676698189</v>
      </c>
      <c r="V2" s="31">
        <f t="shared" si="0"/>
        <v>3381.5417024935509</v>
      </c>
      <c r="W2" s="31">
        <f t="shared" si="0"/>
        <v>3523.2067927773005</v>
      </c>
      <c r="X2" s="31">
        <f t="shared" ref="X2" si="1">SUM(X3,X17,X22,X25,X26,X51,X52,X71,X74,X75,X76)</f>
        <v>3281.7735167669816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1062.0043852106619</v>
      </c>
      <c r="D3" s="34">
        <f t="shared" si="2"/>
        <v>1007.978933791917</v>
      </c>
      <c r="E3" s="34">
        <f t="shared" si="2"/>
        <v>1175.4172828890801</v>
      </c>
      <c r="F3" s="34">
        <f t="shared" si="2"/>
        <v>1184.196732588134</v>
      </c>
      <c r="G3" s="34">
        <f t="shared" si="2"/>
        <v>1200.7568357695609</v>
      </c>
      <c r="H3" s="34">
        <f t="shared" si="2"/>
        <v>1184.013069647463</v>
      </c>
      <c r="I3" s="34">
        <f t="shared" si="2"/>
        <v>1209.5604471195179</v>
      </c>
      <c r="J3" s="34">
        <f t="shared" si="2"/>
        <v>1239.250386930353</v>
      </c>
      <c r="K3" s="34">
        <f t="shared" si="2"/>
        <v>1184.8428202923469</v>
      </c>
      <c r="L3" s="34">
        <f t="shared" si="2"/>
        <v>1159.8251074806531</v>
      </c>
      <c r="M3" s="34">
        <f t="shared" si="2"/>
        <v>1195.9560619088561</v>
      </c>
      <c r="N3" s="34">
        <f t="shared" si="2"/>
        <v>1200.503181427343</v>
      </c>
      <c r="O3" s="34">
        <f t="shared" si="2"/>
        <v>1093.2053310404131</v>
      </c>
      <c r="P3" s="34">
        <f t="shared" si="2"/>
        <v>1074.907738607051</v>
      </c>
      <c r="Q3" s="34">
        <f t="shared" si="2"/>
        <v>818.05098882201207</v>
      </c>
      <c r="R3" s="34">
        <f t="shared" si="2"/>
        <v>862.44539982803087</v>
      </c>
      <c r="S3" s="34">
        <f t="shared" si="2"/>
        <v>941.87626827171107</v>
      </c>
      <c r="T3" s="34">
        <f t="shared" si="2"/>
        <v>933.4112639724849</v>
      </c>
      <c r="U3" s="34">
        <f t="shared" si="2"/>
        <v>901.37420464316415</v>
      </c>
      <c r="V3" s="34">
        <f t="shared" si="2"/>
        <v>891.31883061049007</v>
      </c>
      <c r="W3" s="34">
        <f t="shared" si="2"/>
        <v>865.37050730868441</v>
      </c>
      <c r="X3" s="34">
        <f t="shared" ref="X3" si="3">SUM(X4,X8,X11)</f>
        <v>716.07798796216673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1062.0043852106619</v>
      </c>
      <c r="D8" s="29">
        <f t="shared" si="6"/>
        <v>1007.978933791917</v>
      </c>
      <c r="E8" s="29">
        <f t="shared" si="6"/>
        <v>1175.4172828890801</v>
      </c>
      <c r="F8" s="29">
        <f t="shared" si="6"/>
        <v>1184.196732588134</v>
      </c>
      <c r="G8" s="29">
        <f t="shared" si="6"/>
        <v>1200.7568357695609</v>
      </c>
      <c r="H8" s="29">
        <f t="shared" si="6"/>
        <v>1184.013069647463</v>
      </c>
      <c r="I8" s="29">
        <f t="shared" si="6"/>
        <v>1209.5604471195179</v>
      </c>
      <c r="J8" s="29">
        <f t="shared" si="6"/>
        <v>1239.250386930353</v>
      </c>
      <c r="K8" s="29">
        <f t="shared" si="6"/>
        <v>1184.8428202923469</v>
      </c>
      <c r="L8" s="29">
        <f t="shared" si="6"/>
        <v>1159.8251074806531</v>
      </c>
      <c r="M8" s="29">
        <f t="shared" si="6"/>
        <v>1195.9560619088561</v>
      </c>
      <c r="N8" s="29">
        <f t="shared" si="6"/>
        <v>1200.503181427343</v>
      </c>
      <c r="O8" s="29">
        <f t="shared" si="6"/>
        <v>1093.2053310404131</v>
      </c>
      <c r="P8" s="29">
        <f t="shared" si="6"/>
        <v>1074.907738607051</v>
      </c>
      <c r="Q8" s="29">
        <f t="shared" si="6"/>
        <v>818.05098882201207</v>
      </c>
      <c r="R8" s="29">
        <f t="shared" si="6"/>
        <v>862.44539982803087</v>
      </c>
      <c r="S8" s="29">
        <f t="shared" si="6"/>
        <v>941.87626827171107</v>
      </c>
      <c r="T8" s="29">
        <f t="shared" si="6"/>
        <v>933.4112639724849</v>
      </c>
      <c r="U8" s="29">
        <f t="shared" si="6"/>
        <v>901.37420464316415</v>
      </c>
      <c r="V8" s="29">
        <f t="shared" si="6"/>
        <v>891.31883061049007</v>
      </c>
      <c r="W8" s="29">
        <f t="shared" si="6"/>
        <v>865.37050730868441</v>
      </c>
      <c r="X8" s="29">
        <f t="shared" ref="X8" si="7">SUM(X9:X10)</f>
        <v>716.07798796216673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1062.0043852106619</v>
      </c>
      <c r="D10" s="10">
        <v>1007.978933791917</v>
      </c>
      <c r="E10" s="10">
        <v>1175.4172828890801</v>
      </c>
      <c r="F10" s="10">
        <v>1184.196732588134</v>
      </c>
      <c r="G10" s="10">
        <v>1200.7568357695609</v>
      </c>
      <c r="H10" s="10">
        <v>1184.013069647463</v>
      </c>
      <c r="I10" s="10">
        <v>1209.5604471195179</v>
      </c>
      <c r="J10" s="10">
        <v>1239.250386930353</v>
      </c>
      <c r="K10" s="10">
        <v>1184.8428202923469</v>
      </c>
      <c r="L10" s="10">
        <v>1159.8251074806531</v>
      </c>
      <c r="M10" s="10">
        <v>1195.9560619088561</v>
      </c>
      <c r="N10" s="10">
        <v>1200.503181427343</v>
      </c>
      <c r="O10" s="10">
        <v>1093.2053310404131</v>
      </c>
      <c r="P10" s="10">
        <v>1074.907738607051</v>
      </c>
      <c r="Q10" s="10">
        <v>818.05098882201207</v>
      </c>
      <c r="R10" s="10">
        <v>862.44539982803087</v>
      </c>
      <c r="S10" s="10">
        <v>941.87626827171107</v>
      </c>
      <c r="T10" s="10">
        <v>933.4112639724849</v>
      </c>
      <c r="U10" s="10">
        <v>901.37420464316415</v>
      </c>
      <c r="V10" s="10">
        <v>891.31883061049007</v>
      </c>
      <c r="W10" s="10">
        <v>865.37050730868441</v>
      </c>
      <c r="X10" s="10">
        <v>716.07798796216673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0.9936371453138434</v>
      </c>
      <c r="D26" s="37">
        <f t="shared" si="14"/>
        <v>0</v>
      </c>
      <c r="E26" s="37">
        <f t="shared" si="14"/>
        <v>0.9936371453138434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0.53207222699914003</v>
      </c>
      <c r="U26" s="37">
        <f t="shared" si="14"/>
        <v>0.87910576096302662</v>
      </c>
      <c r="V26" s="37">
        <f t="shared" si="14"/>
        <v>0.53018056749785036</v>
      </c>
      <c r="W26" s="37">
        <f t="shared" si="14"/>
        <v>0.4131556319862425</v>
      </c>
      <c r="X26" s="37">
        <f t="shared" ref="X26" si="15">SUM(X27,X33)</f>
        <v>0.3140154772141015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0.9936371453138434</v>
      </c>
      <c r="D27" s="29">
        <f t="shared" si="16"/>
        <v>0</v>
      </c>
      <c r="E27" s="29">
        <f t="shared" si="16"/>
        <v>0.9936371453138434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0.53207222699914003</v>
      </c>
      <c r="U27" s="29">
        <f t="shared" si="16"/>
        <v>0.87910576096302662</v>
      </c>
      <c r="V27" s="29">
        <f t="shared" si="16"/>
        <v>0.53018056749785036</v>
      </c>
      <c r="W27" s="29">
        <f t="shared" si="16"/>
        <v>0.4131556319862425</v>
      </c>
      <c r="X27" s="29">
        <f t="shared" ref="X27" si="17">SUM(X28:X32)</f>
        <v>0.3140154772141015</v>
      </c>
    </row>
    <row r="28" spans="1:24" ht="11.25" customHeight="1" x14ac:dyDescent="0.2">
      <c r="A28" s="41" t="s">
        <v>45</v>
      </c>
      <c r="B28" s="9" t="s">
        <v>46</v>
      </c>
      <c r="C28" s="10">
        <v>0.9936371453138434</v>
      </c>
      <c r="D28" s="10">
        <v>0</v>
      </c>
      <c r="E28" s="10">
        <v>0.9936371453138434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0.2497850386930352</v>
      </c>
      <c r="U28" s="10">
        <v>0.27626827171109197</v>
      </c>
      <c r="V28" s="10">
        <v>0.27119518486672389</v>
      </c>
      <c r="W28" s="10">
        <v>0.25288048151332759</v>
      </c>
      <c r="X28" s="10">
        <v>0.14677558039552879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0.28228718830610489</v>
      </c>
      <c r="U29" s="10">
        <v>0.60283748925193459</v>
      </c>
      <c r="V29" s="10">
        <v>0.25898538263112642</v>
      </c>
      <c r="W29" s="10">
        <v>0.16027515047291491</v>
      </c>
      <c r="X29" s="10">
        <v>0.16723989681857271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6.0404127257093716</v>
      </c>
      <c r="D51" s="37">
        <v>5.1590713671539117</v>
      </c>
      <c r="E51" s="37">
        <v>5.1590713671539117</v>
      </c>
      <c r="F51" s="37">
        <v>4.2777300085984518</v>
      </c>
      <c r="G51" s="37">
        <v>4.3207222699914016</v>
      </c>
      <c r="H51" s="37">
        <v>3.4393809114359408</v>
      </c>
      <c r="I51" s="37">
        <v>3.4393809114359408</v>
      </c>
      <c r="J51" s="37">
        <v>2.5795356835769558</v>
      </c>
      <c r="K51" s="37">
        <v>2.5795356835769558</v>
      </c>
      <c r="L51" s="37">
        <v>2.5795356835769558</v>
      </c>
      <c r="M51" s="37">
        <v>5.9974204643164226</v>
      </c>
      <c r="N51" s="37">
        <v>1.7196904557179711</v>
      </c>
      <c r="O51" s="37">
        <v>1.7196904557179711</v>
      </c>
      <c r="P51" s="37">
        <v>2.5795356835769558</v>
      </c>
      <c r="Q51" s="37">
        <v>2.5795356835769558</v>
      </c>
      <c r="R51" s="37">
        <v>2.5795356835769558</v>
      </c>
      <c r="S51" s="37">
        <v>4.2777300085984518</v>
      </c>
      <c r="T51" s="37">
        <v>7.1814273430782452</v>
      </c>
      <c r="U51" s="37">
        <v>13.63344797936371</v>
      </c>
      <c r="V51" s="37">
        <v>5.8746345657781598</v>
      </c>
      <c r="W51" s="37">
        <v>4.5858125537403263</v>
      </c>
      <c r="X51" s="37">
        <v>4.3423903697334483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901.03327601031822</v>
      </c>
      <c r="D52" s="37">
        <f t="shared" si="20"/>
        <v>982.68091143594154</v>
      </c>
      <c r="E52" s="37">
        <f t="shared" si="20"/>
        <v>836.04634565778156</v>
      </c>
      <c r="F52" s="37">
        <f t="shared" si="20"/>
        <v>867.25657781599307</v>
      </c>
      <c r="G52" s="37">
        <f t="shared" si="20"/>
        <v>959.8468615649183</v>
      </c>
      <c r="H52" s="37">
        <f t="shared" si="20"/>
        <v>1014.624935511608</v>
      </c>
      <c r="I52" s="37">
        <f t="shared" si="20"/>
        <v>945.77987962166799</v>
      </c>
      <c r="J52" s="37">
        <f t="shared" si="20"/>
        <v>983.07601031814261</v>
      </c>
      <c r="K52" s="37">
        <f t="shared" si="20"/>
        <v>1079.5301805674978</v>
      </c>
      <c r="L52" s="37">
        <f t="shared" si="20"/>
        <v>1093.3461736887361</v>
      </c>
      <c r="M52" s="37">
        <f t="shared" si="20"/>
        <v>1134.000343938091</v>
      </c>
      <c r="N52" s="37">
        <f t="shared" si="20"/>
        <v>1046.8032674118656</v>
      </c>
      <c r="O52" s="37">
        <f t="shared" si="20"/>
        <v>1063.4969905417024</v>
      </c>
      <c r="P52" s="37">
        <f t="shared" si="20"/>
        <v>1161.4889939810835</v>
      </c>
      <c r="Q52" s="37">
        <f t="shared" si="20"/>
        <v>1211.3035253654343</v>
      </c>
      <c r="R52" s="37">
        <f t="shared" si="20"/>
        <v>1082.4484092863281</v>
      </c>
      <c r="S52" s="37">
        <f t="shared" si="20"/>
        <v>1148.4331040412724</v>
      </c>
      <c r="T52" s="37">
        <f t="shared" si="20"/>
        <v>1073.6307824591572</v>
      </c>
      <c r="U52" s="37">
        <f t="shared" si="20"/>
        <v>1076.3055889939808</v>
      </c>
      <c r="V52" s="37">
        <f t="shared" si="20"/>
        <v>1046.5848667239895</v>
      </c>
      <c r="W52" s="37">
        <f t="shared" si="20"/>
        <v>1098.7881341358554</v>
      </c>
      <c r="X52" s="37">
        <f t="shared" ref="X52" si="21">SUM(X53:X70)</f>
        <v>1153.8631126397247</v>
      </c>
    </row>
    <row r="53" spans="1:24" ht="11.25" customHeight="1" x14ac:dyDescent="0.2">
      <c r="A53" s="42" t="s">
        <v>93</v>
      </c>
      <c r="B53" s="9" t="s">
        <v>94</v>
      </c>
      <c r="C53" s="10">
        <v>329.72665520206363</v>
      </c>
      <c r="D53" s="10">
        <v>326.37472055030088</v>
      </c>
      <c r="E53" s="10">
        <v>284.82923473774719</v>
      </c>
      <c r="F53" s="10">
        <v>254.28073946689591</v>
      </c>
      <c r="G53" s="10">
        <v>352.03164230438517</v>
      </c>
      <c r="H53" s="10">
        <v>297.58942390369731</v>
      </c>
      <c r="I53" s="10">
        <v>308.76328460877039</v>
      </c>
      <c r="J53" s="10">
        <v>280.82338779019773</v>
      </c>
      <c r="K53" s="10">
        <v>345.47403267411858</v>
      </c>
      <c r="L53" s="10">
        <v>405.38168529664659</v>
      </c>
      <c r="M53" s="10">
        <v>388.47420464316423</v>
      </c>
      <c r="N53" s="10">
        <v>306.26964746345658</v>
      </c>
      <c r="O53" s="10">
        <v>335.24213241616508</v>
      </c>
      <c r="P53" s="10">
        <v>398.05950128976781</v>
      </c>
      <c r="Q53" s="10">
        <v>523.77936371453131</v>
      </c>
      <c r="R53" s="10">
        <v>327.35202063628537</v>
      </c>
      <c r="S53" s="10">
        <v>387.21212381771278</v>
      </c>
      <c r="T53" s="10">
        <v>332.61771281169388</v>
      </c>
      <c r="U53" s="10">
        <v>404.49871023215809</v>
      </c>
      <c r="V53" s="10">
        <v>385.15872742906271</v>
      </c>
      <c r="W53" s="10">
        <v>424.25279449699048</v>
      </c>
      <c r="X53" s="10"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0.36294067067927771</v>
      </c>
      <c r="Q55" s="10">
        <v>0.36190885640584691</v>
      </c>
      <c r="R55" s="10">
        <v>0.51831470335339636</v>
      </c>
      <c r="S55" s="10">
        <v>0.4968185726569217</v>
      </c>
      <c r="T55" s="10">
        <v>0.491487532244196</v>
      </c>
      <c r="U55" s="10">
        <v>0.51771281169389505</v>
      </c>
      <c r="V55" s="10">
        <v>0.52880481513327604</v>
      </c>
      <c r="W55" s="10">
        <v>0.5374892519346518</v>
      </c>
      <c r="X55" s="10"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8.5984522785898537E-5</v>
      </c>
      <c r="F56" s="10">
        <v>8.5984522785898537E-5</v>
      </c>
      <c r="G56" s="10">
        <v>1.719690455717971E-4</v>
      </c>
      <c r="H56" s="10">
        <v>3.0094582975064492E-3</v>
      </c>
      <c r="I56" s="10">
        <v>1.2295786758383489E-2</v>
      </c>
      <c r="J56" s="10">
        <v>3.7145313843508172E-2</v>
      </c>
      <c r="K56" s="10">
        <v>6.3370593293207211E-2</v>
      </c>
      <c r="L56" s="10">
        <v>0.34170249355116078</v>
      </c>
      <c r="M56" s="10">
        <v>1.105846947549441</v>
      </c>
      <c r="N56" s="10">
        <v>5.6495270851246771</v>
      </c>
      <c r="O56" s="10">
        <v>13.998796216681001</v>
      </c>
      <c r="P56" s="10">
        <v>18.49217540842648</v>
      </c>
      <c r="Q56" s="10">
        <v>22.082459157351678</v>
      </c>
      <c r="R56" s="10">
        <v>23.579707652622531</v>
      </c>
      <c r="S56" s="10">
        <v>22.998452278589848</v>
      </c>
      <c r="T56" s="10">
        <v>24.40816852966466</v>
      </c>
      <c r="U56" s="10">
        <v>21.922699914015482</v>
      </c>
      <c r="V56" s="10">
        <v>26.056663800515899</v>
      </c>
      <c r="W56" s="10">
        <v>31.659157351676701</v>
      </c>
      <c r="X56" s="10">
        <v>38.960705073086842</v>
      </c>
    </row>
    <row r="57" spans="1:24" ht="11.25" customHeight="1" x14ac:dyDescent="0.2">
      <c r="A57" s="42" t="s">
        <v>101</v>
      </c>
      <c r="B57" s="9" t="s">
        <v>102</v>
      </c>
      <c r="C57" s="10">
        <v>4.6575236457437663</v>
      </c>
      <c r="D57" s="10">
        <v>4.7291487532244192</v>
      </c>
      <c r="E57" s="10">
        <v>4.7769561478933786</v>
      </c>
      <c r="F57" s="10">
        <v>4.6813413585554597</v>
      </c>
      <c r="G57" s="10">
        <v>4.6813413585554597</v>
      </c>
      <c r="H57" s="10">
        <v>4.9202063628546862</v>
      </c>
      <c r="I57" s="10">
        <v>5.2785038693035249</v>
      </c>
      <c r="J57" s="10">
        <v>5.8039552880481509</v>
      </c>
      <c r="K57" s="10">
        <v>6.1860705073086839</v>
      </c>
      <c r="L57" s="10">
        <v>7.6669819432502146</v>
      </c>
      <c r="M57" s="10">
        <v>8.2163370593293195</v>
      </c>
      <c r="N57" s="10">
        <v>8.9089423903697327</v>
      </c>
      <c r="O57" s="10">
        <v>9.7926913155631983</v>
      </c>
      <c r="P57" s="10">
        <v>10.17480653482373</v>
      </c>
      <c r="Q57" s="10">
        <v>10.24651762682717</v>
      </c>
      <c r="R57" s="10">
        <v>10.38976784178848</v>
      </c>
      <c r="S57" s="10">
        <v>10.50920034393809</v>
      </c>
      <c r="T57" s="10">
        <v>10.543852106620809</v>
      </c>
      <c r="U57" s="10">
        <v>10.578417884780739</v>
      </c>
      <c r="V57" s="10">
        <v>10.587962166809969</v>
      </c>
      <c r="W57" s="10">
        <v>10.26294067067928</v>
      </c>
      <c r="X57" s="10"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19.370421324161651</v>
      </c>
      <c r="N58" s="10">
        <v>19.10765262252794</v>
      </c>
      <c r="O58" s="10">
        <v>15.596646603611349</v>
      </c>
      <c r="P58" s="10">
        <v>15.5250214961307</v>
      </c>
      <c r="Q58" s="10">
        <v>16.360963026655199</v>
      </c>
      <c r="R58" s="10">
        <v>12.63490971625107</v>
      </c>
      <c r="S58" s="10">
        <v>12.754342218400691</v>
      </c>
      <c r="T58" s="10">
        <v>14.8591573516767</v>
      </c>
      <c r="U58" s="10">
        <v>14.320292347377469</v>
      </c>
      <c r="V58" s="10">
        <v>14.82966466036113</v>
      </c>
      <c r="W58" s="10">
        <v>11.39836629406707</v>
      </c>
      <c r="X58" s="10">
        <v>11.82261392949269</v>
      </c>
    </row>
    <row r="59" spans="1:24" ht="11.25" customHeight="1" x14ac:dyDescent="0.2">
      <c r="A59" s="42" t="s">
        <v>105</v>
      </c>
      <c r="B59" s="9" t="s">
        <v>106</v>
      </c>
      <c r="C59" s="10">
        <v>562.36268271711094</v>
      </c>
      <c r="D59" s="10">
        <v>646.48417884780736</v>
      </c>
      <c r="E59" s="10">
        <v>540.62768701633706</v>
      </c>
      <c r="F59" s="10">
        <v>601.48564058469469</v>
      </c>
      <c r="G59" s="10">
        <v>594.89346517626825</v>
      </c>
      <c r="H59" s="10">
        <v>702.947377472055</v>
      </c>
      <c r="I59" s="10">
        <v>618.08538263112632</v>
      </c>
      <c r="J59" s="10">
        <v>676.24436801375748</v>
      </c>
      <c r="K59" s="10">
        <v>701.22768701633709</v>
      </c>
      <c r="L59" s="10">
        <v>644.62115219260534</v>
      </c>
      <c r="M59" s="10">
        <v>661.22098022355976</v>
      </c>
      <c r="N59" s="10">
        <v>659.69234737747195</v>
      </c>
      <c r="O59" s="10">
        <v>633.75374032674108</v>
      </c>
      <c r="P59" s="10">
        <v>662.70180567497846</v>
      </c>
      <c r="Q59" s="10">
        <v>586.8443680137575</v>
      </c>
      <c r="R59" s="10">
        <v>649.58916595012886</v>
      </c>
      <c r="S59" s="10">
        <v>650.2340498710231</v>
      </c>
      <c r="T59" s="10">
        <v>628.64006878761813</v>
      </c>
      <c r="U59" s="10">
        <v>562.0287188306105</v>
      </c>
      <c r="V59" s="10">
        <v>547.59157351676697</v>
      </c>
      <c r="W59" s="10">
        <v>545.46182287188299</v>
      </c>
      <c r="X59" s="10">
        <v>603.95374032674113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3.6304385210662078</v>
      </c>
      <c r="D61" s="10">
        <v>4.3470335339638861</v>
      </c>
      <c r="E61" s="10">
        <v>5.0157351676698188</v>
      </c>
      <c r="F61" s="10">
        <v>5.732330180567498</v>
      </c>
      <c r="G61" s="10">
        <v>6.6398968185726561</v>
      </c>
      <c r="H61" s="10">
        <v>6.7832330180567491</v>
      </c>
      <c r="I61" s="10">
        <v>8.431298366294067</v>
      </c>
      <c r="J61" s="10">
        <v>11.918400687876179</v>
      </c>
      <c r="K61" s="10">
        <v>14.044110060189171</v>
      </c>
      <c r="L61" s="10">
        <v>22.379879621668099</v>
      </c>
      <c r="M61" s="10">
        <v>30.405073086844361</v>
      </c>
      <c r="N61" s="10">
        <v>35.970163370593291</v>
      </c>
      <c r="O61" s="10">
        <v>38.143680137575231</v>
      </c>
      <c r="P61" s="10">
        <v>34.728202923473773</v>
      </c>
      <c r="Q61" s="10">
        <v>30.811092003439381</v>
      </c>
      <c r="R61" s="10">
        <v>29.664660361134999</v>
      </c>
      <c r="S61" s="10">
        <v>30.190111779879619</v>
      </c>
      <c r="T61" s="10">
        <v>25.711092003439379</v>
      </c>
      <c r="U61" s="10">
        <v>24.318658641444539</v>
      </c>
      <c r="V61" s="10">
        <v>22.205073086844369</v>
      </c>
      <c r="W61" s="10">
        <v>26.959415305245059</v>
      </c>
      <c r="X61" s="10">
        <v>24.941874462596729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2.1214101461736892</v>
      </c>
      <c r="J65" s="10">
        <v>4.3300085984522783</v>
      </c>
      <c r="K65" s="10">
        <v>7.1952708512467751</v>
      </c>
      <c r="L65" s="10">
        <v>6.3923473774720554</v>
      </c>
      <c r="M65" s="10">
        <v>16.496990541702491</v>
      </c>
      <c r="N65" s="10">
        <v>0.34634565778159931</v>
      </c>
      <c r="O65" s="10">
        <v>0.9377472055030095</v>
      </c>
      <c r="P65" s="10">
        <v>1.498280309544282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0.65597592433361984</v>
      </c>
      <c r="D70" s="10">
        <v>0.74582975064488388</v>
      </c>
      <c r="E70" s="10">
        <v>0.79664660361134998</v>
      </c>
      <c r="F70" s="10">
        <v>1.076440240756664</v>
      </c>
      <c r="G70" s="10">
        <v>1.6003439380911431</v>
      </c>
      <c r="H70" s="10">
        <v>2.3816852966466042</v>
      </c>
      <c r="I70" s="10">
        <v>3.0877042132416159</v>
      </c>
      <c r="J70" s="10">
        <v>3.9187446259673262</v>
      </c>
      <c r="K70" s="10">
        <v>5.3396388650042992</v>
      </c>
      <c r="L70" s="10">
        <v>6.5624247635425617</v>
      </c>
      <c r="M70" s="10">
        <v>8.7104901117798796</v>
      </c>
      <c r="N70" s="10">
        <v>10.85864144453998</v>
      </c>
      <c r="O70" s="10">
        <v>16.031556319862421</v>
      </c>
      <c r="P70" s="10">
        <v>19.946259673258812</v>
      </c>
      <c r="Q70" s="10">
        <v>20.81685296646603</v>
      </c>
      <c r="R70" s="10">
        <v>28.719862424763541</v>
      </c>
      <c r="S70" s="10">
        <v>34.038005159071368</v>
      </c>
      <c r="T70" s="10">
        <v>36.359243336199476</v>
      </c>
      <c r="U70" s="10">
        <v>38.120378331900262</v>
      </c>
      <c r="V70" s="10">
        <v>39.626397248495273</v>
      </c>
      <c r="W70" s="10">
        <v>48.256147893379193</v>
      </c>
      <c r="X70" s="10"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0.3343938091143594</v>
      </c>
      <c r="D71" s="37">
        <f t="shared" si="22"/>
        <v>0.19105760963026661</v>
      </c>
      <c r="E71" s="37">
        <f t="shared" si="22"/>
        <v>7.1625107480653469E-2</v>
      </c>
      <c r="F71" s="37">
        <f t="shared" si="22"/>
        <v>5.6128976784178848</v>
      </c>
      <c r="G71" s="37">
        <f t="shared" si="22"/>
        <v>8.9567497850386921</v>
      </c>
      <c r="H71" s="37">
        <f t="shared" si="22"/>
        <v>10.72416165090284</v>
      </c>
      <c r="I71" s="37">
        <f t="shared" si="22"/>
        <v>13.088736027515051</v>
      </c>
      <c r="J71" s="37">
        <f t="shared" si="22"/>
        <v>10.74806534823732</v>
      </c>
      <c r="K71" s="37">
        <f t="shared" si="22"/>
        <v>9.3149613069647454</v>
      </c>
      <c r="L71" s="37">
        <f t="shared" si="22"/>
        <v>16.098194325021499</v>
      </c>
      <c r="M71" s="37">
        <f t="shared" si="22"/>
        <v>18.606104901117799</v>
      </c>
      <c r="N71" s="37">
        <f t="shared" si="22"/>
        <v>23.932330180567501</v>
      </c>
      <c r="O71" s="37">
        <f t="shared" si="22"/>
        <v>23.382975064488392</v>
      </c>
      <c r="P71" s="37">
        <f t="shared" si="22"/>
        <v>25.53258813413586</v>
      </c>
      <c r="Q71" s="37">
        <f t="shared" si="22"/>
        <v>32.865176268271711</v>
      </c>
      <c r="R71" s="37">
        <f t="shared" si="22"/>
        <v>37.594325021496132</v>
      </c>
      <c r="S71" s="37">
        <f t="shared" si="22"/>
        <v>40.41272570937231</v>
      </c>
      <c r="T71" s="37">
        <f t="shared" si="22"/>
        <v>48.096990541702503</v>
      </c>
      <c r="U71" s="37">
        <f t="shared" si="22"/>
        <v>57.542820292347372</v>
      </c>
      <c r="V71" s="37">
        <f t="shared" si="22"/>
        <v>62.033190025795363</v>
      </c>
      <c r="W71" s="37">
        <f t="shared" si="22"/>
        <v>57.197248495270841</v>
      </c>
      <c r="X71" s="37">
        <f t="shared" ref="X71" si="23">SUM(X72:X73)</f>
        <v>54.732932072226987</v>
      </c>
    </row>
    <row r="72" spans="1:24" ht="11.25" customHeight="1" x14ac:dyDescent="0.2">
      <c r="A72" s="42" t="s">
        <v>131</v>
      </c>
      <c r="B72" s="9" t="s">
        <v>132</v>
      </c>
      <c r="C72" s="10">
        <v>0.3343938091143594</v>
      </c>
      <c r="D72" s="10">
        <v>0.19105760963026661</v>
      </c>
      <c r="E72" s="10">
        <v>7.1625107480653469E-2</v>
      </c>
      <c r="F72" s="10">
        <v>5.6128976784178848</v>
      </c>
      <c r="G72" s="10">
        <v>8.9567497850386921</v>
      </c>
      <c r="H72" s="10">
        <v>10.72416165090284</v>
      </c>
      <c r="I72" s="10">
        <v>13.088736027515051</v>
      </c>
      <c r="J72" s="10">
        <v>10.74806534823732</v>
      </c>
      <c r="K72" s="10">
        <v>9.3149613069647454</v>
      </c>
      <c r="L72" s="10">
        <v>16.098194325021499</v>
      </c>
      <c r="M72" s="10">
        <v>18.606104901117799</v>
      </c>
      <c r="N72" s="10">
        <v>23.932330180567501</v>
      </c>
      <c r="O72" s="10">
        <v>23.382975064488392</v>
      </c>
      <c r="P72" s="10">
        <v>25.53258813413586</v>
      </c>
      <c r="Q72" s="10">
        <v>32.865176268271711</v>
      </c>
      <c r="R72" s="10">
        <v>37.594325021496132</v>
      </c>
      <c r="S72" s="10">
        <v>40.41272570937231</v>
      </c>
      <c r="T72" s="10">
        <v>48.096990541702503</v>
      </c>
      <c r="U72" s="10">
        <v>57.542820292347372</v>
      </c>
      <c r="V72" s="10">
        <v>62.033190025795363</v>
      </c>
      <c r="W72" s="10">
        <v>57.197248495270841</v>
      </c>
      <c r="X72" s="10">
        <v>54.732932072226987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1228.1169389509889</v>
      </c>
      <c r="D74" s="37">
        <v>1356.061908856406</v>
      </c>
      <c r="E74" s="37">
        <v>1425.9673258813409</v>
      </c>
      <c r="F74" s="37">
        <v>1343.1642304385209</v>
      </c>
      <c r="G74" s="37">
        <v>1408.1685296646599</v>
      </c>
      <c r="H74" s="37">
        <v>1517.798796216681</v>
      </c>
      <c r="I74" s="37">
        <v>1431.1263972484951</v>
      </c>
      <c r="J74" s="37">
        <v>1469.045571797076</v>
      </c>
      <c r="K74" s="37">
        <v>1618.142734307824</v>
      </c>
      <c r="L74" s="37">
        <v>1354.6861564918311</v>
      </c>
      <c r="M74" s="37">
        <v>1335.239982803095</v>
      </c>
      <c r="N74" s="37">
        <v>1470.4822871883059</v>
      </c>
      <c r="O74" s="37">
        <v>1308.13241616509</v>
      </c>
      <c r="P74" s="37">
        <v>1250.9000000000001</v>
      </c>
      <c r="Q74" s="37">
        <v>1499.4588993981081</v>
      </c>
      <c r="R74" s="37">
        <v>1332.2</v>
      </c>
      <c r="S74" s="37">
        <v>1348.645915735168</v>
      </c>
      <c r="T74" s="37">
        <v>1488.1</v>
      </c>
      <c r="U74" s="37">
        <v>1364.6</v>
      </c>
      <c r="V74" s="37">
        <v>1375.2</v>
      </c>
      <c r="W74" s="37">
        <v>1496.851934651763</v>
      </c>
      <c r="X74" s="37"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4117.7062768701635</v>
      </c>
      <c r="D2" s="31">
        <f t="shared" si="0"/>
        <v>3999.8991401547728</v>
      </c>
      <c r="E2" s="31">
        <f t="shared" si="0"/>
        <v>4020.9839208942385</v>
      </c>
      <c r="F2" s="31">
        <f t="shared" si="0"/>
        <v>4324.0186586414438</v>
      </c>
      <c r="G2" s="31">
        <f t="shared" si="0"/>
        <v>4599.2664660361133</v>
      </c>
      <c r="H2" s="31">
        <f t="shared" si="0"/>
        <v>4914.8116079105766</v>
      </c>
      <c r="I2" s="31">
        <f t="shared" si="0"/>
        <v>4929.7570937231294</v>
      </c>
      <c r="J2" s="31">
        <f t="shared" si="0"/>
        <v>4831.7622527944968</v>
      </c>
      <c r="K2" s="31">
        <f t="shared" si="0"/>
        <v>5562.145313843509</v>
      </c>
      <c r="L2" s="31">
        <f t="shared" si="0"/>
        <v>4888.9488392089424</v>
      </c>
      <c r="M2" s="31">
        <f t="shared" si="0"/>
        <v>5195.2852966466025</v>
      </c>
      <c r="N2" s="31">
        <f t="shared" si="0"/>
        <v>4966.3631986242472</v>
      </c>
      <c r="O2" s="31">
        <f t="shared" si="0"/>
        <v>5195.2502149613074</v>
      </c>
      <c r="P2" s="31">
        <f t="shared" si="0"/>
        <v>4963.941186586414</v>
      </c>
      <c r="Q2" s="31">
        <f t="shared" si="0"/>
        <v>5270.7521926053305</v>
      </c>
      <c r="R2" s="31">
        <f t="shared" si="0"/>
        <v>5764.872484952708</v>
      </c>
      <c r="S2" s="31">
        <f t="shared" si="0"/>
        <v>6243.12252794497</v>
      </c>
      <c r="T2" s="31">
        <f t="shared" si="0"/>
        <v>6532.5113499570052</v>
      </c>
      <c r="U2" s="31">
        <f t="shared" si="0"/>
        <v>6589.2590713671525</v>
      </c>
      <c r="V2" s="31">
        <f t="shared" si="0"/>
        <v>6763.1483233018034</v>
      </c>
      <c r="W2" s="31">
        <f t="shared" si="0"/>
        <v>5678.214875322441</v>
      </c>
      <c r="X2" s="31">
        <f t="shared" ref="X2" si="1">SUM(X3,X17,X22,X25,X26,X51,X52,X71,X74,X75,X76)</f>
        <v>5593.7934651762698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245.41711092003436</v>
      </c>
      <c r="D3" s="34">
        <f t="shared" si="2"/>
        <v>265.29767841788475</v>
      </c>
      <c r="E3" s="34">
        <f t="shared" si="2"/>
        <v>307.50352536543414</v>
      </c>
      <c r="F3" s="34">
        <f t="shared" si="2"/>
        <v>309.43233018056742</v>
      </c>
      <c r="G3" s="34">
        <f t="shared" si="2"/>
        <v>360.41332760103182</v>
      </c>
      <c r="H3" s="34">
        <f t="shared" si="2"/>
        <v>332.8158211521926</v>
      </c>
      <c r="I3" s="34">
        <f t="shared" si="2"/>
        <v>330.45752364574372</v>
      </c>
      <c r="J3" s="34">
        <f t="shared" si="2"/>
        <v>331.38813413585547</v>
      </c>
      <c r="K3" s="34">
        <f t="shared" si="2"/>
        <v>442.08288907996558</v>
      </c>
      <c r="L3" s="34">
        <f t="shared" si="2"/>
        <v>258.03052450558903</v>
      </c>
      <c r="M3" s="34">
        <f t="shared" si="2"/>
        <v>279.90395528804811</v>
      </c>
      <c r="N3" s="34">
        <f t="shared" si="2"/>
        <v>257.99415305245049</v>
      </c>
      <c r="O3" s="34">
        <f t="shared" si="2"/>
        <v>300.72691315563191</v>
      </c>
      <c r="P3" s="34">
        <f t="shared" si="2"/>
        <v>268.00920034393806</v>
      </c>
      <c r="Q3" s="34">
        <f t="shared" si="2"/>
        <v>226.73396388650042</v>
      </c>
      <c r="R3" s="34">
        <f t="shared" si="2"/>
        <v>204.05064488392088</v>
      </c>
      <c r="S3" s="34">
        <f t="shared" si="2"/>
        <v>198.0328460877042</v>
      </c>
      <c r="T3" s="34">
        <f t="shared" si="2"/>
        <v>197.94385210662082</v>
      </c>
      <c r="U3" s="34">
        <f t="shared" si="2"/>
        <v>213.56423043852109</v>
      </c>
      <c r="V3" s="34">
        <f t="shared" si="2"/>
        <v>214.11891659501293</v>
      </c>
      <c r="W3" s="34">
        <f t="shared" si="2"/>
        <v>181.02665520206367</v>
      </c>
      <c r="X3" s="34">
        <f t="shared" ref="X3" si="3">SUM(X4,X8,X11)</f>
        <v>102.63637145313842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8.0279449699054162</v>
      </c>
      <c r="D4" s="29">
        <f t="shared" si="4"/>
        <v>9.8461736887360267</v>
      </c>
      <c r="E4" s="29">
        <f t="shared" si="4"/>
        <v>22.614445399828028</v>
      </c>
      <c r="F4" s="29">
        <f t="shared" si="4"/>
        <v>34.716680997420461</v>
      </c>
      <c r="G4" s="29">
        <f t="shared" si="4"/>
        <v>29.610920034393811</v>
      </c>
      <c r="H4" s="29">
        <f t="shared" si="4"/>
        <v>28.671109200343931</v>
      </c>
      <c r="I4" s="29">
        <f t="shared" si="4"/>
        <v>29.296990541702488</v>
      </c>
      <c r="J4" s="29">
        <f t="shared" si="4"/>
        <v>46.095958727429057</v>
      </c>
      <c r="K4" s="29">
        <f t="shared" si="4"/>
        <v>45.489423903697343</v>
      </c>
      <c r="L4" s="29">
        <f t="shared" si="4"/>
        <v>18.834651762682711</v>
      </c>
      <c r="M4" s="29">
        <f t="shared" si="4"/>
        <v>16.3091143594153</v>
      </c>
      <c r="N4" s="29">
        <f t="shared" si="4"/>
        <v>14.526225279449701</v>
      </c>
      <c r="O4" s="29">
        <f t="shared" si="4"/>
        <v>14.56809974204643</v>
      </c>
      <c r="P4" s="29">
        <f t="shared" si="4"/>
        <v>14.37910576096303</v>
      </c>
      <c r="Q4" s="29">
        <f t="shared" si="4"/>
        <v>13.24479793637145</v>
      </c>
      <c r="R4" s="29">
        <f t="shared" si="4"/>
        <v>9.6861564918314702</v>
      </c>
      <c r="S4" s="29">
        <f t="shared" si="4"/>
        <v>8.4629406706792771</v>
      </c>
      <c r="T4" s="29">
        <f t="shared" si="4"/>
        <v>7.1600171969045574</v>
      </c>
      <c r="U4" s="29">
        <f t="shared" si="4"/>
        <v>6.6198624247635429</v>
      </c>
      <c r="V4" s="29">
        <f t="shared" si="4"/>
        <v>6.8185726569217531</v>
      </c>
      <c r="W4" s="29">
        <f t="shared" si="4"/>
        <v>8.1463456577816</v>
      </c>
      <c r="X4" s="29">
        <f t="shared" ref="X4" si="5">SUM(X5:X7)</f>
        <v>4.0703353396388646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8.0279449699054162</v>
      </c>
      <c r="D7" s="10">
        <v>9.8461736887360267</v>
      </c>
      <c r="E7" s="10">
        <v>22.614445399828028</v>
      </c>
      <c r="F7" s="10">
        <v>34.716680997420461</v>
      </c>
      <c r="G7" s="10">
        <v>29.610920034393811</v>
      </c>
      <c r="H7" s="10">
        <v>28.671109200343931</v>
      </c>
      <c r="I7" s="10">
        <v>29.296990541702488</v>
      </c>
      <c r="J7" s="10">
        <v>46.095958727429057</v>
      </c>
      <c r="K7" s="10">
        <v>45.489423903697343</v>
      </c>
      <c r="L7" s="10">
        <v>18.834651762682711</v>
      </c>
      <c r="M7" s="10">
        <v>16.3091143594153</v>
      </c>
      <c r="N7" s="10">
        <v>14.526225279449701</v>
      </c>
      <c r="O7" s="10">
        <v>14.56809974204643</v>
      </c>
      <c r="P7" s="10">
        <v>14.37910576096303</v>
      </c>
      <c r="Q7" s="10">
        <v>13.24479793637145</v>
      </c>
      <c r="R7" s="10">
        <v>9.6861564918314702</v>
      </c>
      <c r="S7" s="10">
        <v>8.4629406706792771</v>
      </c>
      <c r="T7" s="10">
        <v>7.1600171969045574</v>
      </c>
      <c r="U7" s="10">
        <v>6.6198624247635429</v>
      </c>
      <c r="V7" s="10">
        <v>6.8185726569217531</v>
      </c>
      <c r="W7" s="10">
        <v>8.1463456577816</v>
      </c>
      <c r="X7" s="10">
        <v>4.0703353396388646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186.96440240756661</v>
      </c>
      <c r="D8" s="29">
        <f t="shared" si="6"/>
        <v>213.43086844368011</v>
      </c>
      <c r="E8" s="29">
        <f t="shared" si="6"/>
        <v>243.77145313843499</v>
      </c>
      <c r="F8" s="29">
        <f t="shared" si="6"/>
        <v>234.54557179707649</v>
      </c>
      <c r="G8" s="29">
        <f t="shared" si="6"/>
        <v>288.48512467755802</v>
      </c>
      <c r="H8" s="29">
        <f t="shared" si="6"/>
        <v>266.10111779879622</v>
      </c>
      <c r="I8" s="29">
        <f t="shared" si="6"/>
        <v>266.52536543422178</v>
      </c>
      <c r="J8" s="29">
        <f t="shared" si="6"/>
        <v>250.76930352536539</v>
      </c>
      <c r="K8" s="29">
        <f t="shared" si="6"/>
        <v>372.63886500429919</v>
      </c>
      <c r="L8" s="29">
        <f t="shared" si="6"/>
        <v>221.58220120378337</v>
      </c>
      <c r="M8" s="29">
        <f t="shared" si="6"/>
        <v>243.16294067067926</v>
      </c>
      <c r="N8" s="29">
        <f t="shared" si="6"/>
        <v>221.62691315563191</v>
      </c>
      <c r="O8" s="29">
        <f t="shared" si="6"/>
        <v>264.91994840928623</v>
      </c>
      <c r="P8" s="29">
        <f t="shared" si="6"/>
        <v>231.46405846947548</v>
      </c>
      <c r="Q8" s="29">
        <f t="shared" si="6"/>
        <v>190.46139294926914</v>
      </c>
      <c r="R8" s="29">
        <f t="shared" si="6"/>
        <v>172.09406706792777</v>
      </c>
      <c r="S8" s="29">
        <f t="shared" si="6"/>
        <v>169.51685296646602</v>
      </c>
      <c r="T8" s="29">
        <f t="shared" si="6"/>
        <v>168.9379191745486</v>
      </c>
      <c r="U8" s="29">
        <f t="shared" si="6"/>
        <v>185.3709372312984</v>
      </c>
      <c r="V8" s="29">
        <f t="shared" si="6"/>
        <v>185.55193465176271</v>
      </c>
      <c r="W8" s="29">
        <f t="shared" si="6"/>
        <v>153.17085124677561</v>
      </c>
      <c r="X8" s="29">
        <f t="shared" ref="X8" si="7">SUM(X9:X10)</f>
        <v>76.584952708512461</v>
      </c>
    </row>
    <row r="9" spans="1:24" ht="11.25" customHeight="1" x14ac:dyDescent="0.2">
      <c r="A9" s="41" t="s">
        <v>11</v>
      </c>
      <c r="B9" s="9" t="s">
        <v>12</v>
      </c>
      <c r="C9" s="10">
        <v>186.96440240756661</v>
      </c>
      <c r="D9" s="10">
        <v>213.43086844368011</v>
      </c>
      <c r="E9" s="10">
        <v>243.77145313843499</v>
      </c>
      <c r="F9" s="10">
        <v>234.30042992261389</v>
      </c>
      <c r="G9" s="10">
        <v>288.23843508168528</v>
      </c>
      <c r="H9" s="10">
        <v>266.10111779879622</v>
      </c>
      <c r="I9" s="10">
        <v>266.52536543422178</v>
      </c>
      <c r="J9" s="10">
        <v>226.33748925193461</v>
      </c>
      <c r="K9" s="10">
        <v>317.2296646603611</v>
      </c>
      <c r="L9" s="10">
        <v>178.35511607910581</v>
      </c>
      <c r="M9" s="10">
        <v>215.814445399828</v>
      </c>
      <c r="N9" s="10">
        <v>193.0459157351676</v>
      </c>
      <c r="O9" s="10">
        <v>225.79965606190879</v>
      </c>
      <c r="P9" s="10">
        <v>181.46457437661221</v>
      </c>
      <c r="Q9" s="10">
        <v>177.6554600171969</v>
      </c>
      <c r="R9" s="10">
        <v>165.01109200343939</v>
      </c>
      <c r="S9" s="10">
        <v>167.0663800515907</v>
      </c>
      <c r="T9" s="10">
        <v>168.9379191745486</v>
      </c>
      <c r="U9" s="10">
        <v>185.3709372312984</v>
      </c>
      <c r="V9" s="10">
        <v>185.55193465176271</v>
      </c>
      <c r="W9" s="10">
        <v>153.17085124677561</v>
      </c>
      <c r="X9" s="10">
        <v>76.584952708512461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0.24514187446259669</v>
      </c>
      <c r="G10" s="10">
        <v>0.24668959587274289</v>
      </c>
      <c r="H10" s="10">
        <v>0</v>
      </c>
      <c r="I10" s="10">
        <v>0</v>
      </c>
      <c r="J10" s="10">
        <v>24.431814273430781</v>
      </c>
      <c r="K10" s="10">
        <v>55.409200343938089</v>
      </c>
      <c r="L10" s="10">
        <v>43.227085124677558</v>
      </c>
      <c r="M10" s="10">
        <v>27.348495270851249</v>
      </c>
      <c r="N10" s="10">
        <v>28.58099742046431</v>
      </c>
      <c r="O10" s="10">
        <v>39.120292347377472</v>
      </c>
      <c r="P10" s="10">
        <v>49.999484092863277</v>
      </c>
      <c r="Q10" s="10">
        <v>12.805932932072229</v>
      </c>
      <c r="R10" s="10">
        <v>7.0829750644883918</v>
      </c>
      <c r="S10" s="10">
        <v>2.4504729148753222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50.424763542562339</v>
      </c>
      <c r="D11" s="29">
        <f t="shared" si="8"/>
        <v>42.020636285468612</v>
      </c>
      <c r="E11" s="29">
        <f t="shared" si="8"/>
        <v>41.117626827171108</v>
      </c>
      <c r="F11" s="29">
        <f t="shared" si="8"/>
        <v>40.170077386070503</v>
      </c>
      <c r="G11" s="29">
        <f t="shared" si="8"/>
        <v>42.317282889079962</v>
      </c>
      <c r="H11" s="29">
        <f t="shared" si="8"/>
        <v>38.043594153052453</v>
      </c>
      <c r="I11" s="29">
        <f t="shared" si="8"/>
        <v>34.635167669819431</v>
      </c>
      <c r="J11" s="29">
        <f t="shared" si="8"/>
        <v>34.522871883061043</v>
      </c>
      <c r="K11" s="29">
        <f t="shared" si="8"/>
        <v>23.954600171969041</v>
      </c>
      <c r="L11" s="29">
        <f t="shared" si="8"/>
        <v>17.613671539122961</v>
      </c>
      <c r="M11" s="29">
        <f t="shared" si="8"/>
        <v>20.431900257953561</v>
      </c>
      <c r="N11" s="29">
        <f t="shared" si="8"/>
        <v>21.84101461736887</v>
      </c>
      <c r="O11" s="29">
        <f t="shared" si="8"/>
        <v>21.238865004299221</v>
      </c>
      <c r="P11" s="29">
        <f t="shared" si="8"/>
        <v>22.166036113499569</v>
      </c>
      <c r="Q11" s="29">
        <f t="shared" si="8"/>
        <v>23.027773000859838</v>
      </c>
      <c r="R11" s="29">
        <f t="shared" si="8"/>
        <v>22.270421324161649</v>
      </c>
      <c r="S11" s="29">
        <f t="shared" si="8"/>
        <v>20.053052450558901</v>
      </c>
      <c r="T11" s="29">
        <f t="shared" si="8"/>
        <v>21.845915735167669</v>
      </c>
      <c r="U11" s="29">
        <f t="shared" si="8"/>
        <v>21.573430782459159</v>
      </c>
      <c r="V11" s="29">
        <f t="shared" si="8"/>
        <v>21.74840928632846</v>
      </c>
      <c r="W11" s="29">
        <f t="shared" si="8"/>
        <v>19.709458297506451</v>
      </c>
      <c r="X11" s="29">
        <f t="shared" ref="X11" si="9">SUM(X12:X16)</f>
        <v>21.9810834049871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50.424763542562339</v>
      </c>
      <c r="D13" s="10">
        <v>42.020636285468612</v>
      </c>
      <c r="E13" s="10">
        <v>41.117626827171108</v>
      </c>
      <c r="F13" s="10">
        <v>40.170077386070503</v>
      </c>
      <c r="G13" s="10">
        <v>42.317282889079962</v>
      </c>
      <c r="H13" s="10">
        <v>38.043594153052453</v>
      </c>
      <c r="I13" s="10">
        <v>34.635167669819431</v>
      </c>
      <c r="J13" s="10">
        <v>34.522871883061043</v>
      </c>
      <c r="K13" s="10">
        <v>23.954600171969041</v>
      </c>
      <c r="L13" s="10">
        <v>17.613671539122961</v>
      </c>
      <c r="M13" s="10">
        <v>20.431900257953561</v>
      </c>
      <c r="N13" s="10">
        <v>21.84101461736887</v>
      </c>
      <c r="O13" s="10">
        <v>21.238865004299221</v>
      </c>
      <c r="P13" s="10">
        <v>22.166036113499569</v>
      </c>
      <c r="Q13" s="10">
        <v>23.027773000859838</v>
      </c>
      <c r="R13" s="10">
        <v>22.270421324161649</v>
      </c>
      <c r="S13" s="10">
        <v>20.053052450558901</v>
      </c>
      <c r="T13" s="10">
        <v>21.845915735167669</v>
      </c>
      <c r="U13" s="10">
        <v>21.573430782459159</v>
      </c>
      <c r="V13" s="10">
        <v>21.74840928632846</v>
      </c>
      <c r="W13" s="10">
        <v>19.709458297506451</v>
      </c>
      <c r="X13" s="10">
        <v>21.9810834049871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2688.8626827171111</v>
      </c>
      <c r="D26" s="37">
        <f t="shared" si="14"/>
        <v>2618.6298366294072</v>
      </c>
      <c r="E26" s="37">
        <f t="shared" si="14"/>
        <v>2572.5947549441098</v>
      </c>
      <c r="F26" s="37">
        <f t="shared" si="14"/>
        <v>2598.3782459157351</v>
      </c>
      <c r="G26" s="37">
        <f t="shared" si="14"/>
        <v>2705.3191745485815</v>
      </c>
      <c r="H26" s="37">
        <f t="shared" si="14"/>
        <v>2853.3414445399831</v>
      </c>
      <c r="I26" s="37">
        <f t="shared" si="14"/>
        <v>3038.9247635425627</v>
      </c>
      <c r="J26" s="37">
        <f t="shared" si="14"/>
        <v>3054.3824591573511</v>
      </c>
      <c r="K26" s="37">
        <f t="shared" si="14"/>
        <v>3691.1422184006888</v>
      </c>
      <c r="L26" s="37">
        <f t="shared" si="14"/>
        <v>3108.4367153912299</v>
      </c>
      <c r="M26" s="37">
        <f t="shared" si="14"/>
        <v>3287.2929492691305</v>
      </c>
      <c r="N26" s="37">
        <f t="shared" si="14"/>
        <v>3331.6717110920035</v>
      </c>
      <c r="O26" s="37">
        <f t="shared" si="14"/>
        <v>3494.043250214962</v>
      </c>
      <c r="P26" s="37">
        <f t="shared" si="14"/>
        <v>3301.3372312983661</v>
      </c>
      <c r="Q26" s="37">
        <f t="shared" si="14"/>
        <v>3752.1223559759237</v>
      </c>
      <c r="R26" s="37">
        <f t="shared" si="14"/>
        <v>4090.5554600171963</v>
      </c>
      <c r="S26" s="37">
        <f t="shared" si="14"/>
        <v>4606.1537403267403</v>
      </c>
      <c r="T26" s="37">
        <f t="shared" si="14"/>
        <v>4785.2588993981071</v>
      </c>
      <c r="U26" s="37">
        <f t="shared" si="14"/>
        <v>4809.1238177128107</v>
      </c>
      <c r="V26" s="37">
        <f t="shared" si="14"/>
        <v>4951.7491831470315</v>
      </c>
      <c r="W26" s="37">
        <f t="shared" si="14"/>
        <v>4057.7999999999997</v>
      </c>
      <c r="X26" s="37">
        <f t="shared" ref="X26" si="15">SUM(X27,X33)</f>
        <v>3893.3872742906287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149.93783319002577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93.398280309544276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29.091401547721411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27.448151332760101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2538.9248495270854</v>
      </c>
      <c r="D33" s="29">
        <f t="shared" si="18"/>
        <v>2618.6298366294072</v>
      </c>
      <c r="E33" s="29">
        <f t="shared" si="18"/>
        <v>2572.5947549441098</v>
      </c>
      <c r="F33" s="29">
        <f t="shared" si="18"/>
        <v>2598.3782459157351</v>
      </c>
      <c r="G33" s="29">
        <f t="shared" si="18"/>
        <v>2705.3191745485815</v>
      </c>
      <c r="H33" s="29">
        <f t="shared" si="18"/>
        <v>2853.3414445399831</v>
      </c>
      <c r="I33" s="29">
        <f t="shared" si="18"/>
        <v>3038.9247635425627</v>
      </c>
      <c r="J33" s="29">
        <f t="shared" si="18"/>
        <v>3054.3824591573511</v>
      </c>
      <c r="K33" s="29">
        <f t="shared" si="18"/>
        <v>3691.1422184006888</v>
      </c>
      <c r="L33" s="29">
        <f t="shared" si="18"/>
        <v>3108.4367153912299</v>
      </c>
      <c r="M33" s="29">
        <f t="shared" si="18"/>
        <v>3287.2929492691305</v>
      </c>
      <c r="N33" s="29">
        <f t="shared" si="18"/>
        <v>3331.6717110920035</v>
      </c>
      <c r="O33" s="29">
        <f t="shared" si="18"/>
        <v>3494.043250214962</v>
      </c>
      <c r="P33" s="29">
        <f t="shared" si="18"/>
        <v>3301.3372312983661</v>
      </c>
      <c r="Q33" s="29">
        <f t="shared" si="18"/>
        <v>3752.1223559759237</v>
      </c>
      <c r="R33" s="29">
        <f t="shared" si="18"/>
        <v>4090.5554600171963</v>
      </c>
      <c r="S33" s="29">
        <f t="shared" si="18"/>
        <v>4606.1537403267403</v>
      </c>
      <c r="T33" s="29">
        <f t="shared" si="18"/>
        <v>4785.2588993981071</v>
      </c>
      <c r="U33" s="29">
        <f t="shared" si="18"/>
        <v>4809.1238177128107</v>
      </c>
      <c r="V33" s="29">
        <f t="shared" si="18"/>
        <v>4951.7491831470315</v>
      </c>
      <c r="W33" s="29">
        <f t="shared" si="18"/>
        <v>4057.7999999999997</v>
      </c>
      <c r="X33" s="29">
        <f t="shared" ref="X33" si="19">SUM(X34:X50)</f>
        <v>3893.3872742906287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105.06595012897679</v>
      </c>
      <c r="D36" s="10">
        <v>97.157695614789333</v>
      </c>
      <c r="E36" s="10">
        <v>97.157695614789333</v>
      </c>
      <c r="F36" s="10">
        <v>99.417196904557173</v>
      </c>
      <c r="G36" s="10">
        <v>97.157695614789333</v>
      </c>
      <c r="H36" s="10">
        <v>98.28744625967326</v>
      </c>
      <c r="I36" s="10">
        <v>109.58486672398971</v>
      </c>
      <c r="J36" s="10">
        <v>98.98968185726568</v>
      </c>
      <c r="K36" s="10">
        <v>109.98856405846951</v>
      </c>
      <c r="L36" s="10">
        <v>102.2893379191745</v>
      </c>
      <c r="M36" s="10">
        <v>104.48907996560619</v>
      </c>
      <c r="N36" s="10">
        <v>98.98968185726568</v>
      </c>
      <c r="O36" s="10">
        <v>89.09071367153912</v>
      </c>
      <c r="P36" s="10">
        <v>83.59131556319862</v>
      </c>
      <c r="Q36" s="10">
        <v>81.391487532244184</v>
      </c>
      <c r="R36" s="10">
        <v>89.09071367153912</v>
      </c>
      <c r="S36" s="10">
        <v>87.990799656061895</v>
      </c>
      <c r="T36" s="10">
        <v>97.139638865004287</v>
      </c>
      <c r="U36" s="10">
        <v>103.5993121238177</v>
      </c>
      <c r="V36" s="10">
        <v>113.48503869303519</v>
      </c>
      <c r="W36" s="10">
        <v>96.863628546861548</v>
      </c>
      <c r="X36" s="10">
        <v>99.511006018916603</v>
      </c>
    </row>
    <row r="37" spans="1:24" ht="11.25" customHeight="1" x14ac:dyDescent="0.2">
      <c r="A37" s="41" t="s">
        <v>61</v>
      </c>
      <c r="B37" s="9" t="s">
        <v>62</v>
      </c>
      <c r="C37" s="10">
        <v>917.36173688736017</v>
      </c>
      <c r="D37" s="10">
        <v>852.81840068787619</v>
      </c>
      <c r="E37" s="10">
        <v>823.19191745485807</v>
      </c>
      <c r="F37" s="10">
        <v>827.42424763542556</v>
      </c>
      <c r="G37" s="10">
        <v>759.70670679277714</v>
      </c>
      <c r="H37" s="10">
        <v>771.34565778159924</v>
      </c>
      <c r="I37" s="10">
        <v>733.13748925193454</v>
      </c>
      <c r="J37" s="10">
        <v>696.48056749785042</v>
      </c>
      <c r="K37" s="10">
        <v>807.49853826311266</v>
      </c>
      <c r="L37" s="10">
        <v>700.66999140154769</v>
      </c>
      <c r="M37" s="10">
        <v>757.22631126397243</v>
      </c>
      <c r="N37" s="10">
        <v>741.51616509028372</v>
      </c>
      <c r="O37" s="10">
        <v>710.09604471195178</v>
      </c>
      <c r="P37" s="10">
        <v>596.98340498710229</v>
      </c>
      <c r="Q37" s="10">
        <v>507.95950128976779</v>
      </c>
      <c r="R37" s="10">
        <v>567.6578675838349</v>
      </c>
      <c r="S37" s="10">
        <v>625.26156491831466</v>
      </c>
      <c r="T37" s="10">
        <v>667.99613069647455</v>
      </c>
      <c r="U37" s="10">
        <v>628.19303525365433</v>
      </c>
      <c r="V37" s="10">
        <v>681.85245055889936</v>
      </c>
      <c r="W37" s="10">
        <v>583.17420464316422</v>
      </c>
      <c r="X37" s="10">
        <v>472.13112639724852</v>
      </c>
    </row>
    <row r="38" spans="1:24" ht="11.25" customHeight="1" x14ac:dyDescent="0.2">
      <c r="A38" s="41" t="s">
        <v>63</v>
      </c>
      <c r="B38" s="9" t="s">
        <v>64</v>
      </c>
      <c r="C38" s="10">
        <v>1.058125537403267</v>
      </c>
      <c r="D38" s="10">
        <v>1.058125537403267</v>
      </c>
      <c r="E38" s="10">
        <v>1.058125537403267</v>
      </c>
      <c r="F38" s="10">
        <v>1.058125537403267</v>
      </c>
      <c r="G38" s="10">
        <v>1.058125537403267</v>
      </c>
      <c r="H38" s="10">
        <v>1.058125537403267</v>
      </c>
      <c r="I38" s="10">
        <v>1.058125537403267</v>
      </c>
      <c r="J38" s="10">
        <v>1.058125537403267</v>
      </c>
      <c r="K38" s="10">
        <v>1.058125537403267</v>
      </c>
      <c r="L38" s="10">
        <v>1.058125537403267</v>
      </c>
      <c r="M38" s="10">
        <v>1.058125537403267</v>
      </c>
      <c r="N38" s="10">
        <v>1.058125537403267</v>
      </c>
      <c r="O38" s="10">
        <v>1.058125537403267</v>
      </c>
      <c r="P38" s="10">
        <v>1.026999140154772</v>
      </c>
      <c r="Q38" s="10">
        <v>1.026999140154772</v>
      </c>
      <c r="R38" s="10">
        <v>1.026999140154772</v>
      </c>
      <c r="S38" s="10">
        <v>1.026999140154772</v>
      </c>
      <c r="T38" s="10">
        <v>0.39544282029234729</v>
      </c>
      <c r="U38" s="10">
        <v>0.52278589853826307</v>
      </c>
      <c r="V38" s="10">
        <v>0.49088564058469469</v>
      </c>
      <c r="W38" s="10">
        <v>0.46835769561478929</v>
      </c>
      <c r="X38" s="10">
        <v>0.4673258813413585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25.279449699054169</v>
      </c>
      <c r="D40" s="10">
        <v>28.43938091143594</v>
      </c>
      <c r="E40" s="10">
        <v>34.759243336199482</v>
      </c>
      <c r="F40" s="10">
        <v>29.492691315563199</v>
      </c>
      <c r="G40" s="10">
        <v>23.17282889079965</v>
      </c>
      <c r="H40" s="10">
        <v>22.119518486672401</v>
      </c>
      <c r="I40" s="10">
        <v>26.332760103181421</v>
      </c>
      <c r="J40" s="10">
        <v>33.277901977644021</v>
      </c>
      <c r="K40" s="10">
        <v>34.317884780739469</v>
      </c>
      <c r="L40" s="10">
        <v>27.038349097162509</v>
      </c>
      <c r="M40" s="10">
        <v>25.998366294067061</v>
      </c>
      <c r="N40" s="10">
        <v>23.91848667239897</v>
      </c>
      <c r="O40" s="10">
        <v>23.91848667239897</v>
      </c>
      <c r="P40" s="10">
        <v>25.998366294067061</v>
      </c>
      <c r="Q40" s="10">
        <v>328.61943250214961</v>
      </c>
      <c r="R40" s="10">
        <v>329.65941530524498</v>
      </c>
      <c r="S40" s="10">
        <v>239.1850386930353</v>
      </c>
      <c r="T40" s="10">
        <v>248.95417024935509</v>
      </c>
      <c r="U40" s="10">
        <v>240.95606190885641</v>
      </c>
      <c r="V40" s="10">
        <v>321.37944969905408</v>
      </c>
      <c r="W40" s="10">
        <v>129.6590713671539</v>
      </c>
      <c r="X40" s="10">
        <v>31.494411006018911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3.1384350816852971</v>
      </c>
      <c r="E41" s="10">
        <v>2.0922613929492688</v>
      </c>
      <c r="F41" s="10">
        <v>2.0922613929492688</v>
      </c>
      <c r="G41" s="10">
        <v>1.0461736887360269</v>
      </c>
      <c r="H41" s="10">
        <v>1.0461736887360269</v>
      </c>
      <c r="I41" s="10">
        <v>1.0461736887360269</v>
      </c>
      <c r="J41" s="10">
        <v>1.0461736887360269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0.12278589853826311</v>
      </c>
      <c r="U41" s="10">
        <v>0.1238177128116939</v>
      </c>
      <c r="V41" s="10">
        <v>6.1908856405846938E-2</v>
      </c>
      <c r="W41" s="10">
        <v>2.4763542562338779E-2</v>
      </c>
      <c r="X41" s="10">
        <v>6.7067927773000857E-2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1290.9859845227861</v>
      </c>
      <c r="D43" s="10">
        <v>1406.014101461737</v>
      </c>
      <c r="E43" s="10">
        <v>1414.2304385210659</v>
      </c>
      <c r="F43" s="10">
        <v>1431.69011177988</v>
      </c>
      <c r="G43" s="10">
        <v>1561.096818572657</v>
      </c>
      <c r="H43" s="10">
        <v>1685.3682717110919</v>
      </c>
      <c r="I43" s="10">
        <v>1829.4353396388649</v>
      </c>
      <c r="J43" s="10">
        <v>1922.026397248495</v>
      </c>
      <c r="K43" s="10">
        <v>2392.103783319003</v>
      </c>
      <c r="L43" s="10">
        <v>2032.932072226999</v>
      </c>
      <c r="M43" s="10">
        <v>2196.7469475494408</v>
      </c>
      <c r="N43" s="10">
        <v>2275.093121238177</v>
      </c>
      <c r="O43" s="10">
        <v>2462.3101461736892</v>
      </c>
      <c r="P43" s="10">
        <v>2375.8797936371452</v>
      </c>
      <c r="Q43" s="10">
        <v>2548.6765262252788</v>
      </c>
      <c r="R43" s="10">
        <v>2685.0760103181428</v>
      </c>
      <c r="S43" s="10">
        <v>3049.326569217541</v>
      </c>
      <c r="T43" s="10">
        <v>3189.8118658641438</v>
      </c>
      <c r="U43" s="10">
        <v>3205.9389509888219</v>
      </c>
      <c r="V43" s="10">
        <v>3336.9511607910572</v>
      </c>
      <c r="W43" s="10">
        <v>2645.0938950988821</v>
      </c>
      <c r="X43" s="10">
        <v>2818.0996560619092</v>
      </c>
    </row>
    <row r="44" spans="1:24" ht="11.25" customHeight="1" x14ac:dyDescent="0.2">
      <c r="A44" s="41" t="s">
        <v>75</v>
      </c>
      <c r="B44" s="9" t="s">
        <v>76</v>
      </c>
      <c r="C44" s="10">
        <v>84.914531384350809</v>
      </c>
      <c r="D44" s="10">
        <v>106.1430782459157</v>
      </c>
      <c r="E44" s="10">
        <v>79.124849527085118</v>
      </c>
      <c r="F44" s="10">
        <v>60.791057609630258</v>
      </c>
      <c r="G44" s="10">
        <v>50.176784178847811</v>
      </c>
      <c r="H44" s="10">
        <v>71.405331040412719</v>
      </c>
      <c r="I44" s="10">
        <v>81.05477214101461</v>
      </c>
      <c r="J44" s="10">
        <v>75.731040412725704</v>
      </c>
      <c r="K44" s="10">
        <v>83.481427343078238</v>
      </c>
      <c r="L44" s="10">
        <v>52.132846087704202</v>
      </c>
      <c r="M44" s="10">
        <v>27.527858985382629</v>
      </c>
      <c r="N44" s="10">
        <v>40.261650902837488</v>
      </c>
      <c r="O44" s="10">
        <v>57.906448839208942</v>
      </c>
      <c r="P44" s="10">
        <v>69.677300085984513</v>
      </c>
      <c r="Q44" s="10">
        <v>101.0441960447119</v>
      </c>
      <c r="R44" s="10">
        <v>254.88297506448839</v>
      </c>
      <c r="S44" s="10">
        <v>427.38787618228707</v>
      </c>
      <c r="T44" s="10">
        <v>401.29372312983662</v>
      </c>
      <c r="U44" s="10">
        <v>433.23233018056749</v>
      </c>
      <c r="V44" s="10">
        <v>296.34118658641438</v>
      </c>
      <c r="W44" s="10">
        <v>410.71883061048999</v>
      </c>
      <c r="X44" s="10">
        <v>264.12364574376608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4.8007738607050729</v>
      </c>
      <c r="E45" s="10">
        <v>4.8007738607050729</v>
      </c>
      <c r="F45" s="10">
        <v>6.7211521926053308</v>
      </c>
      <c r="G45" s="10">
        <v>7.6812553740326726</v>
      </c>
      <c r="H45" s="10">
        <v>7.6812553740326726</v>
      </c>
      <c r="I45" s="10">
        <v>7.6812553740326726</v>
      </c>
      <c r="J45" s="10">
        <v>7.2243336199484096</v>
      </c>
      <c r="K45" s="10">
        <v>7.2243336199484096</v>
      </c>
      <c r="L45" s="10">
        <v>4.1282029234737747</v>
      </c>
      <c r="M45" s="10">
        <v>6.1923473774720543</v>
      </c>
      <c r="N45" s="10">
        <v>3.096130696474634</v>
      </c>
      <c r="O45" s="10">
        <v>3.096130696474634</v>
      </c>
      <c r="P45" s="10">
        <v>2.0641444539982801</v>
      </c>
      <c r="Q45" s="10">
        <v>2.0641444539982801</v>
      </c>
      <c r="R45" s="10">
        <v>2.0641444539982801</v>
      </c>
      <c r="S45" s="10">
        <v>2.0641444539982801</v>
      </c>
      <c r="T45" s="10">
        <v>2.281857265692175</v>
      </c>
      <c r="U45" s="10">
        <v>2.3344797936371449</v>
      </c>
      <c r="V45" s="10">
        <v>2.0754944110060189</v>
      </c>
      <c r="W45" s="10">
        <v>2.5161650902837489</v>
      </c>
      <c r="X45" s="10">
        <v>2.714273430782459</v>
      </c>
    </row>
    <row r="46" spans="1:24" ht="11.25" customHeight="1" x14ac:dyDescent="0.2">
      <c r="A46" s="41" t="s">
        <v>79</v>
      </c>
      <c r="B46" s="9" t="s">
        <v>80</v>
      </c>
      <c r="C46" s="10">
        <v>16.32269991401548</v>
      </c>
      <c r="D46" s="10">
        <v>25.92433361994841</v>
      </c>
      <c r="E46" s="10">
        <v>28.804815133276009</v>
      </c>
      <c r="F46" s="10">
        <v>21.123559759243339</v>
      </c>
      <c r="G46" s="10">
        <v>34.565778159931213</v>
      </c>
      <c r="H46" s="10">
        <v>29.765004299226131</v>
      </c>
      <c r="I46" s="10">
        <v>32.645485812553737</v>
      </c>
      <c r="J46" s="10">
        <v>27.17540842648323</v>
      </c>
      <c r="K46" s="10">
        <v>20.129922613929491</v>
      </c>
      <c r="L46" s="10">
        <v>19.123473774720551</v>
      </c>
      <c r="M46" s="10">
        <v>19.123473774720551</v>
      </c>
      <c r="N46" s="10">
        <v>21.136457437661221</v>
      </c>
      <c r="O46" s="10">
        <v>32.207910576096303</v>
      </c>
      <c r="P46" s="10">
        <v>30.19492691315563</v>
      </c>
      <c r="Q46" s="10">
        <v>36.233877901977642</v>
      </c>
      <c r="R46" s="10">
        <v>43.279363714531378</v>
      </c>
      <c r="S46" s="10">
        <v>49.318314703353387</v>
      </c>
      <c r="T46" s="10">
        <v>57.830266552020632</v>
      </c>
      <c r="U46" s="10">
        <v>64.581857265692165</v>
      </c>
      <c r="V46" s="10">
        <v>66.542476354256223</v>
      </c>
      <c r="W46" s="10">
        <v>64.305073086844374</v>
      </c>
      <c r="X46" s="10">
        <v>76.454514187446264</v>
      </c>
    </row>
    <row r="47" spans="1:24" ht="11.25" customHeight="1" x14ac:dyDescent="0.2">
      <c r="A47" s="41" t="s">
        <v>81</v>
      </c>
      <c r="B47" s="9" t="s">
        <v>82</v>
      </c>
      <c r="C47" s="10">
        <v>97.936371453138435</v>
      </c>
      <c r="D47" s="10">
        <v>85.454256233877899</v>
      </c>
      <c r="E47" s="10">
        <v>81.613671539122961</v>
      </c>
      <c r="F47" s="10">
        <v>86.414445399828026</v>
      </c>
      <c r="G47" s="10">
        <v>84.494153052450557</v>
      </c>
      <c r="H47" s="10">
        <v>76.812811693895085</v>
      </c>
      <c r="I47" s="10">
        <v>108.4981083404987</v>
      </c>
      <c r="J47" s="10">
        <v>105.61762682717109</v>
      </c>
      <c r="K47" s="10">
        <v>130.58185726569221</v>
      </c>
      <c r="L47" s="10">
        <v>120.0200343938091</v>
      </c>
      <c r="M47" s="10">
        <v>96.976182287188308</v>
      </c>
      <c r="N47" s="10">
        <v>73.93233018056749</v>
      </c>
      <c r="O47" s="10">
        <v>61.450300945829753</v>
      </c>
      <c r="P47" s="10">
        <v>50.730868443680137</v>
      </c>
      <c r="Q47" s="10">
        <v>73.946689595872741</v>
      </c>
      <c r="R47" s="10">
        <v>51.59071367153912</v>
      </c>
      <c r="S47" s="10">
        <v>50.730868443680137</v>
      </c>
      <c r="T47" s="10">
        <v>50.010318142734313</v>
      </c>
      <c r="U47" s="10">
        <v>61.077386070507309</v>
      </c>
      <c r="V47" s="10">
        <v>73.177128116938945</v>
      </c>
      <c r="W47" s="10">
        <v>69.678417884780742</v>
      </c>
      <c r="X47" s="10"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26.39243336199484</v>
      </c>
      <c r="G48" s="10">
        <v>82.282373172828883</v>
      </c>
      <c r="H48" s="10">
        <v>84.611177987962165</v>
      </c>
      <c r="I48" s="10">
        <v>105.5699054170249</v>
      </c>
      <c r="J48" s="10">
        <v>83.834909716251076</v>
      </c>
      <c r="K48" s="10">
        <v>93.149871023215823</v>
      </c>
      <c r="L48" s="10">
        <v>44.243508168529672</v>
      </c>
      <c r="M48" s="10">
        <v>46.193293207222688</v>
      </c>
      <c r="N48" s="10">
        <v>47.868787618228723</v>
      </c>
      <c r="O48" s="10">
        <v>49.068271711092002</v>
      </c>
      <c r="P48" s="10">
        <v>62.753912295786748</v>
      </c>
      <c r="Q48" s="10">
        <v>69.535339638864997</v>
      </c>
      <c r="R48" s="10">
        <v>64.60309544282029</v>
      </c>
      <c r="S48" s="10">
        <v>70.613241616509015</v>
      </c>
      <c r="T48" s="10">
        <v>65.338779019776439</v>
      </c>
      <c r="U48" s="10">
        <v>63.479363714531381</v>
      </c>
      <c r="V48" s="10">
        <v>54.691745485812547</v>
      </c>
      <c r="W48" s="10">
        <v>51.981083404987103</v>
      </c>
      <c r="X48" s="10">
        <v>52.173258813413582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7.6812553740326726</v>
      </c>
      <c r="E50" s="10">
        <v>5.7609630266552019</v>
      </c>
      <c r="F50" s="10">
        <v>5.7609630266552019</v>
      </c>
      <c r="G50" s="10">
        <v>2.8804815133276009</v>
      </c>
      <c r="H50" s="10">
        <v>3.8406706792777299</v>
      </c>
      <c r="I50" s="10">
        <v>2.8804815133276009</v>
      </c>
      <c r="J50" s="10">
        <v>1.920292347377472</v>
      </c>
      <c r="K50" s="10">
        <v>10.56173688736027</v>
      </c>
      <c r="L50" s="10">
        <v>4.8007738607050729</v>
      </c>
      <c r="M50" s="10">
        <v>5.7609630266552019</v>
      </c>
      <c r="N50" s="10">
        <v>4.8007738607050729</v>
      </c>
      <c r="O50" s="10">
        <v>3.8406706792777299</v>
      </c>
      <c r="P50" s="10">
        <v>2.4361994840928629</v>
      </c>
      <c r="Q50" s="10">
        <v>1.6241616509028369</v>
      </c>
      <c r="R50" s="10">
        <v>1.6241616509028369</v>
      </c>
      <c r="S50" s="10">
        <v>3.2483233018056752</v>
      </c>
      <c r="T50" s="10">
        <v>4.0839208942390366</v>
      </c>
      <c r="U50" s="10">
        <v>5.0844368013757517</v>
      </c>
      <c r="V50" s="10">
        <v>4.7002579535683573</v>
      </c>
      <c r="W50" s="10">
        <v>3.3165090283748921</v>
      </c>
      <c r="X50" s="10">
        <v>2.535339638865004</v>
      </c>
    </row>
    <row r="51" spans="1:24" ht="11.25" customHeight="1" x14ac:dyDescent="0.2">
      <c r="A51" s="35" t="s">
        <v>89</v>
      </c>
      <c r="B51" s="36" t="s">
        <v>90</v>
      </c>
      <c r="C51" s="37">
        <v>819.53998280309543</v>
      </c>
      <c r="D51" s="37">
        <v>844.77644024075664</v>
      </c>
      <c r="E51" s="37">
        <v>814.6603611349957</v>
      </c>
      <c r="F51" s="37">
        <v>902.45055889939806</v>
      </c>
      <c r="G51" s="37">
        <v>894.41100601891651</v>
      </c>
      <c r="H51" s="37">
        <v>925.38693035253652</v>
      </c>
      <c r="I51" s="37">
        <v>895.80825451418741</v>
      </c>
      <c r="J51" s="37">
        <v>911.60791057609629</v>
      </c>
      <c r="K51" s="37">
        <v>876.11779879621668</v>
      </c>
      <c r="L51" s="37">
        <v>828.95528804815126</v>
      </c>
      <c r="M51" s="37">
        <v>856.83576956147886</v>
      </c>
      <c r="N51" s="37">
        <v>735.89853826311264</v>
      </c>
      <c r="O51" s="37">
        <v>708.36199484092856</v>
      </c>
      <c r="P51" s="37">
        <v>689.27343078245906</v>
      </c>
      <c r="Q51" s="37">
        <v>623.43078245915729</v>
      </c>
      <c r="R51" s="37">
        <v>661.73688736027509</v>
      </c>
      <c r="S51" s="37">
        <v>700.77386070507305</v>
      </c>
      <c r="T51" s="37">
        <v>734.53989681857263</v>
      </c>
      <c r="U51" s="37">
        <v>720.45958727429058</v>
      </c>
      <c r="V51" s="37">
        <v>731.4471195184866</v>
      </c>
      <c r="W51" s="37">
        <v>730.95881341358552</v>
      </c>
      <c r="X51" s="37">
        <v>770.83963886500419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1.969819432502149</v>
      </c>
      <c r="J52" s="37">
        <f t="shared" si="20"/>
        <v>9.3622527944969907</v>
      </c>
      <c r="K52" s="37">
        <f t="shared" si="20"/>
        <v>17.548753224419603</v>
      </c>
      <c r="L52" s="37">
        <f t="shared" si="20"/>
        <v>24.566723989681854</v>
      </c>
      <c r="M52" s="37">
        <f t="shared" si="20"/>
        <v>29.636113499570079</v>
      </c>
      <c r="N52" s="37">
        <f t="shared" si="20"/>
        <v>35.811693895098884</v>
      </c>
      <c r="O52" s="37">
        <f t="shared" si="20"/>
        <v>51.361392949269131</v>
      </c>
      <c r="P52" s="37">
        <f t="shared" si="20"/>
        <v>58.631728288907993</v>
      </c>
      <c r="Q52" s="37">
        <f t="shared" si="20"/>
        <v>44.733361994840926</v>
      </c>
      <c r="R52" s="37">
        <f t="shared" si="20"/>
        <v>30.799484092863278</v>
      </c>
      <c r="S52" s="37">
        <f t="shared" si="20"/>
        <v>19.417454858125531</v>
      </c>
      <c r="T52" s="37">
        <f t="shared" si="20"/>
        <v>29.512295786758383</v>
      </c>
      <c r="U52" s="37">
        <f t="shared" si="20"/>
        <v>78.249097162510751</v>
      </c>
      <c r="V52" s="37">
        <f t="shared" si="20"/>
        <v>90.143250214961299</v>
      </c>
      <c r="W52" s="37">
        <f t="shared" si="20"/>
        <v>96.223903697334478</v>
      </c>
      <c r="X52" s="37">
        <f t="shared" ref="X52" si="21">SUM(X53:X70)</f>
        <v>105.76483233018057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0.63697334479793633</v>
      </c>
      <c r="K64" s="10">
        <v>2.5580395528804809</v>
      </c>
      <c r="L64" s="10">
        <v>2.5948409286328462</v>
      </c>
      <c r="M64" s="10">
        <v>4.3186586414445394</v>
      </c>
      <c r="N64" s="10">
        <v>5.0643164230438522</v>
      </c>
      <c r="O64" s="10">
        <v>6.0013757523645754</v>
      </c>
      <c r="P64" s="10">
        <v>7.5950128976784166</v>
      </c>
      <c r="Q64" s="10">
        <v>7.5892519346517631</v>
      </c>
      <c r="R64" s="10">
        <v>6.5184866723989678</v>
      </c>
      <c r="S64" s="10">
        <v>4.3456577815993116</v>
      </c>
      <c r="T64" s="10">
        <v>4.2265692175408427</v>
      </c>
      <c r="U64" s="10">
        <v>7.7955288048151337</v>
      </c>
      <c r="V64" s="10">
        <v>4.2375752364574373</v>
      </c>
      <c r="W64" s="10">
        <v>9.0532244196044704</v>
      </c>
      <c r="X64" s="10">
        <v>8.8801375752364571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1.969819432502149</v>
      </c>
      <c r="J65" s="10">
        <v>8.7252794496990536</v>
      </c>
      <c r="K65" s="10">
        <v>14.990713671539121</v>
      </c>
      <c r="L65" s="10">
        <v>21.971883061049009</v>
      </c>
      <c r="M65" s="10">
        <v>25.31745485812554</v>
      </c>
      <c r="N65" s="10">
        <v>30.747377472055032</v>
      </c>
      <c r="O65" s="10">
        <v>45.360017196904558</v>
      </c>
      <c r="P65" s="10">
        <v>51.036715391229578</v>
      </c>
      <c r="Q65" s="10">
        <v>37.144110060189163</v>
      </c>
      <c r="R65" s="10">
        <v>24.28099742046431</v>
      </c>
      <c r="S65" s="10">
        <v>15.07179707652622</v>
      </c>
      <c r="T65" s="10">
        <v>25.285726569217541</v>
      </c>
      <c r="U65" s="10">
        <v>70.453568357695616</v>
      </c>
      <c r="V65" s="10">
        <v>85.905674978503868</v>
      </c>
      <c r="W65" s="10">
        <v>87.170679277730002</v>
      </c>
      <c r="X65" s="10">
        <v>96.884694754944107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363.88650042992259</v>
      </c>
      <c r="D76" s="40">
        <v>271.19518486672399</v>
      </c>
      <c r="E76" s="40">
        <v>326.22527944969897</v>
      </c>
      <c r="F76" s="40">
        <v>513.75752364574373</v>
      </c>
      <c r="G76" s="40">
        <v>639.12295786758375</v>
      </c>
      <c r="H76" s="40">
        <v>803.26741186586412</v>
      </c>
      <c r="I76" s="40">
        <v>662.59673258813405</v>
      </c>
      <c r="J76" s="40">
        <v>525.02149613069639</v>
      </c>
      <c r="K76" s="40">
        <v>535.2536543422184</v>
      </c>
      <c r="L76" s="40">
        <v>668.95958727429058</v>
      </c>
      <c r="M76" s="40">
        <v>741.61650902837482</v>
      </c>
      <c r="N76" s="40">
        <v>604.98710232158203</v>
      </c>
      <c r="O76" s="40">
        <v>640.75666380051587</v>
      </c>
      <c r="P76" s="40">
        <v>646.68959587274287</v>
      </c>
      <c r="Q76" s="40">
        <v>623.7317282889079</v>
      </c>
      <c r="R76" s="40">
        <v>777.73000859845217</v>
      </c>
      <c r="S76" s="40">
        <v>718.74462596732587</v>
      </c>
      <c r="T76" s="40">
        <v>785.25640584694747</v>
      </c>
      <c r="U76" s="40">
        <v>767.86233877901964</v>
      </c>
      <c r="V76" s="40">
        <v>775.68985382631115</v>
      </c>
      <c r="W76" s="40">
        <v>612.2055030094582</v>
      </c>
      <c r="X76" s="40">
        <v>721.16534823731729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715.54711951848674</v>
      </c>
      <c r="D2" s="31">
        <f t="shared" si="0"/>
        <v>586.56990541702476</v>
      </c>
      <c r="E2" s="31">
        <f t="shared" si="0"/>
        <v>544.49475494411013</v>
      </c>
      <c r="F2" s="31">
        <f t="shared" si="0"/>
        <v>598.55339638864996</v>
      </c>
      <c r="G2" s="31">
        <f t="shared" si="0"/>
        <v>850.02682717110906</v>
      </c>
      <c r="H2" s="31">
        <f t="shared" si="0"/>
        <v>1060.0506448839208</v>
      </c>
      <c r="I2" s="31">
        <f t="shared" si="0"/>
        <v>1090.8564058469474</v>
      </c>
      <c r="J2" s="31">
        <f t="shared" si="0"/>
        <v>941.76405846947546</v>
      </c>
      <c r="K2" s="31">
        <f t="shared" si="0"/>
        <v>1230.2567497850384</v>
      </c>
      <c r="L2" s="31">
        <f t="shared" si="0"/>
        <v>1423.7179707652622</v>
      </c>
      <c r="M2" s="31">
        <f t="shared" si="0"/>
        <v>1611.5176268271712</v>
      </c>
      <c r="N2" s="31">
        <f t="shared" si="0"/>
        <v>1450.3037833190024</v>
      </c>
      <c r="O2" s="31">
        <f t="shared" si="0"/>
        <v>1560.4263112639724</v>
      </c>
      <c r="P2" s="31">
        <f t="shared" si="0"/>
        <v>1715.8605331040412</v>
      </c>
      <c r="Q2" s="31">
        <f t="shared" si="0"/>
        <v>2283.371539122958</v>
      </c>
      <c r="R2" s="31">
        <f t="shared" si="0"/>
        <v>2528.9168529664662</v>
      </c>
      <c r="S2" s="31">
        <f t="shared" si="0"/>
        <v>2894.1472055030094</v>
      </c>
      <c r="T2" s="31">
        <f t="shared" si="0"/>
        <v>2950.0134995700782</v>
      </c>
      <c r="U2" s="31">
        <f t="shared" si="0"/>
        <v>2970.5383490971626</v>
      </c>
      <c r="V2" s="31">
        <f t="shared" si="0"/>
        <v>3159.4602751504722</v>
      </c>
      <c r="W2" s="31">
        <f t="shared" si="0"/>
        <v>2729.1299226139299</v>
      </c>
      <c r="X2" s="31">
        <f t="shared" ref="X2" si="1">SUM(X3,X17,X22,X25,X26,X51,X52,X71,X74,X75,X76)</f>
        <v>2370.2680997420462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0.2370593293207223</v>
      </c>
      <c r="D3" s="34">
        <f t="shared" si="2"/>
        <v>0.2438521066208082</v>
      </c>
      <c r="E3" s="34">
        <f t="shared" si="2"/>
        <v>0.250816852966466</v>
      </c>
      <c r="F3" s="34">
        <f t="shared" si="2"/>
        <v>5.0141874462596716</v>
      </c>
      <c r="G3" s="34">
        <f t="shared" si="2"/>
        <v>24.143078245915731</v>
      </c>
      <c r="H3" s="34">
        <f t="shared" si="2"/>
        <v>9.7831470335339645</v>
      </c>
      <c r="I3" s="34">
        <f t="shared" si="2"/>
        <v>16.863198624247637</v>
      </c>
      <c r="J3" s="34">
        <f t="shared" si="2"/>
        <v>1.5173688736027513</v>
      </c>
      <c r="K3" s="34">
        <f t="shared" si="2"/>
        <v>0.60653482373172829</v>
      </c>
      <c r="L3" s="34">
        <f t="shared" si="2"/>
        <v>2.8537403267411858</v>
      </c>
      <c r="M3" s="34">
        <f t="shared" si="2"/>
        <v>0</v>
      </c>
      <c r="N3" s="34">
        <f t="shared" si="2"/>
        <v>1.210490111779879</v>
      </c>
      <c r="O3" s="34">
        <f t="shared" si="2"/>
        <v>0.60696474634565778</v>
      </c>
      <c r="P3" s="34">
        <f t="shared" si="2"/>
        <v>4.3762682717110906</v>
      </c>
      <c r="Q3" s="34">
        <f t="shared" si="2"/>
        <v>0.60206362854686146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0.62330180567497839</v>
      </c>
      <c r="J4" s="29">
        <f t="shared" si="4"/>
        <v>0.60653482373172829</v>
      </c>
      <c r="K4" s="29">
        <f t="shared" si="4"/>
        <v>0.60653482373172829</v>
      </c>
      <c r="L4" s="29">
        <f t="shared" si="4"/>
        <v>2.8537403267411858</v>
      </c>
      <c r="M4" s="29">
        <f t="shared" si="4"/>
        <v>0</v>
      </c>
      <c r="N4" s="29">
        <f t="shared" si="4"/>
        <v>1.210490111779879</v>
      </c>
      <c r="O4" s="29">
        <f t="shared" si="4"/>
        <v>0.60696474634565778</v>
      </c>
      <c r="P4" s="29">
        <f t="shared" si="4"/>
        <v>4.3762682717110906</v>
      </c>
      <c r="Q4" s="29">
        <f t="shared" si="4"/>
        <v>0.60206362854686146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0.62330180567497839</v>
      </c>
      <c r="J7" s="10">
        <v>0.60653482373172829</v>
      </c>
      <c r="K7" s="10">
        <v>0.60653482373172829</v>
      </c>
      <c r="L7" s="10">
        <v>2.8537403267411858</v>
      </c>
      <c r="M7" s="10">
        <v>0</v>
      </c>
      <c r="N7" s="10">
        <v>1.210490111779879</v>
      </c>
      <c r="O7" s="10">
        <v>0.60696474634565778</v>
      </c>
      <c r="P7" s="10">
        <v>4.3762682717110906</v>
      </c>
      <c r="Q7" s="10">
        <v>0.60206362854686146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0.2370593293207223</v>
      </c>
      <c r="D8" s="29">
        <f t="shared" si="6"/>
        <v>0.2438521066208082</v>
      </c>
      <c r="E8" s="29">
        <f t="shared" si="6"/>
        <v>0.250816852966466</v>
      </c>
      <c r="F8" s="29">
        <f t="shared" si="6"/>
        <v>5.0141874462596716</v>
      </c>
      <c r="G8" s="29">
        <f t="shared" si="6"/>
        <v>24.143078245915731</v>
      </c>
      <c r="H8" s="29">
        <f t="shared" si="6"/>
        <v>9.7831470335339645</v>
      </c>
      <c r="I8" s="29">
        <f t="shared" si="6"/>
        <v>16.23989681857266</v>
      </c>
      <c r="J8" s="29">
        <f t="shared" si="6"/>
        <v>0.91083404987102312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5.0141874462596716</v>
      </c>
      <c r="G9" s="10">
        <v>24.143078245915731</v>
      </c>
      <c r="H9" s="10">
        <v>9.7831470335339645</v>
      </c>
      <c r="I9" s="10">
        <v>16.23989681857266</v>
      </c>
      <c r="J9" s="10">
        <v>0.91083404987102312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0.2370593293207223</v>
      </c>
      <c r="D10" s="10">
        <v>0.2438521066208082</v>
      </c>
      <c r="E10" s="10">
        <v>0.250816852966466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237.83800515907137</v>
      </c>
      <c r="D26" s="37">
        <f t="shared" si="14"/>
        <v>162.76629406706792</v>
      </c>
      <c r="E26" s="37">
        <f t="shared" si="14"/>
        <v>120.51220980223559</v>
      </c>
      <c r="F26" s="37">
        <f t="shared" si="14"/>
        <v>93.883147033533959</v>
      </c>
      <c r="G26" s="37">
        <f t="shared" si="14"/>
        <v>121.75649183147031</v>
      </c>
      <c r="H26" s="37">
        <f t="shared" si="14"/>
        <v>219.05511607910577</v>
      </c>
      <c r="I26" s="37">
        <f t="shared" si="14"/>
        <v>415.17979363714522</v>
      </c>
      <c r="J26" s="37">
        <f t="shared" si="14"/>
        <v>434.91564918314697</v>
      </c>
      <c r="K26" s="37">
        <f t="shared" si="14"/>
        <v>556.90730868443654</v>
      </c>
      <c r="L26" s="37">
        <f t="shared" si="14"/>
        <v>488.87798796216686</v>
      </c>
      <c r="M26" s="37">
        <f t="shared" si="14"/>
        <v>687.61392949269134</v>
      </c>
      <c r="N26" s="37">
        <f t="shared" si="14"/>
        <v>726.13542562338762</v>
      </c>
      <c r="O26" s="37">
        <f t="shared" si="14"/>
        <v>829.72476354256241</v>
      </c>
      <c r="P26" s="37">
        <f t="shared" si="14"/>
        <v>953.87463456577814</v>
      </c>
      <c r="Q26" s="37">
        <f t="shared" si="14"/>
        <v>1423.1822012037833</v>
      </c>
      <c r="R26" s="37">
        <f t="shared" si="14"/>
        <v>1747.0595872742908</v>
      </c>
      <c r="S26" s="37">
        <f t="shared" si="14"/>
        <v>2074.2847807394669</v>
      </c>
      <c r="T26" s="37">
        <f t="shared" si="14"/>
        <v>2117.3388650042998</v>
      </c>
      <c r="U26" s="37">
        <f t="shared" si="14"/>
        <v>2150.1226999140158</v>
      </c>
      <c r="V26" s="37">
        <f t="shared" si="14"/>
        <v>2354.6724849527077</v>
      </c>
      <c r="W26" s="37">
        <f t="shared" si="14"/>
        <v>1944.3496990541705</v>
      </c>
      <c r="X26" s="37">
        <f t="shared" ref="X26" si="15">SUM(X27,X33)</f>
        <v>1625.5550300945827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0.9936371453138434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0.52570937231298365</v>
      </c>
      <c r="U27" s="29">
        <f t="shared" si="16"/>
        <v>0.90662080825451419</v>
      </c>
      <c r="V27" s="29">
        <f t="shared" si="16"/>
        <v>0.52665520206362848</v>
      </c>
      <c r="W27" s="29">
        <f t="shared" si="16"/>
        <v>0.40103181427343082</v>
      </c>
      <c r="X27" s="29">
        <f t="shared" ref="X27" si="17">SUM(X28:X32)</f>
        <v>0.35253654342218388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0.9936371453138434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0.245743766122098</v>
      </c>
      <c r="U28" s="10">
        <v>0.27936371453138442</v>
      </c>
      <c r="V28" s="10">
        <v>0.28039552880481511</v>
      </c>
      <c r="W28" s="10">
        <v>0.24772141014617369</v>
      </c>
      <c r="X28" s="10">
        <v>0.16208082545141869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0.27996560619088562</v>
      </c>
      <c r="U29" s="10">
        <v>0.62725709372312977</v>
      </c>
      <c r="V29" s="10">
        <v>0.2462596732588134</v>
      </c>
      <c r="W29" s="10">
        <v>0.1533104041272571</v>
      </c>
      <c r="X29" s="10">
        <v>0.19045571797076519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237.83800515907137</v>
      </c>
      <c r="D33" s="29">
        <f t="shared" si="18"/>
        <v>162.76629406706792</v>
      </c>
      <c r="E33" s="29">
        <f t="shared" si="18"/>
        <v>119.51857265692175</v>
      </c>
      <c r="F33" s="29">
        <f t="shared" si="18"/>
        <v>93.883147033533959</v>
      </c>
      <c r="G33" s="29">
        <f t="shared" si="18"/>
        <v>121.75649183147031</v>
      </c>
      <c r="H33" s="29">
        <f t="shared" si="18"/>
        <v>219.05511607910577</v>
      </c>
      <c r="I33" s="29">
        <f t="shared" si="18"/>
        <v>415.17979363714522</v>
      </c>
      <c r="J33" s="29">
        <f t="shared" si="18"/>
        <v>434.91564918314697</v>
      </c>
      <c r="K33" s="29">
        <f t="shared" si="18"/>
        <v>556.90730868443654</v>
      </c>
      <c r="L33" s="29">
        <f t="shared" si="18"/>
        <v>488.87798796216686</v>
      </c>
      <c r="M33" s="29">
        <f t="shared" si="18"/>
        <v>687.61392949269134</v>
      </c>
      <c r="N33" s="29">
        <f t="shared" si="18"/>
        <v>726.13542562338762</v>
      </c>
      <c r="O33" s="29">
        <f t="shared" si="18"/>
        <v>829.72476354256241</v>
      </c>
      <c r="P33" s="29">
        <f t="shared" si="18"/>
        <v>953.87463456577814</v>
      </c>
      <c r="Q33" s="29">
        <f t="shared" si="18"/>
        <v>1423.1822012037833</v>
      </c>
      <c r="R33" s="29">
        <f t="shared" si="18"/>
        <v>1747.0595872742908</v>
      </c>
      <c r="S33" s="29">
        <f t="shared" si="18"/>
        <v>2074.2847807394669</v>
      </c>
      <c r="T33" s="29">
        <f t="shared" si="18"/>
        <v>2116.8131556319868</v>
      </c>
      <c r="U33" s="29">
        <f t="shared" si="18"/>
        <v>2149.2160791057613</v>
      </c>
      <c r="V33" s="29">
        <f t="shared" si="18"/>
        <v>2354.1458297506442</v>
      </c>
      <c r="W33" s="29">
        <f t="shared" si="18"/>
        <v>1943.9486672398971</v>
      </c>
      <c r="X33" s="29">
        <f t="shared" ref="X33" si="19">SUM(X34:X50)</f>
        <v>1625.2024935511604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5.6486672398968194</v>
      </c>
      <c r="J36" s="10">
        <v>8.7990541702493541</v>
      </c>
      <c r="K36" s="10">
        <v>14.29853826311264</v>
      </c>
      <c r="L36" s="10">
        <v>12.09871023215821</v>
      </c>
      <c r="M36" s="10">
        <v>9.8989681857265683</v>
      </c>
      <c r="N36" s="10">
        <v>7.6992261392949262</v>
      </c>
      <c r="O36" s="10">
        <v>1.099914015477214</v>
      </c>
      <c r="P36" s="10">
        <v>1.099914015477214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7.6056749785038686</v>
      </c>
      <c r="W36" s="10">
        <v>5.6522785898538261</v>
      </c>
      <c r="X36" s="10">
        <v>8.4592433361994832</v>
      </c>
    </row>
    <row r="37" spans="1:24" ht="11.25" customHeight="1" x14ac:dyDescent="0.2">
      <c r="A37" s="41" t="s">
        <v>61</v>
      </c>
      <c r="B37" s="9" t="s">
        <v>62</v>
      </c>
      <c r="C37" s="10">
        <v>74.066122098022348</v>
      </c>
      <c r="D37" s="10">
        <v>31.7426483233018</v>
      </c>
      <c r="E37" s="10">
        <v>19.04557179707653</v>
      </c>
      <c r="F37" s="10">
        <v>28.56835769561479</v>
      </c>
      <c r="G37" s="10">
        <v>31.7426483233018</v>
      </c>
      <c r="H37" s="10">
        <v>65.601375752364561</v>
      </c>
      <c r="I37" s="10">
        <v>78.550472914875314</v>
      </c>
      <c r="J37" s="10">
        <v>74.361049011177982</v>
      </c>
      <c r="K37" s="10">
        <v>104.7339638865004</v>
      </c>
      <c r="L37" s="10">
        <v>109.9705932932072</v>
      </c>
      <c r="M37" s="10">
        <v>152.9115219260533</v>
      </c>
      <c r="N37" s="10">
        <v>150.816852966466</v>
      </c>
      <c r="O37" s="10">
        <v>157.10085984522789</v>
      </c>
      <c r="P37" s="10">
        <v>118.3493551160791</v>
      </c>
      <c r="Q37" s="10">
        <v>71.219088564058467</v>
      </c>
      <c r="R37" s="10">
        <v>121.4913155631986</v>
      </c>
      <c r="S37" s="10">
        <v>175.95296646603609</v>
      </c>
      <c r="T37" s="10">
        <v>230.12768701633709</v>
      </c>
      <c r="U37" s="10">
        <v>207.5931212381771</v>
      </c>
      <c r="V37" s="10">
        <v>272.57007738607052</v>
      </c>
      <c r="W37" s="10">
        <v>242.64754944110061</v>
      </c>
      <c r="X37" s="10">
        <v>100.7519346517627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1.332760103181427E-2</v>
      </c>
      <c r="U38" s="10">
        <v>3.9036973344797943E-2</v>
      </c>
      <c r="V38" s="10">
        <v>0</v>
      </c>
      <c r="W38" s="10">
        <v>2.0550300945829748E-2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1.053310404127257</v>
      </c>
      <c r="E40" s="10">
        <v>6.3198624247635422</v>
      </c>
      <c r="F40" s="10">
        <v>2.1066208082545139</v>
      </c>
      <c r="G40" s="10">
        <v>1.053310404127257</v>
      </c>
      <c r="H40" s="10">
        <v>0</v>
      </c>
      <c r="I40" s="10">
        <v>1.053310404127257</v>
      </c>
      <c r="J40" s="10">
        <v>0</v>
      </c>
      <c r="K40" s="10">
        <v>1.0398968185726569</v>
      </c>
      <c r="L40" s="10">
        <v>0</v>
      </c>
      <c r="M40" s="10">
        <v>0</v>
      </c>
      <c r="N40" s="10">
        <v>0</v>
      </c>
      <c r="O40" s="10">
        <v>1.0398968185726569</v>
      </c>
      <c r="P40" s="10">
        <v>0</v>
      </c>
      <c r="Q40" s="10">
        <v>329.65941530524498</v>
      </c>
      <c r="R40" s="10">
        <v>301.58116938950991</v>
      </c>
      <c r="S40" s="10">
        <v>187.1883061049011</v>
      </c>
      <c r="T40" s="10">
        <v>224.37119518486671</v>
      </c>
      <c r="U40" s="10">
        <v>210.60240756663799</v>
      </c>
      <c r="V40" s="10">
        <v>275.14187446259672</v>
      </c>
      <c r="W40" s="10">
        <v>96.292777300085973</v>
      </c>
      <c r="X40" s="10">
        <v>63.122012037833187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25.508770421324162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132.48779019776441</v>
      </c>
      <c r="D43" s="10">
        <v>123.24445399828031</v>
      </c>
      <c r="E43" s="10">
        <v>89.35227858985381</v>
      </c>
      <c r="F43" s="10">
        <v>56.487016337059323</v>
      </c>
      <c r="G43" s="10">
        <v>83.190025795356831</v>
      </c>
      <c r="H43" s="10">
        <v>144.8122957867584</v>
      </c>
      <c r="I43" s="10">
        <v>309.31496130696468</v>
      </c>
      <c r="J43" s="10">
        <v>319.48985382631122</v>
      </c>
      <c r="K43" s="10">
        <v>395.80111779879621</v>
      </c>
      <c r="L43" s="10">
        <v>344.92691315563201</v>
      </c>
      <c r="M43" s="10">
        <v>505.68933791917448</v>
      </c>
      <c r="N43" s="10">
        <v>550.45855546001712</v>
      </c>
      <c r="O43" s="10">
        <v>654.24187446259668</v>
      </c>
      <c r="P43" s="10">
        <v>820.11100601891656</v>
      </c>
      <c r="Q43" s="10">
        <v>967.58142734307819</v>
      </c>
      <c r="R43" s="10">
        <v>1109.031040412726</v>
      </c>
      <c r="S43" s="10">
        <v>1372.5530524505591</v>
      </c>
      <c r="T43" s="10">
        <v>1388.299312123818</v>
      </c>
      <c r="U43" s="10">
        <v>1474.0446259673261</v>
      </c>
      <c r="V43" s="10">
        <v>1635.753310404127</v>
      </c>
      <c r="W43" s="10">
        <v>1264.724935511608</v>
      </c>
      <c r="X43" s="10">
        <v>1225.5853826311261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0.96491831470335332</v>
      </c>
      <c r="E44" s="10">
        <v>0</v>
      </c>
      <c r="F44" s="10">
        <v>0</v>
      </c>
      <c r="G44" s="10">
        <v>1.9298366294067071</v>
      </c>
      <c r="H44" s="10">
        <v>0</v>
      </c>
      <c r="I44" s="10">
        <v>0</v>
      </c>
      <c r="J44" s="10">
        <v>8.8516766981943231</v>
      </c>
      <c r="K44" s="10">
        <v>2.9464316423043848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35.316423043852097</v>
      </c>
      <c r="R44" s="10">
        <v>188.2212381771281</v>
      </c>
      <c r="S44" s="10">
        <v>304.85692175408423</v>
      </c>
      <c r="T44" s="10">
        <v>246.89286328460881</v>
      </c>
      <c r="U44" s="10">
        <v>227.36577815993121</v>
      </c>
      <c r="V44" s="10">
        <v>134.63766122098019</v>
      </c>
      <c r="W44" s="10">
        <v>304.2930352536543</v>
      </c>
      <c r="X44" s="10">
        <v>190.48830610490111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0.96018916595012893</v>
      </c>
      <c r="G45" s="10">
        <v>0.96018916595012893</v>
      </c>
      <c r="H45" s="10">
        <v>2.8804815133276009</v>
      </c>
      <c r="I45" s="10">
        <v>4.8007738607050729</v>
      </c>
      <c r="J45" s="10">
        <v>4.1282029234737747</v>
      </c>
      <c r="K45" s="10">
        <v>4.1282029234737747</v>
      </c>
      <c r="L45" s="10">
        <v>1.03207222699914</v>
      </c>
      <c r="M45" s="10">
        <v>1.03207222699914</v>
      </c>
      <c r="N45" s="10">
        <v>0</v>
      </c>
      <c r="O45" s="10">
        <v>1.03207222699914</v>
      </c>
      <c r="P45" s="10">
        <v>0</v>
      </c>
      <c r="Q45" s="10">
        <v>0</v>
      </c>
      <c r="R45" s="10">
        <v>0</v>
      </c>
      <c r="S45" s="10">
        <v>0</v>
      </c>
      <c r="T45" s="10">
        <v>7.2226999140154763E-2</v>
      </c>
      <c r="U45" s="10">
        <v>4.6431642304385207E-2</v>
      </c>
      <c r="V45" s="10">
        <v>5.1590713671539119E-2</v>
      </c>
      <c r="W45" s="10">
        <v>7.0163370593293195E-2</v>
      </c>
      <c r="X45" s="10">
        <v>3.7145313843508172E-2</v>
      </c>
    </row>
    <row r="46" spans="1:24" ht="11.25" customHeight="1" x14ac:dyDescent="0.2">
      <c r="A46" s="41" t="s">
        <v>79</v>
      </c>
      <c r="B46" s="9" t="s">
        <v>80</v>
      </c>
      <c r="C46" s="10">
        <v>2.8804815133276009</v>
      </c>
      <c r="D46" s="10">
        <v>1.920292347377472</v>
      </c>
      <c r="E46" s="10">
        <v>3.8406706792777299</v>
      </c>
      <c r="F46" s="10">
        <v>5.7609630266552019</v>
      </c>
      <c r="G46" s="10">
        <v>2.8804815133276009</v>
      </c>
      <c r="H46" s="10">
        <v>2.8804815133276009</v>
      </c>
      <c r="I46" s="10">
        <v>3.8406706792777299</v>
      </c>
      <c r="J46" s="10">
        <v>4.0259673258813411</v>
      </c>
      <c r="K46" s="10">
        <v>5.0325021496130704</v>
      </c>
      <c r="L46" s="10">
        <v>6.0389509888220116</v>
      </c>
      <c r="M46" s="10">
        <v>8.0519346517626822</v>
      </c>
      <c r="N46" s="10">
        <v>7.0454858125537392</v>
      </c>
      <c r="O46" s="10">
        <v>10.065004299226141</v>
      </c>
      <c r="P46" s="10">
        <v>11.07145313843508</v>
      </c>
      <c r="Q46" s="10">
        <v>13.08443680137575</v>
      </c>
      <c r="R46" s="10">
        <v>16.103955288048152</v>
      </c>
      <c r="S46" s="10">
        <v>19.123473774720551</v>
      </c>
      <c r="T46" s="10">
        <v>20.220550300945831</v>
      </c>
      <c r="U46" s="10">
        <v>26.39638865004299</v>
      </c>
      <c r="V46" s="10">
        <v>25.43018056749785</v>
      </c>
      <c r="W46" s="10">
        <v>28.141616509028371</v>
      </c>
      <c r="X46" s="10">
        <v>33.931040412725707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3.8406706792777299</v>
      </c>
      <c r="E47" s="10">
        <v>0.96018916595012893</v>
      </c>
      <c r="F47" s="10">
        <v>0</v>
      </c>
      <c r="G47" s="10">
        <v>0</v>
      </c>
      <c r="H47" s="10">
        <v>1.920292347377472</v>
      </c>
      <c r="I47" s="10">
        <v>3.8406706792777299</v>
      </c>
      <c r="J47" s="10">
        <v>4.8007738607050729</v>
      </c>
      <c r="K47" s="10">
        <v>15.362596732588131</v>
      </c>
      <c r="L47" s="10">
        <v>12.48211521926053</v>
      </c>
      <c r="M47" s="10">
        <v>7.6812553740326726</v>
      </c>
      <c r="N47" s="10">
        <v>7.6812553740326726</v>
      </c>
      <c r="O47" s="10">
        <v>2.8804815133276009</v>
      </c>
      <c r="P47" s="10">
        <v>0.85984522785898532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6.2099742046431636</v>
      </c>
      <c r="J48" s="10">
        <v>8.5387790197764399</v>
      </c>
      <c r="K48" s="10">
        <v>11.64376612209802</v>
      </c>
      <c r="L48" s="10">
        <v>2.3286328460877042</v>
      </c>
      <c r="M48" s="10">
        <v>2.34883920894239</v>
      </c>
      <c r="N48" s="10">
        <v>2.4340498710232161</v>
      </c>
      <c r="O48" s="10">
        <v>2.2646603611349958</v>
      </c>
      <c r="P48" s="10">
        <v>2.3830610490111779</v>
      </c>
      <c r="Q48" s="10">
        <v>6.3214101461736876</v>
      </c>
      <c r="R48" s="10">
        <v>10.630868443680139</v>
      </c>
      <c r="S48" s="10">
        <v>13.79802235597592</v>
      </c>
      <c r="T48" s="10">
        <v>6.2873602751504727</v>
      </c>
      <c r="U48" s="10">
        <v>2.469733447979364</v>
      </c>
      <c r="V48" s="10">
        <v>2.274118658641445</v>
      </c>
      <c r="W48" s="10">
        <v>1.5510748065348241</v>
      </c>
      <c r="X48" s="10">
        <v>2.1477214101461741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0.96018916595012893</v>
      </c>
      <c r="I50" s="10">
        <v>1.920292347377472</v>
      </c>
      <c r="J50" s="10">
        <v>1.920292347377472</v>
      </c>
      <c r="K50" s="10">
        <v>1.920292347377472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0.81203783319002576</v>
      </c>
      <c r="T50" s="10">
        <v>0.52863284608770411</v>
      </c>
      <c r="U50" s="10">
        <v>0.65855546001719689</v>
      </c>
      <c r="V50" s="10">
        <v>0.68134135855545996</v>
      </c>
      <c r="W50" s="10">
        <v>0.55468615649183139</v>
      </c>
      <c r="X50" s="10">
        <v>0.67970765262252797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3.07944969905417</v>
      </c>
      <c r="U51" s="37">
        <v>9.3750644883920877</v>
      </c>
      <c r="V51" s="37">
        <v>1.7070507308684439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0.33860705073086839</v>
      </c>
      <c r="X52" s="37">
        <f t="shared" ref="X52" si="21">SUM(X53:X70)</f>
        <v>0.29587274290627691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0.33860705073086839</v>
      </c>
      <c r="X64" s="10">
        <v>0.29587274290627691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477.47205503009462</v>
      </c>
      <c r="D76" s="40">
        <v>423.55975924333609</v>
      </c>
      <c r="E76" s="40">
        <v>423.73172828890802</v>
      </c>
      <c r="F76" s="40">
        <v>499.65606190885637</v>
      </c>
      <c r="G76" s="40">
        <v>704.12725709372307</v>
      </c>
      <c r="H76" s="40">
        <v>831.21238177128112</v>
      </c>
      <c r="I76" s="40">
        <v>658.8134135855546</v>
      </c>
      <c r="J76" s="40">
        <v>505.33104041272571</v>
      </c>
      <c r="K76" s="40">
        <v>672.74290627687014</v>
      </c>
      <c r="L76" s="40">
        <v>931.98624247635416</v>
      </c>
      <c r="M76" s="40">
        <v>923.90369733447972</v>
      </c>
      <c r="N76" s="40">
        <v>722.95786758383485</v>
      </c>
      <c r="O76" s="40">
        <v>730.09458297506444</v>
      </c>
      <c r="P76" s="40">
        <v>757.60963026655202</v>
      </c>
      <c r="Q76" s="40">
        <v>859.58727429062765</v>
      </c>
      <c r="R76" s="40">
        <v>781.85726569217536</v>
      </c>
      <c r="S76" s="40">
        <v>819.86242476354255</v>
      </c>
      <c r="T76" s="40">
        <v>829.59518486672391</v>
      </c>
      <c r="U76" s="40">
        <v>811.0405846947549</v>
      </c>
      <c r="V76" s="40">
        <v>803.08073946689592</v>
      </c>
      <c r="W76" s="40">
        <v>784.44161650902834</v>
      </c>
      <c r="X76" s="40">
        <v>744.41719690455716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-39.445657781599309</v>
      </c>
      <c r="D2" s="31">
        <f t="shared" si="0"/>
        <v>209.08039552880484</v>
      </c>
      <c r="E2" s="31">
        <f t="shared" si="0"/>
        <v>67.929664660361141</v>
      </c>
      <c r="F2" s="31">
        <f t="shared" si="0"/>
        <v>-29.421496130696479</v>
      </c>
      <c r="G2" s="31">
        <f t="shared" si="0"/>
        <v>-34.092175408426471</v>
      </c>
      <c r="H2" s="31">
        <f t="shared" si="0"/>
        <v>-1.0979363714531338</v>
      </c>
      <c r="I2" s="31">
        <f t="shared" si="0"/>
        <v>100.55305245055888</v>
      </c>
      <c r="J2" s="31">
        <f t="shared" si="0"/>
        <v>59.565778159931213</v>
      </c>
      <c r="K2" s="31">
        <f t="shared" si="0"/>
        <v>-142.45159071367152</v>
      </c>
      <c r="L2" s="31">
        <f t="shared" si="0"/>
        <v>4.1517626827171137</v>
      </c>
      <c r="M2" s="31">
        <f t="shared" si="0"/>
        <v>-0.92914875322441404</v>
      </c>
      <c r="N2" s="31">
        <f t="shared" si="0"/>
        <v>15.766208082545152</v>
      </c>
      <c r="O2" s="31">
        <f t="shared" si="0"/>
        <v>-109.54840928632846</v>
      </c>
      <c r="P2" s="31">
        <f t="shared" si="0"/>
        <v>80.228030954428206</v>
      </c>
      <c r="Q2" s="31">
        <f t="shared" si="0"/>
        <v>59.503181427343073</v>
      </c>
      <c r="R2" s="31">
        <f t="shared" si="0"/>
        <v>10.002149613069648</v>
      </c>
      <c r="S2" s="31">
        <f t="shared" si="0"/>
        <v>-0.31066208082545416</v>
      </c>
      <c r="T2" s="31">
        <f t="shared" si="0"/>
        <v>-77.047119518486667</v>
      </c>
      <c r="U2" s="31">
        <f t="shared" si="0"/>
        <v>32.933963886500429</v>
      </c>
      <c r="V2" s="31">
        <f t="shared" si="0"/>
        <v>-70.552020636285448</v>
      </c>
      <c r="W2" s="31">
        <f t="shared" si="0"/>
        <v>-16.419088564058473</v>
      </c>
      <c r="X2" s="31">
        <f t="shared" ref="X2" si="1">SUM(X3,X17,X22,X25,X26,X51,X52,X71,X74,X75,X76)</f>
        <v>125.39879621668101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-1.2350816852966471</v>
      </c>
      <c r="D3" s="34">
        <f t="shared" si="2"/>
        <v>157.03104041272573</v>
      </c>
      <c r="E3" s="34">
        <f t="shared" si="2"/>
        <v>85.28426483233018</v>
      </c>
      <c r="F3" s="34">
        <f t="shared" si="2"/>
        <v>3.5319862424763526</v>
      </c>
      <c r="G3" s="34">
        <f t="shared" si="2"/>
        <v>0.99432502149613144</v>
      </c>
      <c r="H3" s="34">
        <f t="shared" si="2"/>
        <v>31.38271711092003</v>
      </c>
      <c r="I3" s="34">
        <f t="shared" si="2"/>
        <v>41.492175408426476</v>
      </c>
      <c r="J3" s="34">
        <f t="shared" si="2"/>
        <v>29.182889079965609</v>
      </c>
      <c r="K3" s="34">
        <f t="shared" si="2"/>
        <v>-90.506878761822861</v>
      </c>
      <c r="L3" s="34">
        <f t="shared" si="2"/>
        <v>12.019518486672411</v>
      </c>
      <c r="M3" s="34">
        <f t="shared" si="2"/>
        <v>-22.480825451418738</v>
      </c>
      <c r="N3" s="34">
        <f t="shared" si="2"/>
        <v>7.3716251074806554</v>
      </c>
      <c r="O3" s="34">
        <f t="shared" si="2"/>
        <v>-0.44101461736888092</v>
      </c>
      <c r="P3" s="34">
        <f t="shared" si="2"/>
        <v>13.457265692175408</v>
      </c>
      <c r="Q3" s="34">
        <f t="shared" si="2"/>
        <v>4.481685296646603</v>
      </c>
      <c r="R3" s="34">
        <f t="shared" si="2"/>
        <v>1.3906276870163368</v>
      </c>
      <c r="S3" s="34">
        <f t="shared" si="2"/>
        <v>7.4685296646603607</v>
      </c>
      <c r="T3" s="34">
        <f t="shared" si="2"/>
        <v>9.0696474634565778</v>
      </c>
      <c r="U3" s="34">
        <f t="shared" si="2"/>
        <v>16.527343078245913</v>
      </c>
      <c r="V3" s="34">
        <f t="shared" si="2"/>
        <v>-39.216766981943245</v>
      </c>
      <c r="W3" s="34">
        <f t="shared" si="2"/>
        <v>-26.252020636285472</v>
      </c>
      <c r="X3" s="34">
        <f t="shared" ref="X3" si="3">SUM(X4,X8,X11)</f>
        <v>116.50094582975065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-1.2350816852966471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-5.3998280309544278</v>
      </c>
      <c r="K4" s="29">
        <f t="shared" si="4"/>
        <v>-6.5422184006878759</v>
      </c>
      <c r="L4" s="29">
        <f t="shared" si="4"/>
        <v>-1.7205503009458301</v>
      </c>
      <c r="M4" s="29">
        <f t="shared" si="4"/>
        <v>-4.2588993981083414</v>
      </c>
      <c r="N4" s="29">
        <f t="shared" si="4"/>
        <v>-3.0411006018916589</v>
      </c>
      <c r="O4" s="29">
        <f t="shared" si="4"/>
        <v>-4.2443680137575237</v>
      </c>
      <c r="P4" s="29">
        <f t="shared" si="4"/>
        <v>-4.3543422184006877</v>
      </c>
      <c r="Q4" s="29">
        <f t="shared" si="4"/>
        <v>-8.4254514187446254</v>
      </c>
      <c r="R4" s="29">
        <f t="shared" si="4"/>
        <v>-1.8894239036973339</v>
      </c>
      <c r="S4" s="29">
        <f t="shared" si="4"/>
        <v>-1.301977644024076</v>
      </c>
      <c r="T4" s="29">
        <f t="shared" si="4"/>
        <v>-4.9785038693035237E-2</v>
      </c>
      <c r="U4" s="29">
        <f t="shared" si="4"/>
        <v>0.70343938091143587</v>
      </c>
      <c r="V4" s="29">
        <f t="shared" si="4"/>
        <v>0.29329320722269991</v>
      </c>
      <c r="W4" s="29">
        <f t="shared" si="4"/>
        <v>0.18856405846947549</v>
      </c>
      <c r="X4" s="29">
        <f t="shared" ref="X4" si="5">SUM(X5:X7)</f>
        <v>-0.1484092863284609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-1.2350816852966471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-5.3998280309544278</v>
      </c>
      <c r="K7" s="10">
        <v>-6.5422184006878759</v>
      </c>
      <c r="L7" s="10">
        <v>-1.7205503009458301</v>
      </c>
      <c r="M7" s="10">
        <v>-4.2588993981083414</v>
      </c>
      <c r="N7" s="10">
        <v>-3.0411006018916589</v>
      </c>
      <c r="O7" s="10">
        <v>-4.2443680137575237</v>
      </c>
      <c r="P7" s="10">
        <v>-4.3543422184006877</v>
      </c>
      <c r="Q7" s="10">
        <v>-8.4254514187446254</v>
      </c>
      <c r="R7" s="10">
        <v>-1.8894239036973339</v>
      </c>
      <c r="S7" s="10">
        <v>-1.301977644024076</v>
      </c>
      <c r="T7" s="10">
        <v>-4.9785038693035237E-2</v>
      </c>
      <c r="U7" s="10">
        <v>0.70343938091143587</v>
      </c>
      <c r="V7" s="10">
        <v>0.29329320722269991</v>
      </c>
      <c r="W7" s="10">
        <v>0.18856405846947549</v>
      </c>
      <c r="X7" s="10">
        <v>-0.1484092863284609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157.03104041272573</v>
      </c>
      <c r="E8" s="29">
        <f t="shared" si="6"/>
        <v>85.28426483233018</v>
      </c>
      <c r="F8" s="29">
        <f t="shared" si="6"/>
        <v>-2.1059329320722284</v>
      </c>
      <c r="G8" s="29">
        <f t="shared" si="6"/>
        <v>-1.1038693035253644</v>
      </c>
      <c r="H8" s="29">
        <f t="shared" si="6"/>
        <v>28.665348237317279</v>
      </c>
      <c r="I8" s="29">
        <f t="shared" si="6"/>
        <v>36.443164230438512</v>
      </c>
      <c r="J8" s="29">
        <f t="shared" si="6"/>
        <v>32.420120378331902</v>
      </c>
      <c r="K8" s="29">
        <f t="shared" si="6"/>
        <v>-87.511435941530522</v>
      </c>
      <c r="L8" s="29">
        <f t="shared" si="6"/>
        <v>10.206190885640595</v>
      </c>
      <c r="M8" s="29">
        <f t="shared" si="6"/>
        <v>-21.065778159931206</v>
      </c>
      <c r="N8" s="29">
        <f t="shared" si="6"/>
        <v>7.5742906276870174</v>
      </c>
      <c r="O8" s="29">
        <f t="shared" si="6"/>
        <v>0.25752364574375974</v>
      </c>
      <c r="P8" s="29">
        <f t="shared" si="6"/>
        <v>13.52141014617369</v>
      </c>
      <c r="Q8" s="29">
        <f t="shared" si="6"/>
        <v>9.3090283748925184</v>
      </c>
      <c r="R8" s="29">
        <f t="shared" si="6"/>
        <v>4.7168529664660355</v>
      </c>
      <c r="S8" s="29">
        <f t="shared" si="6"/>
        <v>9.4866723989681851</v>
      </c>
      <c r="T8" s="29">
        <f t="shared" si="6"/>
        <v>9.1862424763542556</v>
      </c>
      <c r="U8" s="29">
        <f t="shared" si="6"/>
        <v>15.486500429922613</v>
      </c>
      <c r="V8" s="29">
        <f t="shared" si="6"/>
        <v>-39.403697334479794</v>
      </c>
      <c r="W8" s="29">
        <f t="shared" si="6"/>
        <v>-26.765606190885642</v>
      </c>
      <c r="X8" s="29">
        <f t="shared" ref="X8" si="7">SUM(X9:X10)</f>
        <v>117.26104901117799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16.604815133276009</v>
      </c>
      <c r="E9" s="10">
        <v>0</v>
      </c>
      <c r="F9" s="10">
        <v>19.292863284608771</v>
      </c>
      <c r="G9" s="10">
        <v>6.6365434221840074</v>
      </c>
      <c r="H9" s="10">
        <v>18.218228718830609</v>
      </c>
      <c r="I9" s="10">
        <v>-1.403869303525366</v>
      </c>
      <c r="J9" s="10">
        <v>14.419432502149609</v>
      </c>
      <c r="K9" s="10">
        <v>-71.555546001719691</v>
      </c>
      <c r="L9" s="10">
        <v>33.687016337059333</v>
      </c>
      <c r="M9" s="10">
        <v>2.229492691315563</v>
      </c>
      <c r="N9" s="10">
        <v>15.341702493551161</v>
      </c>
      <c r="O9" s="10">
        <v>-31.15451418744626</v>
      </c>
      <c r="P9" s="10">
        <v>10.453482373172831</v>
      </c>
      <c r="Q9" s="10">
        <v>1.3655202063628551</v>
      </c>
      <c r="R9" s="10">
        <v>0.90722269991401538</v>
      </c>
      <c r="S9" s="10">
        <v>4.9979363714531377</v>
      </c>
      <c r="T9" s="10">
        <v>13.8475494411006</v>
      </c>
      <c r="U9" s="10">
        <v>3.8710232158211522</v>
      </c>
      <c r="V9" s="10">
        <v>-33.875494411006017</v>
      </c>
      <c r="W9" s="10">
        <v>-19.422871883061049</v>
      </c>
      <c r="X9" s="10">
        <v>56.766380051590708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140.42622527944971</v>
      </c>
      <c r="E10" s="10">
        <v>85.28426483233018</v>
      </c>
      <c r="F10" s="10">
        <v>-21.398796216680999</v>
      </c>
      <c r="G10" s="10">
        <v>-7.7404127257093718</v>
      </c>
      <c r="H10" s="10">
        <v>10.447119518486669</v>
      </c>
      <c r="I10" s="10">
        <v>37.847033533963881</v>
      </c>
      <c r="J10" s="10">
        <v>18.00068787618229</v>
      </c>
      <c r="K10" s="10">
        <v>-15.955889939810829</v>
      </c>
      <c r="L10" s="10">
        <v>-23.480825451418738</v>
      </c>
      <c r="M10" s="10">
        <v>-23.295270851246769</v>
      </c>
      <c r="N10" s="10">
        <v>-7.7674118658641431</v>
      </c>
      <c r="O10" s="10">
        <v>31.41203783319002</v>
      </c>
      <c r="P10" s="10">
        <v>3.0679277730008589</v>
      </c>
      <c r="Q10" s="10">
        <v>7.9435081685296636</v>
      </c>
      <c r="R10" s="10">
        <v>3.8096302665520199</v>
      </c>
      <c r="S10" s="10">
        <v>4.4887360275150474</v>
      </c>
      <c r="T10" s="10">
        <v>-4.6613069647463456</v>
      </c>
      <c r="U10" s="10">
        <v>11.61547721410146</v>
      </c>
      <c r="V10" s="10">
        <v>-5.5282029234737751</v>
      </c>
      <c r="W10" s="10">
        <v>-7.3427343078245908</v>
      </c>
      <c r="X10" s="10">
        <v>60.494668959587273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5.637919174548581</v>
      </c>
      <c r="G11" s="29">
        <f t="shared" si="8"/>
        <v>2.0981943250214958</v>
      </c>
      <c r="H11" s="29">
        <f t="shared" si="8"/>
        <v>2.717368873602751</v>
      </c>
      <c r="I11" s="29">
        <f t="shared" si="8"/>
        <v>5.0490111779879614</v>
      </c>
      <c r="J11" s="29">
        <f t="shared" si="8"/>
        <v>2.1625967325881339</v>
      </c>
      <c r="K11" s="29">
        <f t="shared" si="8"/>
        <v>3.5467755803955292</v>
      </c>
      <c r="L11" s="29">
        <f t="shared" si="8"/>
        <v>3.5338779019776441</v>
      </c>
      <c r="M11" s="29">
        <f t="shared" si="8"/>
        <v>2.8438521066208078</v>
      </c>
      <c r="N11" s="29">
        <f t="shared" si="8"/>
        <v>2.8384350816852968</v>
      </c>
      <c r="O11" s="29">
        <f t="shared" si="8"/>
        <v>3.545829750644883</v>
      </c>
      <c r="P11" s="29">
        <f t="shared" si="8"/>
        <v>4.2901977644024072</v>
      </c>
      <c r="Q11" s="29">
        <f t="shared" si="8"/>
        <v>3.59810834049871</v>
      </c>
      <c r="R11" s="29">
        <f t="shared" si="8"/>
        <v>-1.436801375752365</v>
      </c>
      <c r="S11" s="29">
        <f t="shared" si="8"/>
        <v>-0.71616509028374897</v>
      </c>
      <c r="T11" s="29">
        <f t="shared" si="8"/>
        <v>-6.6809974204643158E-2</v>
      </c>
      <c r="U11" s="29">
        <f t="shared" si="8"/>
        <v>0.33740326741186583</v>
      </c>
      <c r="V11" s="29">
        <f t="shared" si="8"/>
        <v>-0.1063628546861565</v>
      </c>
      <c r="W11" s="29">
        <f t="shared" si="8"/>
        <v>0.32502149613069642</v>
      </c>
      <c r="X11" s="29">
        <f t="shared" ref="X11" si="9">SUM(X12:X16)</f>
        <v>-0.61169389509888217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5.637919174548581</v>
      </c>
      <c r="G13" s="10">
        <v>2.0981943250214958</v>
      </c>
      <c r="H13" s="10">
        <v>2.717368873602751</v>
      </c>
      <c r="I13" s="10">
        <v>5.0490111779879614</v>
      </c>
      <c r="J13" s="10">
        <v>2.1625967325881339</v>
      </c>
      <c r="K13" s="10">
        <v>3.5467755803955292</v>
      </c>
      <c r="L13" s="10">
        <v>3.5338779019776441</v>
      </c>
      <c r="M13" s="10">
        <v>2.8438521066208078</v>
      </c>
      <c r="N13" s="10">
        <v>2.8384350816852968</v>
      </c>
      <c r="O13" s="10">
        <v>3.545829750644883</v>
      </c>
      <c r="P13" s="10">
        <v>4.2901977644024072</v>
      </c>
      <c r="Q13" s="10">
        <v>3.59810834049871</v>
      </c>
      <c r="R13" s="10">
        <v>-1.436801375752365</v>
      </c>
      <c r="S13" s="10">
        <v>-0.71616509028374897</v>
      </c>
      <c r="T13" s="10">
        <v>-6.6809974204643158E-2</v>
      </c>
      <c r="U13" s="10">
        <v>0.33740326741186583</v>
      </c>
      <c r="V13" s="10">
        <v>-0.1063628546861565</v>
      </c>
      <c r="W13" s="10">
        <v>0.32502149613069642</v>
      </c>
      <c r="X13" s="10">
        <v>-0.61169389509888217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-38.21057609630266</v>
      </c>
      <c r="D26" s="37">
        <f t="shared" si="14"/>
        <v>52.049355116079113</v>
      </c>
      <c r="E26" s="37">
        <f t="shared" si="14"/>
        <v>-17.354600171969043</v>
      </c>
      <c r="F26" s="37">
        <f t="shared" si="14"/>
        <v>-32.953482373172832</v>
      </c>
      <c r="G26" s="37">
        <f t="shared" si="14"/>
        <v>-35.086500429922602</v>
      </c>
      <c r="H26" s="37">
        <f t="shared" si="14"/>
        <v>-32.480653482373164</v>
      </c>
      <c r="I26" s="37">
        <f t="shared" si="14"/>
        <v>58.745313843508157</v>
      </c>
      <c r="J26" s="37">
        <f t="shared" si="14"/>
        <v>30.218056749785038</v>
      </c>
      <c r="K26" s="37">
        <f t="shared" si="14"/>
        <v>-51.792261392949264</v>
      </c>
      <c r="L26" s="37">
        <f t="shared" si="14"/>
        <v>-7.7064488392089512</v>
      </c>
      <c r="M26" s="37">
        <f t="shared" si="14"/>
        <v>21.942992261392948</v>
      </c>
      <c r="N26" s="37">
        <f t="shared" si="14"/>
        <v>7.7600171969045642</v>
      </c>
      <c r="O26" s="37">
        <f t="shared" si="14"/>
        <v>-108.63938091143594</v>
      </c>
      <c r="P26" s="37">
        <f t="shared" si="14"/>
        <v>66.198796216681004</v>
      </c>
      <c r="Q26" s="37">
        <f t="shared" si="14"/>
        <v>55.173946689595866</v>
      </c>
      <c r="R26" s="37">
        <f t="shared" si="14"/>
        <v>9.075150472914876</v>
      </c>
      <c r="S26" s="37">
        <f t="shared" si="14"/>
        <v>-7.4742906276870187</v>
      </c>
      <c r="T26" s="37">
        <f t="shared" si="14"/>
        <v>-82.719346517626818</v>
      </c>
      <c r="U26" s="37">
        <f t="shared" si="14"/>
        <v>19.49157351676698</v>
      </c>
      <c r="V26" s="37">
        <f t="shared" si="14"/>
        <v>-37.422012037833184</v>
      </c>
      <c r="W26" s="37">
        <f t="shared" si="14"/>
        <v>10.844539982803095</v>
      </c>
      <c r="X26" s="37">
        <f t="shared" ref="X26" si="15">SUM(X27,X33)</f>
        <v>9.8471195184866733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17.024935511607914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-6.3628546861564904E-3</v>
      </c>
      <c r="U27" s="29">
        <f t="shared" si="16"/>
        <v>2.7515047291487529E-2</v>
      </c>
      <c r="V27" s="29">
        <f t="shared" si="16"/>
        <v>-3.6113499570077368E-3</v>
      </c>
      <c r="W27" s="29">
        <f t="shared" si="16"/>
        <v>-1.2037833190025795E-2</v>
      </c>
      <c r="X27" s="29">
        <f t="shared" ref="X27" si="17">SUM(X28:X32)</f>
        <v>3.8521066208082551E-2</v>
      </c>
    </row>
    <row r="28" spans="1:24" ht="11.25" customHeight="1" x14ac:dyDescent="0.2">
      <c r="A28" s="41" t="s">
        <v>45</v>
      </c>
      <c r="B28" s="9" t="s">
        <v>46</v>
      </c>
      <c r="C28" s="10">
        <v>2.980825451418744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-4.0412725709372309E-3</v>
      </c>
      <c r="U28" s="10">
        <v>3.095442820292347E-3</v>
      </c>
      <c r="V28" s="10">
        <v>9.2003439380911427E-3</v>
      </c>
      <c r="W28" s="10">
        <v>-5.0730868443680131E-3</v>
      </c>
      <c r="X28" s="10">
        <v>1.5305245055889941E-2</v>
      </c>
    </row>
    <row r="29" spans="1:24" ht="11.25" customHeight="1" x14ac:dyDescent="0.2">
      <c r="A29" s="41" t="s">
        <v>47</v>
      </c>
      <c r="B29" s="9" t="s">
        <v>48</v>
      </c>
      <c r="C29" s="10">
        <v>14.044110060189171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-2.3215821152192599E-3</v>
      </c>
      <c r="U29" s="10">
        <v>2.4419604471195181E-2</v>
      </c>
      <c r="V29" s="10">
        <v>-1.2811693895098879E-2</v>
      </c>
      <c r="W29" s="10">
        <v>-6.964746345657781E-3</v>
      </c>
      <c r="X29" s="10">
        <v>2.321582115219261E-2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-55.235511607910574</v>
      </c>
      <c r="D33" s="29">
        <f t="shared" si="18"/>
        <v>52.049355116079113</v>
      </c>
      <c r="E33" s="29">
        <f t="shared" si="18"/>
        <v>-17.354600171969043</v>
      </c>
      <c r="F33" s="29">
        <f t="shared" si="18"/>
        <v>-32.953482373172832</v>
      </c>
      <c r="G33" s="29">
        <f t="shared" si="18"/>
        <v>-35.086500429922602</v>
      </c>
      <c r="H33" s="29">
        <f t="shared" si="18"/>
        <v>-32.480653482373164</v>
      </c>
      <c r="I33" s="29">
        <f t="shared" si="18"/>
        <v>58.745313843508157</v>
      </c>
      <c r="J33" s="29">
        <f t="shared" si="18"/>
        <v>30.218056749785038</v>
      </c>
      <c r="K33" s="29">
        <f t="shared" si="18"/>
        <v>-51.792261392949264</v>
      </c>
      <c r="L33" s="29">
        <f t="shared" si="18"/>
        <v>-7.7064488392089512</v>
      </c>
      <c r="M33" s="29">
        <f t="shared" si="18"/>
        <v>21.942992261392948</v>
      </c>
      <c r="N33" s="29">
        <f t="shared" si="18"/>
        <v>7.7600171969045642</v>
      </c>
      <c r="O33" s="29">
        <f t="shared" si="18"/>
        <v>-108.63938091143594</v>
      </c>
      <c r="P33" s="29">
        <f t="shared" si="18"/>
        <v>66.198796216681004</v>
      </c>
      <c r="Q33" s="29">
        <f t="shared" si="18"/>
        <v>55.173946689595866</v>
      </c>
      <c r="R33" s="29">
        <f t="shared" si="18"/>
        <v>9.075150472914876</v>
      </c>
      <c r="S33" s="29">
        <f t="shared" si="18"/>
        <v>-7.4742906276870187</v>
      </c>
      <c r="T33" s="29">
        <f t="shared" si="18"/>
        <v>-82.712983662940658</v>
      </c>
      <c r="U33" s="29">
        <f t="shared" si="18"/>
        <v>19.464058469475493</v>
      </c>
      <c r="V33" s="29">
        <f t="shared" si="18"/>
        <v>-37.418400687876179</v>
      </c>
      <c r="W33" s="29">
        <f t="shared" si="18"/>
        <v>10.856577815993122</v>
      </c>
      <c r="X33" s="29">
        <f t="shared" ref="X33" si="19">SUM(X34:X50)</f>
        <v>9.8085984522785914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-1.129750644883921</v>
      </c>
      <c r="D36" s="10">
        <v>2.259501289767841</v>
      </c>
      <c r="E36" s="10">
        <v>-2.259501289767841</v>
      </c>
      <c r="F36" s="10">
        <v>0</v>
      </c>
      <c r="G36" s="10">
        <v>-3.389251934651762</v>
      </c>
      <c r="H36" s="10">
        <v>2.259501289767841</v>
      </c>
      <c r="I36" s="10">
        <v>-10.167669819432501</v>
      </c>
      <c r="J36" s="10">
        <v>2.1997420464316422</v>
      </c>
      <c r="K36" s="10">
        <v>-2.1997420464316422</v>
      </c>
      <c r="L36" s="10">
        <v>-2.1997420464316422</v>
      </c>
      <c r="M36" s="10">
        <v>-1.099914015477214</v>
      </c>
      <c r="N36" s="10">
        <v>-3.299656061908856</v>
      </c>
      <c r="O36" s="10">
        <v>4.3995700773860706</v>
      </c>
      <c r="P36" s="10">
        <v>2.1997420464316422</v>
      </c>
      <c r="Q36" s="10">
        <v>0</v>
      </c>
      <c r="R36" s="10">
        <v>1.099914015477214</v>
      </c>
      <c r="S36" s="10">
        <v>0</v>
      </c>
      <c r="T36" s="10">
        <v>-2.2515047291487531</v>
      </c>
      <c r="U36" s="10">
        <v>-1.0262252794496991</v>
      </c>
      <c r="V36" s="10">
        <v>-2.4549441100601892</v>
      </c>
      <c r="W36" s="10">
        <v>-1.0976784178847809</v>
      </c>
      <c r="X36" s="10">
        <v>-0.27824591573516771</v>
      </c>
    </row>
    <row r="37" spans="1:24" ht="11.25" customHeight="1" x14ac:dyDescent="0.2">
      <c r="A37" s="41" t="s">
        <v>61</v>
      </c>
      <c r="B37" s="9" t="s">
        <v>62</v>
      </c>
      <c r="C37" s="10">
        <v>-26.452192605331039</v>
      </c>
      <c r="D37" s="10">
        <v>25.394067067927779</v>
      </c>
      <c r="E37" s="10">
        <v>7.4066208082545133</v>
      </c>
      <c r="F37" s="10">
        <v>-6.3484952708512461</v>
      </c>
      <c r="G37" s="10">
        <v>-23.277901977644021</v>
      </c>
      <c r="H37" s="10">
        <v>-12.697076526225279</v>
      </c>
      <c r="I37" s="10">
        <v>15.710060189165951</v>
      </c>
      <c r="J37" s="10">
        <v>26.183490971625108</v>
      </c>
      <c r="K37" s="10">
        <v>-25.136113499570079</v>
      </c>
      <c r="L37" s="10">
        <v>28.278159931212379</v>
      </c>
      <c r="M37" s="10">
        <v>0</v>
      </c>
      <c r="N37" s="10">
        <v>-4.1893379191745481</v>
      </c>
      <c r="O37" s="10">
        <v>-23.041444539982798</v>
      </c>
      <c r="P37" s="10">
        <v>4.1893379191745481</v>
      </c>
      <c r="Q37" s="10">
        <v>15.710060189165951</v>
      </c>
      <c r="R37" s="10">
        <v>-4.1893379191745481</v>
      </c>
      <c r="S37" s="10">
        <v>-11.520722269991399</v>
      </c>
      <c r="T37" s="10">
        <v>-9.9905417024935499</v>
      </c>
      <c r="U37" s="10">
        <v>10.22201203783319</v>
      </c>
      <c r="V37" s="10">
        <v>3.5211521926053311</v>
      </c>
      <c r="W37" s="10">
        <v>-13.798710232158211</v>
      </c>
      <c r="X37" s="10">
        <v>-0.78865004299226138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1.053310404127257</v>
      </c>
      <c r="F40" s="10">
        <v>-1.053310404127257</v>
      </c>
      <c r="G40" s="10">
        <v>-2.1066208082545139</v>
      </c>
      <c r="H40" s="10">
        <v>1.053310404127257</v>
      </c>
      <c r="I40" s="10">
        <v>0</v>
      </c>
      <c r="J40" s="10">
        <v>-1.0398968185726569</v>
      </c>
      <c r="K40" s="10">
        <v>2.0798796216681001</v>
      </c>
      <c r="L40" s="10">
        <v>1.0398968185726569</v>
      </c>
      <c r="M40" s="10">
        <v>2.0798796216681001</v>
      </c>
      <c r="N40" s="10">
        <v>0</v>
      </c>
      <c r="O40" s="10">
        <v>1.0398968185726569</v>
      </c>
      <c r="P40" s="10">
        <v>0</v>
      </c>
      <c r="Q40" s="10">
        <v>27.038349097162509</v>
      </c>
      <c r="R40" s="10">
        <v>-2.0798796216681001</v>
      </c>
      <c r="S40" s="10">
        <v>-30.158125537403269</v>
      </c>
      <c r="T40" s="10">
        <v>1.780395528804815</v>
      </c>
      <c r="U40" s="10">
        <v>5.194496990541702</v>
      </c>
      <c r="V40" s="10">
        <v>-18.737575236457442</v>
      </c>
      <c r="W40" s="10">
        <v>-23.419346517626831</v>
      </c>
      <c r="X40" s="10">
        <v>42.3201203783319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-9.2863284608770413E-3</v>
      </c>
      <c r="U41" s="10">
        <v>-3.9208942390369733E-2</v>
      </c>
      <c r="V41" s="10">
        <v>1.7540842648323299E-2</v>
      </c>
      <c r="W41" s="10">
        <v>4.3336199484092862E-2</v>
      </c>
      <c r="X41" s="10">
        <v>-5.1590713671539118E-3</v>
      </c>
    </row>
    <row r="42" spans="1:24" ht="11.25" customHeight="1" x14ac:dyDescent="0.2">
      <c r="A42" s="41" t="s">
        <v>71</v>
      </c>
      <c r="B42" s="9" t="s">
        <v>72</v>
      </c>
      <c r="C42" s="10">
        <v>4.2514187446259672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-32.865176268271711</v>
      </c>
      <c r="D43" s="10">
        <v>20.540756663800519</v>
      </c>
      <c r="E43" s="10">
        <v>-22.594840928632841</v>
      </c>
      <c r="F43" s="10">
        <v>-23.62184006878762</v>
      </c>
      <c r="G43" s="10">
        <v>-8.2163370593293195</v>
      </c>
      <c r="H43" s="10">
        <v>-24.648925193465171</v>
      </c>
      <c r="I43" s="10">
        <v>59.014015477214087</v>
      </c>
      <c r="J43" s="10">
        <v>0</v>
      </c>
      <c r="K43" s="10">
        <v>-29.507050730868439</v>
      </c>
      <c r="L43" s="10">
        <v>-34.594411006018923</v>
      </c>
      <c r="M43" s="10">
        <v>25.437059329320721</v>
      </c>
      <c r="N43" s="10">
        <v>11.192347377472061</v>
      </c>
      <c r="O43" s="10">
        <v>-88.521066208082544</v>
      </c>
      <c r="P43" s="10">
        <v>59.015391229578682</v>
      </c>
      <c r="Q43" s="10">
        <v>12.20920034393809</v>
      </c>
      <c r="R43" s="10">
        <v>14.24445399828031</v>
      </c>
      <c r="S43" s="10">
        <v>37.646001719690453</v>
      </c>
      <c r="T43" s="10">
        <v>-70.469905417024933</v>
      </c>
      <c r="U43" s="10">
        <v>6.5414445399828027</v>
      </c>
      <c r="V43" s="10">
        <v>-18.62708512467756</v>
      </c>
      <c r="W43" s="10">
        <v>47.502235597592431</v>
      </c>
      <c r="X43" s="10">
        <v>-33.171023215821151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2.894840928632846</v>
      </c>
      <c r="E44" s="10">
        <v>0</v>
      </c>
      <c r="F44" s="10">
        <v>-1.9298366294067071</v>
      </c>
      <c r="G44" s="10">
        <v>4.8246775580395527</v>
      </c>
      <c r="H44" s="10">
        <v>0</v>
      </c>
      <c r="I44" s="10">
        <v>-1.9298366294067071</v>
      </c>
      <c r="J44" s="10">
        <v>0</v>
      </c>
      <c r="K44" s="10">
        <v>1.964230438521066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0</v>
      </c>
      <c r="E45" s="10">
        <v>-0.96018916595012893</v>
      </c>
      <c r="F45" s="10">
        <v>0</v>
      </c>
      <c r="G45" s="10">
        <v>0.96018916595012893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1.6509028374892518E-2</v>
      </c>
      <c r="U45" s="10">
        <v>-4.539982803095443E-2</v>
      </c>
      <c r="V45" s="10">
        <v>2.3731728288907999E-2</v>
      </c>
      <c r="W45" s="10">
        <v>2.3731728288907999E-2</v>
      </c>
      <c r="X45" s="10">
        <v>-1.6509028374892518E-2</v>
      </c>
    </row>
    <row r="46" spans="1:24" ht="11.25" customHeight="1" x14ac:dyDescent="0.2">
      <c r="A46" s="41" t="s">
        <v>79</v>
      </c>
      <c r="B46" s="9" t="s">
        <v>80</v>
      </c>
      <c r="C46" s="10">
        <v>-2.8804815133276009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-1.006534823731728</v>
      </c>
      <c r="K46" s="10">
        <v>1.006534823731728</v>
      </c>
      <c r="L46" s="10">
        <v>-1.006534823731728</v>
      </c>
      <c r="M46" s="10">
        <v>1.006534823731728</v>
      </c>
      <c r="N46" s="10">
        <v>0</v>
      </c>
      <c r="O46" s="10">
        <v>-1.006534823731728</v>
      </c>
      <c r="P46" s="10">
        <v>0</v>
      </c>
      <c r="Q46" s="10">
        <v>1.006534823731728</v>
      </c>
      <c r="R46" s="10">
        <v>0</v>
      </c>
      <c r="S46" s="10">
        <v>-1.006534823731728</v>
      </c>
      <c r="T46" s="10">
        <v>-1.3738607050730871</v>
      </c>
      <c r="U46" s="10">
        <v>-1.156491831470335</v>
      </c>
      <c r="V46" s="10">
        <v>-1.3638005159071369</v>
      </c>
      <c r="W46" s="10">
        <v>1.362768701633706</v>
      </c>
      <c r="X46" s="10">
        <v>1.5772141014617369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-3.8812553740326741</v>
      </c>
      <c r="H48" s="10">
        <v>1.5525365434221841</v>
      </c>
      <c r="I48" s="10">
        <v>-3.8812553740326741</v>
      </c>
      <c r="J48" s="10">
        <v>3.8812553740326741</v>
      </c>
      <c r="K48" s="10">
        <v>0</v>
      </c>
      <c r="L48" s="10">
        <v>0.77618228718830595</v>
      </c>
      <c r="M48" s="10">
        <v>-5.4805674978503864</v>
      </c>
      <c r="N48" s="10">
        <v>4.0566638005159072</v>
      </c>
      <c r="O48" s="10">
        <v>-1.509802235597592</v>
      </c>
      <c r="P48" s="10">
        <v>0.7943250214961306</v>
      </c>
      <c r="Q48" s="10">
        <v>-0.79019776440240752</v>
      </c>
      <c r="R48" s="10">
        <v>0</v>
      </c>
      <c r="S48" s="10">
        <v>-2.4349097162510751</v>
      </c>
      <c r="T48" s="10">
        <v>-0.34247635425623391</v>
      </c>
      <c r="U48" s="10">
        <v>0.50834049871023212</v>
      </c>
      <c r="V48" s="10">
        <v>0.15468615649183151</v>
      </c>
      <c r="W48" s="10">
        <v>0.23783319002579531</v>
      </c>
      <c r="X48" s="10">
        <v>6.2854686156491826E-2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2.8804815133276009</v>
      </c>
      <c r="D50" s="10">
        <v>0.96018916595012893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-7.2312983662940658E-2</v>
      </c>
      <c r="U50" s="10">
        <v>-0.73490971625107482</v>
      </c>
      <c r="V50" s="10">
        <v>4.7893379191745487E-2</v>
      </c>
      <c r="W50" s="10">
        <v>2.407566638005159E-3</v>
      </c>
      <c r="X50" s="10">
        <v>0.10799656061908861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0.31556319862424759</v>
      </c>
      <c r="J52" s="37">
        <f t="shared" si="20"/>
        <v>0.1648323301805675</v>
      </c>
      <c r="K52" s="37">
        <f t="shared" si="20"/>
        <v>-0.1524505588993981</v>
      </c>
      <c r="L52" s="37">
        <f t="shared" si="20"/>
        <v>-0.16130696474634559</v>
      </c>
      <c r="M52" s="37">
        <f t="shared" si="20"/>
        <v>-0.39131556319862432</v>
      </c>
      <c r="N52" s="37">
        <f t="shared" si="20"/>
        <v>0.6345657781599312</v>
      </c>
      <c r="O52" s="37">
        <f t="shared" si="20"/>
        <v>-0.46801375752364571</v>
      </c>
      <c r="P52" s="37">
        <f t="shared" si="20"/>
        <v>0.57196904557179706</v>
      </c>
      <c r="Q52" s="37">
        <f t="shared" si="20"/>
        <v>-0.1524505588993981</v>
      </c>
      <c r="R52" s="37">
        <f t="shared" si="20"/>
        <v>-0.46362854686156491</v>
      </c>
      <c r="S52" s="37">
        <f t="shared" si="20"/>
        <v>-0.3049011177987962</v>
      </c>
      <c r="T52" s="37">
        <f t="shared" si="20"/>
        <v>-3.397420464316423</v>
      </c>
      <c r="U52" s="37">
        <f t="shared" si="20"/>
        <v>-3.0849527085124682</v>
      </c>
      <c r="V52" s="37">
        <f t="shared" si="20"/>
        <v>6.0867583834909711</v>
      </c>
      <c r="W52" s="37">
        <f t="shared" si="20"/>
        <v>-1.0116079105760962</v>
      </c>
      <c r="X52" s="37">
        <f t="shared" ref="X52" si="21">SUM(X53:X70)</f>
        <v>-0.94926913155631987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-0.67214101461736886</v>
      </c>
      <c r="X64" s="10">
        <v>-1.8916595012897679E-3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0.31556319862424759</v>
      </c>
      <c r="J65" s="10">
        <v>0.1648323301805675</v>
      </c>
      <c r="K65" s="10">
        <v>-0.1524505588993981</v>
      </c>
      <c r="L65" s="10">
        <v>-0.16130696474634559</v>
      </c>
      <c r="M65" s="10">
        <v>-0.39131556319862432</v>
      </c>
      <c r="N65" s="10">
        <v>0.6345657781599312</v>
      </c>
      <c r="O65" s="10">
        <v>-0.46801375752364571</v>
      </c>
      <c r="P65" s="10">
        <v>0.57196904557179706</v>
      </c>
      <c r="Q65" s="10">
        <v>-0.1524505588993981</v>
      </c>
      <c r="R65" s="10">
        <v>-0.46362854686156491</v>
      </c>
      <c r="S65" s="10">
        <v>-0.3049011177987962</v>
      </c>
      <c r="T65" s="10">
        <v>-3.397420464316423</v>
      </c>
      <c r="U65" s="10">
        <v>-3.0849527085124682</v>
      </c>
      <c r="V65" s="10">
        <v>6.0867583834909711</v>
      </c>
      <c r="W65" s="10">
        <v>-0.33946689595872742</v>
      </c>
      <c r="X65" s="10">
        <v>-0.94737747205503009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6561.2365434221838</v>
      </c>
      <c r="D2" s="31">
        <f t="shared" si="0"/>
        <v>6974.4815133276024</v>
      </c>
      <c r="E2" s="31">
        <f t="shared" si="0"/>
        <v>6988.0741186586411</v>
      </c>
      <c r="F2" s="31">
        <f t="shared" si="0"/>
        <v>7100.5519346517631</v>
      </c>
      <c r="G2" s="31">
        <f t="shared" si="0"/>
        <v>7297.1971625107462</v>
      </c>
      <c r="H2" s="31">
        <f t="shared" si="0"/>
        <v>7584.2633705932931</v>
      </c>
      <c r="I2" s="31">
        <f t="shared" si="0"/>
        <v>7542.4485812553721</v>
      </c>
      <c r="J2" s="31">
        <f t="shared" si="0"/>
        <v>7654.2635425623394</v>
      </c>
      <c r="K2" s="31">
        <f t="shared" si="0"/>
        <v>8083.8472055030088</v>
      </c>
      <c r="L2" s="31">
        <f t="shared" si="0"/>
        <v>7095.9177987962166</v>
      </c>
      <c r="M2" s="31">
        <f t="shared" si="0"/>
        <v>7272.6384350816825</v>
      </c>
      <c r="N2" s="31">
        <f t="shared" si="0"/>
        <v>7275.2663800515893</v>
      </c>
      <c r="O2" s="31">
        <f t="shared" si="0"/>
        <v>7015.2128976784188</v>
      </c>
      <c r="P2" s="31">
        <f t="shared" si="0"/>
        <v>6843.7175408426474</v>
      </c>
      <c r="Q2" s="31">
        <f t="shared" si="0"/>
        <v>6611.1419604471193</v>
      </c>
      <c r="R2" s="31">
        <f t="shared" si="0"/>
        <v>6563.2254514187425</v>
      </c>
      <c r="S2" s="31">
        <f t="shared" si="0"/>
        <v>6832.3104041272582</v>
      </c>
      <c r="T2" s="31">
        <f t="shared" si="0"/>
        <v>7056.4032674118653</v>
      </c>
      <c r="U2" s="31">
        <f t="shared" si="0"/>
        <v>7065.9898538263114</v>
      </c>
      <c r="V2" s="31">
        <f t="shared" si="0"/>
        <v>6914.6777300085969</v>
      </c>
      <c r="W2" s="31">
        <f t="shared" si="0"/>
        <v>6455.8726569217552</v>
      </c>
      <c r="X2" s="31">
        <f t="shared" ref="X2" si="1">SUM(X3,X17,X22,X25,X26,X51,X52,X71,X74,X75,X76)</f>
        <v>6630.697678417886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1305.9493551160788</v>
      </c>
      <c r="D3" s="34">
        <f t="shared" si="2"/>
        <v>1430.0638005159067</v>
      </c>
      <c r="E3" s="34">
        <f t="shared" si="2"/>
        <v>1567.9542562338779</v>
      </c>
      <c r="F3" s="34">
        <f t="shared" si="2"/>
        <v>1492.1468615649185</v>
      </c>
      <c r="G3" s="34">
        <f t="shared" si="2"/>
        <v>1538.0214101461731</v>
      </c>
      <c r="H3" s="34">
        <f t="shared" si="2"/>
        <v>1538.4284608770417</v>
      </c>
      <c r="I3" s="34">
        <f t="shared" si="2"/>
        <v>1564.6469475494405</v>
      </c>
      <c r="J3" s="34">
        <f t="shared" si="2"/>
        <v>1598.3040412725713</v>
      </c>
      <c r="K3" s="34">
        <f t="shared" si="2"/>
        <v>1535.8122957867579</v>
      </c>
      <c r="L3" s="34">
        <f t="shared" si="2"/>
        <v>1427.0214101461736</v>
      </c>
      <c r="M3" s="34">
        <f t="shared" si="2"/>
        <v>1453.3791917454855</v>
      </c>
      <c r="N3" s="34">
        <f t="shared" si="2"/>
        <v>1464.658469475494</v>
      </c>
      <c r="O3" s="34">
        <f t="shared" si="2"/>
        <v>1392.8842648323305</v>
      </c>
      <c r="P3" s="34">
        <f t="shared" si="2"/>
        <v>1351.9979363714531</v>
      </c>
      <c r="Q3" s="34">
        <f t="shared" si="2"/>
        <v>1048.6645743766121</v>
      </c>
      <c r="R3" s="34">
        <f t="shared" si="2"/>
        <v>1067.8866723989681</v>
      </c>
      <c r="S3" s="34">
        <f t="shared" si="2"/>
        <v>1147.3776440240758</v>
      </c>
      <c r="T3" s="34">
        <f t="shared" si="2"/>
        <v>1140.4247635425622</v>
      </c>
      <c r="U3" s="34">
        <f t="shared" si="2"/>
        <v>1131.465778159931</v>
      </c>
      <c r="V3" s="34">
        <f t="shared" si="2"/>
        <v>1066.2209802235595</v>
      </c>
      <c r="W3" s="34">
        <f t="shared" si="2"/>
        <v>1020.1451418744626</v>
      </c>
      <c r="X3" s="34">
        <f t="shared" ref="X3" si="3">SUM(X4,X8,X11)</f>
        <v>935.21530524505579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6.7928632846087691</v>
      </c>
      <c r="D4" s="29">
        <f t="shared" si="4"/>
        <v>9.8461736887360267</v>
      </c>
      <c r="E4" s="29">
        <f t="shared" si="4"/>
        <v>22.614445399828028</v>
      </c>
      <c r="F4" s="29">
        <f t="shared" si="4"/>
        <v>34.716680997420461</v>
      </c>
      <c r="G4" s="29">
        <f t="shared" si="4"/>
        <v>29.610920034393811</v>
      </c>
      <c r="H4" s="29">
        <f t="shared" si="4"/>
        <v>28.671109200343931</v>
      </c>
      <c r="I4" s="29">
        <f t="shared" si="4"/>
        <v>28.673688736027511</v>
      </c>
      <c r="J4" s="29">
        <f t="shared" si="4"/>
        <v>40.089595872742905</v>
      </c>
      <c r="K4" s="29">
        <f t="shared" si="4"/>
        <v>38.340670679277736</v>
      </c>
      <c r="L4" s="29">
        <f t="shared" si="4"/>
        <v>14.260361134995696</v>
      </c>
      <c r="M4" s="29">
        <f t="shared" si="4"/>
        <v>12.05021496130696</v>
      </c>
      <c r="N4" s="29">
        <f t="shared" si="4"/>
        <v>10.274634565778163</v>
      </c>
      <c r="O4" s="29">
        <f t="shared" si="4"/>
        <v>9.7167669819432483</v>
      </c>
      <c r="P4" s="29">
        <f t="shared" si="4"/>
        <v>5.6484952708512521</v>
      </c>
      <c r="Q4" s="29">
        <f t="shared" si="4"/>
        <v>4.2172828890799625</v>
      </c>
      <c r="R4" s="29">
        <f t="shared" si="4"/>
        <v>7.7967325881341365</v>
      </c>
      <c r="S4" s="29">
        <f t="shared" si="4"/>
        <v>7.1609630266552013</v>
      </c>
      <c r="T4" s="29">
        <f t="shared" si="4"/>
        <v>7.110232158211522</v>
      </c>
      <c r="U4" s="29">
        <f t="shared" si="4"/>
        <v>7.323301805674979</v>
      </c>
      <c r="V4" s="29">
        <f t="shared" si="4"/>
        <v>7.1118658641444528</v>
      </c>
      <c r="W4" s="29">
        <f t="shared" si="4"/>
        <v>8.3349097162510759</v>
      </c>
      <c r="X4" s="29">
        <f t="shared" ref="X4" si="5">SUM(X5:X7)</f>
        <v>3.9219260533104037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0</v>
      </c>
      <c r="L5" s="10">
        <f>PPRD!L5+RCV_RCY!L5+IMP!L5-EXP!L5+STK_CHG!L5</f>
        <v>0</v>
      </c>
      <c r="M5" s="10">
        <f>PPRD!M5+RCV_RCY!M5+IMP!M5-EXP!M5+STK_CHG!M5</f>
        <v>0</v>
      </c>
      <c r="N5" s="10">
        <f>PPRD!N5+RCV_RCY!N5+IMP!N5-EXP!N5+STK_CHG!N5</f>
        <v>0</v>
      </c>
      <c r="O5" s="10">
        <f>PPRD!O5+RCV_RCY!O5+IMP!O5-EXP!O5+STK_CHG!O5</f>
        <v>0</v>
      </c>
      <c r="P5" s="10">
        <f>PPRD!P5+RCV_RCY!P5+IMP!P5-EXP!P5+STK_CHG!P5</f>
        <v>0</v>
      </c>
      <c r="Q5" s="10">
        <f>PPRD!Q5+RCV_RCY!Q5+IMP!Q5-EXP!Q5+STK_CHG!Q5</f>
        <v>0</v>
      </c>
      <c r="R5" s="10">
        <f>PPRD!R5+RCV_RCY!R5+IMP!R5-EXP!R5+STK_CHG!R5</f>
        <v>0</v>
      </c>
      <c r="S5" s="10">
        <f>PPRD!S5+RCV_RCY!S5+IMP!S5-EXP!S5+STK_CHG!S5</f>
        <v>0</v>
      </c>
      <c r="T5" s="10">
        <f>PPRD!T5+RCV_RCY!T5+IMP!T5-EXP!T5+STK_CHG!T5</f>
        <v>0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0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6.7928632846087691</v>
      </c>
      <c r="D7" s="10">
        <f>PPRD!D7+RCV_RCY!D7+IMP!D7-EXP!D7+STK_CHG!D7</f>
        <v>9.8461736887360267</v>
      </c>
      <c r="E7" s="10">
        <f>PPRD!E7+RCV_RCY!E7+IMP!E7-EXP!E7+STK_CHG!E7</f>
        <v>22.614445399828028</v>
      </c>
      <c r="F7" s="10">
        <f>PPRD!F7+RCV_RCY!F7+IMP!F7-EXP!F7+STK_CHG!F7</f>
        <v>34.716680997420461</v>
      </c>
      <c r="G7" s="10">
        <f>PPRD!G7+RCV_RCY!G7+IMP!G7-EXP!G7+STK_CHG!G7</f>
        <v>29.610920034393811</v>
      </c>
      <c r="H7" s="10">
        <f>PPRD!H7+RCV_RCY!H7+IMP!H7-EXP!H7+STK_CHG!H7</f>
        <v>28.671109200343931</v>
      </c>
      <c r="I7" s="10">
        <f>PPRD!I7+RCV_RCY!I7+IMP!I7-EXP!I7+STK_CHG!I7</f>
        <v>28.673688736027511</v>
      </c>
      <c r="J7" s="10">
        <f>PPRD!J7+RCV_RCY!J7+IMP!J7-EXP!J7+STK_CHG!J7</f>
        <v>40.089595872742905</v>
      </c>
      <c r="K7" s="10">
        <f>PPRD!K7+RCV_RCY!K7+IMP!K7-EXP!K7+STK_CHG!K7</f>
        <v>38.340670679277736</v>
      </c>
      <c r="L7" s="10">
        <f>PPRD!L7+RCV_RCY!L7+IMP!L7-EXP!L7+STK_CHG!L7</f>
        <v>14.260361134995696</v>
      </c>
      <c r="M7" s="10">
        <f>PPRD!M7+RCV_RCY!M7+IMP!M7-EXP!M7+STK_CHG!M7</f>
        <v>12.05021496130696</v>
      </c>
      <c r="N7" s="10">
        <f>PPRD!N7+RCV_RCY!N7+IMP!N7-EXP!N7+STK_CHG!N7</f>
        <v>10.274634565778163</v>
      </c>
      <c r="O7" s="10">
        <f>PPRD!O7+RCV_RCY!O7+IMP!O7-EXP!O7+STK_CHG!O7</f>
        <v>9.7167669819432483</v>
      </c>
      <c r="P7" s="10">
        <f>PPRD!P7+RCV_RCY!P7+IMP!P7-EXP!P7+STK_CHG!P7</f>
        <v>5.6484952708512521</v>
      </c>
      <c r="Q7" s="10">
        <f>PPRD!Q7+RCV_RCY!Q7+IMP!Q7-EXP!Q7+STK_CHG!Q7</f>
        <v>4.2172828890799625</v>
      </c>
      <c r="R7" s="10">
        <f>PPRD!R7+RCV_RCY!R7+IMP!R7-EXP!R7+STK_CHG!R7</f>
        <v>7.7967325881341365</v>
      </c>
      <c r="S7" s="10">
        <f>PPRD!S7+RCV_RCY!S7+IMP!S7-EXP!S7+STK_CHG!S7</f>
        <v>7.1609630266552013</v>
      </c>
      <c r="T7" s="10">
        <f>PPRD!T7+RCV_RCY!T7+IMP!T7-EXP!T7+STK_CHG!T7</f>
        <v>7.110232158211522</v>
      </c>
      <c r="U7" s="10">
        <f>PPRD!U7+RCV_RCY!U7+IMP!U7-EXP!U7+STK_CHG!U7</f>
        <v>7.323301805674979</v>
      </c>
      <c r="V7" s="10">
        <f>PPRD!V7+RCV_RCY!V7+IMP!V7-EXP!V7+STK_CHG!V7</f>
        <v>7.1118658641444528</v>
      </c>
      <c r="W7" s="10">
        <f>PPRD!W7+RCV_RCY!W7+IMP!W7-EXP!W7+STK_CHG!W7</f>
        <v>8.3349097162510759</v>
      </c>
      <c r="X7" s="10">
        <f>PPRD!X7+RCV_RCY!X7+IMP!X7-EXP!X7+STK_CHG!X7</f>
        <v>3.9219260533104037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1248.7317282889078</v>
      </c>
      <c r="D8" s="29">
        <f t="shared" si="6"/>
        <v>1378.1969905417022</v>
      </c>
      <c r="E8" s="29">
        <f t="shared" si="6"/>
        <v>1504.2221840068787</v>
      </c>
      <c r="F8" s="29">
        <f t="shared" si="6"/>
        <v>1411.6221840068788</v>
      </c>
      <c r="G8" s="29">
        <f t="shared" si="6"/>
        <v>1463.995012897678</v>
      </c>
      <c r="H8" s="29">
        <f t="shared" si="6"/>
        <v>1468.9963886500427</v>
      </c>
      <c r="I8" s="29">
        <f t="shared" si="6"/>
        <v>1496.2890799656057</v>
      </c>
      <c r="J8" s="29">
        <f t="shared" si="6"/>
        <v>1521.5289767841793</v>
      </c>
      <c r="K8" s="29">
        <f t="shared" si="6"/>
        <v>1469.9702493551156</v>
      </c>
      <c r="L8" s="29">
        <f t="shared" si="6"/>
        <v>1391.6134995700772</v>
      </c>
      <c r="M8" s="29">
        <f t="shared" si="6"/>
        <v>1418.0532244196042</v>
      </c>
      <c r="N8" s="29">
        <f t="shared" si="6"/>
        <v>1429.7043852106617</v>
      </c>
      <c r="O8" s="29">
        <f t="shared" si="6"/>
        <v>1358.382803095443</v>
      </c>
      <c r="P8" s="29">
        <f t="shared" si="6"/>
        <v>1319.8932072226999</v>
      </c>
      <c r="Q8" s="29">
        <f t="shared" si="6"/>
        <v>1017.8214101461737</v>
      </c>
      <c r="R8" s="29">
        <f t="shared" si="6"/>
        <v>1039.2563198624248</v>
      </c>
      <c r="S8" s="29">
        <f t="shared" si="6"/>
        <v>1120.8797936371454</v>
      </c>
      <c r="T8" s="29">
        <f t="shared" si="6"/>
        <v>1111.5354256233877</v>
      </c>
      <c r="U8" s="29">
        <f t="shared" si="6"/>
        <v>1102.2316423043851</v>
      </c>
      <c r="V8" s="29">
        <f t="shared" si="6"/>
        <v>1037.4670679277729</v>
      </c>
      <c r="W8" s="29">
        <f t="shared" si="6"/>
        <v>991.77575236457437</v>
      </c>
      <c r="X8" s="29">
        <f t="shared" ref="X8" si="7">SUM(X9:X10)</f>
        <v>909.92398968185717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186.96440240756661</v>
      </c>
      <c r="D9" s="10">
        <f>PPRD!D9+RCV_RCY!D9+IMP!D9-EXP!D9+STK_CHG!D9</f>
        <v>230.03568357695613</v>
      </c>
      <c r="E9" s="10">
        <f>PPRD!E9+RCV_RCY!E9+IMP!E9-EXP!E9+STK_CHG!E9</f>
        <v>243.77145313843499</v>
      </c>
      <c r="F9" s="10">
        <f>PPRD!F9+RCV_RCY!F9+IMP!F9-EXP!F9+STK_CHG!F9</f>
        <v>248.57910576096299</v>
      </c>
      <c r="G9" s="10">
        <f>PPRD!G9+RCV_RCY!G9+IMP!G9-EXP!G9+STK_CHG!G9</f>
        <v>270.73190025795355</v>
      </c>
      <c r="H9" s="10">
        <f>PPRD!H9+RCV_RCY!H9+IMP!H9-EXP!H9+STK_CHG!H9</f>
        <v>274.53619948409289</v>
      </c>
      <c r="I9" s="10">
        <f>PPRD!I9+RCV_RCY!I9+IMP!I9-EXP!I9+STK_CHG!I9</f>
        <v>248.88159931212374</v>
      </c>
      <c r="J9" s="10">
        <f>PPRD!J9+RCV_RCY!J9+IMP!J9-EXP!J9+STK_CHG!J9</f>
        <v>239.8460877042132</v>
      </c>
      <c r="K9" s="10">
        <f>PPRD!K9+RCV_RCY!K9+IMP!K9-EXP!K9+STK_CHG!K9</f>
        <v>245.67411865864142</v>
      </c>
      <c r="L9" s="10">
        <f>PPRD!L9+RCV_RCY!L9+IMP!L9-EXP!L9+STK_CHG!L9</f>
        <v>212.04213241616515</v>
      </c>
      <c r="M9" s="10">
        <f>PPRD!M9+RCV_RCY!M9+IMP!M9-EXP!M9+STK_CHG!M9</f>
        <v>218.04393809114356</v>
      </c>
      <c r="N9" s="10">
        <f>PPRD!N9+RCV_RCY!N9+IMP!N9-EXP!N9+STK_CHG!N9</f>
        <v>208.38761822871876</v>
      </c>
      <c r="O9" s="10">
        <f>PPRD!O9+RCV_RCY!O9+IMP!O9-EXP!O9+STK_CHG!O9</f>
        <v>194.64514187446252</v>
      </c>
      <c r="P9" s="10">
        <f>PPRD!P9+RCV_RCY!P9+IMP!P9-EXP!P9+STK_CHG!P9</f>
        <v>191.91805674978502</v>
      </c>
      <c r="Q9" s="10">
        <f>PPRD!Q9+RCV_RCY!Q9+IMP!Q9-EXP!Q9+STK_CHG!Q9</f>
        <v>179.02098022355975</v>
      </c>
      <c r="R9" s="10">
        <f>PPRD!R9+RCV_RCY!R9+IMP!R9-EXP!R9+STK_CHG!R9</f>
        <v>165.91831470335339</v>
      </c>
      <c r="S9" s="10">
        <f>PPRD!S9+RCV_RCY!S9+IMP!S9-EXP!S9+STK_CHG!S9</f>
        <v>172.06431642304383</v>
      </c>
      <c r="T9" s="10">
        <f>PPRD!T9+RCV_RCY!T9+IMP!T9-EXP!T9+STK_CHG!T9</f>
        <v>182.78546861564919</v>
      </c>
      <c r="U9" s="10">
        <f>PPRD!U9+RCV_RCY!U9+IMP!U9-EXP!U9+STK_CHG!U9</f>
        <v>189.24196044711954</v>
      </c>
      <c r="V9" s="10">
        <f>PPRD!V9+RCV_RCY!V9+IMP!V9-EXP!V9+STK_CHG!V9</f>
        <v>151.67644024075668</v>
      </c>
      <c r="W9" s="10">
        <f>PPRD!W9+RCV_RCY!W9+IMP!W9-EXP!W9+STK_CHG!W9</f>
        <v>133.74797936371456</v>
      </c>
      <c r="X9" s="10">
        <f>PPRD!X9+RCV_RCY!X9+IMP!X9-EXP!X9+STK_CHG!X9</f>
        <v>133.35133276010316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1061.7673258813411</v>
      </c>
      <c r="D10" s="10">
        <f>PPRD!D10+RCV_RCY!D10+IMP!D10-EXP!D10+STK_CHG!D10</f>
        <v>1148.161306964746</v>
      </c>
      <c r="E10" s="10">
        <f>PPRD!E10+RCV_RCY!E10+IMP!E10-EXP!E10+STK_CHG!E10</f>
        <v>1260.4507308684438</v>
      </c>
      <c r="F10" s="10">
        <f>PPRD!F10+RCV_RCY!F10+IMP!F10-EXP!F10+STK_CHG!F10</f>
        <v>1163.0430782459157</v>
      </c>
      <c r="G10" s="10">
        <f>PPRD!G10+RCV_RCY!G10+IMP!G10-EXP!G10+STK_CHG!G10</f>
        <v>1193.2631126397243</v>
      </c>
      <c r="H10" s="10">
        <f>PPRD!H10+RCV_RCY!H10+IMP!H10-EXP!H10+STK_CHG!H10</f>
        <v>1194.4601891659497</v>
      </c>
      <c r="I10" s="10">
        <f>PPRD!I10+RCV_RCY!I10+IMP!I10-EXP!I10+STK_CHG!I10</f>
        <v>1247.4074806534818</v>
      </c>
      <c r="J10" s="10">
        <f>PPRD!J10+RCV_RCY!J10+IMP!J10-EXP!J10+STK_CHG!J10</f>
        <v>1281.6828890799661</v>
      </c>
      <c r="K10" s="10">
        <f>PPRD!K10+RCV_RCY!K10+IMP!K10-EXP!K10+STK_CHG!K10</f>
        <v>1224.2961306964742</v>
      </c>
      <c r="L10" s="10">
        <f>PPRD!L10+RCV_RCY!L10+IMP!L10-EXP!L10+STK_CHG!L10</f>
        <v>1179.571367153912</v>
      </c>
      <c r="M10" s="10">
        <f>PPRD!M10+RCV_RCY!M10+IMP!M10-EXP!M10+STK_CHG!M10</f>
        <v>1200.0092863284606</v>
      </c>
      <c r="N10" s="10">
        <f>PPRD!N10+RCV_RCY!N10+IMP!N10-EXP!N10+STK_CHG!N10</f>
        <v>1221.3167669819429</v>
      </c>
      <c r="O10" s="10">
        <f>PPRD!O10+RCV_RCY!O10+IMP!O10-EXP!O10+STK_CHG!O10</f>
        <v>1163.7376612209805</v>
      </c>
      <c r="P10" s="10">
        <f>PPRD!P10+RCV_RCY!P10+IMP!P10-EXP!P10+STK_CHG!P10</f>
        <v>1127.9751504729149</v>
      </c>
      <c r="Q10" s="10">
        <f>PPRD!Q10+RCV_RCY!Q10+IMP!Q10-EXP!Q10+STK_CHG!Q10</f>
        <v>838.80042992261394</v>
      </c>
      <c r="R10" s="10">
        <f>PPRD!R10+RCV_RCY!R10+IMP!R10-EXP!R10+STK_CHG!R10</f>
        <v>873.33800515907137</v>
      </c>
      <c r="S10" s="10">
        <f>PPRD!S10+RCV_RCY!S10+IMP!S10-EXP!S10+STK_CHG!S10</f>
        <v>948.81547721410152</v>
      </c>
      <c r="T10" s="10">
        <f>PPRD!T10+RCV_RCY!T10+IMP!T10-EXP!T10+STK_CHG!T10</f>
        <v>928.74995700773854</v>
      </c>
      <c r="U10" s="10">
        <f>PPRD!U10+RCV_RCY!U10+IMP!U10-EXP!U10+STK_CHG!U10</f>
        <v>912.98968185726562</v>
      </c>
      <c r="V10" s="10">
        <f>PPRD!V10+RCV_RCY!V10+IMP!V10-EXP!V10+STK_CHG!V10</f>
        <v>885.79062768701624</v>
      </c>
      <c r="W10" s="10">
        <f>PPRD!W10+RCV_RCY!W10+IMP!W10-EXP!W10+STK_CHG!W10</f>
        <v>858.02777300085984</v>
      </c>
      <c r="X10" s="10">
        <f>PPRD!X10+RCV_RCY!X10+IMP!X10-EXP!X10+STK_CHG!X10</f>
        <v>776.57265692175406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50.424763542562339</v>
      </c>
      <c r="D11" s="29">
        <f t="shared" si="8"/>
        <v>42.020636285468612</v>
      </c>
      <c r="E11" s="29">
        <f t="shared" si="8"/>
        <v>41.117626827171108</v>
      </c>
      <c r="F11" s="29">
        <f t="shared" si="8"/>
        <v>45.807996560619081</v>
      </c>
      <c r="G11" s="29">
        <f t="shared" si="8"/>
        <v>44.415477214101458</v>
      </c>
      <c r="H11" s="29">
        <f t="shared" si="8"/>
        <v>40.760963026655205</v>
      </c>
      <c r="I11" s="29">
        <f t="shared" si="8"/>
        <v>39.684178847807395</v>
      </c>
      <c r="J11" s="29">
        <f t="shared" si="8"/>
        <v>36.685468615649178</v>
      </c>
      <c r="K11" s="29">
        <f t="shared" si="8"/>
        <v>27.50137575236457</v>
      </c>
      <c r="L11" s="29">
        <f t="shared" si="8"/>
        <v>21.147549441100605</v>
      </c>
      <c r="M11" s="29">
        <f t="shared" si="8"/>
        <v>23.27575236457437</v>
      </c>
      <c r="N11" s="29">
        <f t="shared" si="8"/>
        <v>24.679449699054167</v>
      </c>
      <c r="O11" s="29">
        <f t="shared" si="8"/>
        <v>24.784694754944105</v>
      </c>
      <c r="P11" s="29">
        <f t="shared" si="8"/>
        <v>26.456233877901976</v>
      </c>
      <c r="Q11" s="29">
        <f t="shared" si="8"/>
        <v>26.62588134135855</v>
      </c>
      <c r="R11" s="29">
        <f t="shared" si="8"/>
        <v>20.833619948409286</v>
      </c>
      <c r="S11" s="29">
        <f t="shared" si="8"/>
        <v>19.336887360275153</v>
      </c>
      <c r="T11" s="29">
        <f t="shared" si="8"/>
        <v>21.779105760963027</v>
      </c>
      <c r="U11" s="29">
        <f t="shared" si="8"/>
        <v>21.910834049871024</v>
      </c>
      <c r="V11" s="29">
        <f t="shared" si="8"/>
        <v>21.642046431642303</v>
      </c>
      <c r="W11" s="29">
        <f t="shared" si="8"/>
        <v>20.034479793637146</v>
      </c>
      <c r="X11" s="29">
        <f t="shared" ref="X11" si="9">SUM(X12:X16)</f>
        <v>21.369389509888219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50.424763542562339</v>
      </c>
      <c r="D13" s="10">
        <f>PPRD!D13+RCV_RCY!D13+IMP!D13-EXP!D13+STK_CHG!D13</f>
        <v>42.020636285468612</v>
      </c>
      <c r="E13" s="10">
        <f>PPRD!E13+RCV_RCY!E13+IMP!E13-EXP!E13+STK_CHG!E13</f>
        <v>41.117626827171108</v>
      </c>
      <c r="F13" s="10">
        <f>PPRD!F13+RCV_RCY!F13+IMP!F13-EXP!F13+STK_CHG!F13</f>
        <v>45.807996560619081</v>
      </c>
      <c r="G13" s="10">
        <f>PPRD!G13+RCV_RCY!G13+IMP!G13-EXP!G13+STK_CHG!G13</f>
        <v>44.415477214101458</v>
      </c>
      <c r="H13" s="10">
        <f>PPRD!H13+RCV_RCY!H13+IMP!H13-EXP!H13+STK_CHG!H13</f>
        <v>40.760963026655205</v>
      </c>
      <c r="I13" s="10">
        <f>PPRD!I13+RCV_RCY!I13+IMP!I13-EXP!I13+STK_CHG!I13</f>
        <v>39.684178847807395</v>
      </c>
      <c r="J13" s="10">
        <f>PPRD!J13+RCV_RCY!J13+IMP!J13-EXP!J13+STK_CHG!J13</f>
        <v>36.685468615649178</v>
      </c>
      <c r="K13" s="10">
        <f>PPRD!K13+RCV_RCY!K13+IMP!K13-EXP!K13+STK_CHG!K13</f>
        <v>27.50137575236457</v>
      </c>
      <c r="L13" s="10">
        <f>PPRD!L13+RCV_RCY!L13+IMP!L13-EXP!L13+STK_CHG!L13</f>
        <v>21.147549441100605</v>
      </c>
      <c r="M13" s="10">
        <f>PPRD!M13+RCV_RCY!M13+IMP!M13-EXP!M13+STK_CHG!M13</f>
        <v>23.27575236457437</v>
      </c>
      <c r="N13" s="10">
        <f>PPRD!N13+RCV_RCY!N13+IMP!N13-EXP!N13+STK_CHG!N13</f>
        <v>24.679449699054167</v>
      </c>
      <c r="O13" s="10">
        <f>PPRD!O13+RCV_RCY!O13+IMP!O13-EXP!O13+STK_CHG!O13</f>
        <v>24.784694754944105</v>
      </c>
      <c r="P13" s="10">
        <f>PPRD!P13+RCV_RCY!P13+IMP!P13-EXP!P13+STK_CHG!P13</f>
        <v>26.456233877901976</v>
      </c>
      <c r="Q13" s="10">
        <f>PPRD!Q13+RCV_RCY!Q13+IMP!Q13-EXP!Q13+STK_CHG!Q13</f>
        <v>26.62588134135855</v>
      </c>
      <c r="R13" s="10">
        <f>PPRD!R13+RCV_RCY!R13+IMP!R13-EXP!R13+STK_CHG!R13</f>
        <v>20.833619948409286</v>
      </c>
      <c r="S13" s="10">
        <f>PPRD!S13+RCV_RCY!S13+IMP!S13-EXP!S13+STK_CHG!S13</f>
        <v>19.336887360275153</v>
      </c>
      <c r="T13" s="10">
        <f>PPRD!T13+RCV_RCY!T13+IMP!T13-EXP!T13+STK_CHG!T13</f>
        <v>21.779105760963027</v>
      </c>
      <c r="U13" s="10">
        <f>PPRD!U13+RCV_RCY!U13+IMP!U13-EXP!U13+STK_CHG!U13</f>
        <v>21.910834049871024</v>
      </c>
      <c r="V13" s="10">
        <f>PPRD!V13+RCV_RCY!V13+IMP!V13-EXP!V13+STK_CHG!V13</f>
        <v>21.642046431642303</v>
      </c>
      <c r="W13" s="10">
        <f>PPRD!W13+RCV_RCY!W13+IMP!W13-EXP!W13+STK_CHG!W13</f>
        <v>20.034479793637146</v>
      </c>
      <c r="X13" s="10">
        <f>PPRD!X13+RCV_RCY!X13+IMP!X13-EXP!X13+STK_CHG!X13</f>
        <v>21.369389509888219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2413.8077386070509</v>
      </c>
      <c r="D26" s="37">
        <f t="shared" si="14"/>
        <v>2507.9128976784186</v>
      </c>
      <c r="E26" s="37">
        <f t="shared" si="14"/>
        <v>2435.7215821152186</v>
      </c>
      <c r="F26" s="37">
        <f t="shared" si="14"/>
        <v>2471.5416165090282</v>
      </c>
      <c r="G26" s="37">
        <f t="shared" si="14"/>
        <v>2548.4761822871883</v>
      </c>
      <c r="H26" s="37">
        <f t="shared" si="14"/>
        <v>2601.8056749785042</v>
      </c>
      <c r="I26" s="37">
        <f t="shared" si="14"/>
        <v>2682.4902837489249</v>
      </c>
      <c r="J26" s="37">
        <f t="shared" si="14"/>
        <v>2649.6848667239897</v>
      </c>
      <c r="K26" s="37">
        <f t="shared" si="14"/>
        <v>3082.4426483233024</v>
      </c>
      <c r="L26" s="37">
        <f t="shared" si="14"/>
        <v>2611.852278589854</v>
      </c>
      <c r="M26" s="37">
        <f t="shared" si="14"/>
        <v>2621.6220120378325</v>
      </c>
      <c r="N26" s="37">
        <f t="shared" si="14"/>
        <v>2613.2963026655202</v>
      </c>
      <c r="O26" s="37">
        <f t="shared" si="14"/>
        <v>2555.6791057609644</v>
      </c>
      <c r="P26" s="37">
        <f t="shared" si="14"/>
        <v>2413.6613929492687</v>
      </c>
      <c r="Q26" s="37">
        <f t="shared" si="14"/>
        <v>2384.1141014617369</v>
      </c>
      <c r="R26" s="37">
        <f t="shared" si="14"/>
        <v>2352.5710232158208</v>
      </c>
      <c r="S26" s="37">
        <f t="shared" si="14"/>
        <v>2524.3946689595873</v>
      </c>
      <c r="T26" s="37">
        <f t="shared" si="14"/>
        <v>2585.7327601031807</v>
      </c>
      <c r="U26" s="37">
        <f t="shared" si="14"/>
        <v>2679.371797076526</v>
      </c>
      <c r="V26" s="37">
        <f t="shared" si="14"/>
        <v>2560.1848667239897</v>
      </c>
      <c r="W26" s="37">
        <f t="shared" si="14"/>
        <v>2124.7079965606194</v>
      </c>
      <c r="X26" s="37">
        <f t="shared" ref="X26" si="15">SUM(X27,X33)</f>
        <v>2277.993379191746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-2.4719809532669501E-17</v>
      </c>
      <c r="U27" s="29">
        <f t="shared" si="16"/>
        <v>-1.0191500421363742E-16</v>
      </c>
      <c r="V27" s="29">
        <f t="shared" si="16"/>
        <v>-8.5984522785936823E-5</v>
      </c>
      <c r="W27" s="29">
        <f t="shared" si="16"/>
        <v>8.5984522785913405E-5</v>
      </c>
      <c r="X27" s="29">
        <f t="shared" ref="X27" si="17">SUM(X28:X32)</f>
        <v>1.7347234759768071E-16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97.372742906276855</v>
      </c>
      <c r="D28" s="10">
        <f>PPRD!D28+RCV_RCY!D28+IMP!D28-EXP!D28+STK_CHG!D28</f>
        <v>0</v>
      </c>
      <c r="E28" s="10">
        <f>PPRD!E28+RCV_RCY!E28+IMP!E28-EXP!E28+STK_CHG!E28</f>
        <v>0</v>
      </c>
      <c r="F28" s="10">
        <f>PPRD!F28+RCV_RCY!F28+IMP!F28-EXP!F28+STK_CHG!F28</f>
        <v>0</v>
      </c>
      <c r="G28" s="10">
        <f>PPRD!G28+RCV_RCY!G28+IMP!G28-EXP!G28+STK_CHG!G28</f>
        <v>0</v>
      </c>
      <c r="H28" s="10">
        <f>PPRD!H28+RCV_RCY!H28+IMP!H28-EXP!H28+STK_CHG!H28</f>
        <v>0</v>
      </c>
      <c r="I28" s="10">
        <f>PPRD!I28+RCV_RCY!I28+IMP!I28-EXP!I28+STK_CHG!I28</f>
        <v>0</v>
      </c>
      <c r="J28" s="10">
        <f>PPRD!J28+RCV_RCY!J28+IMP!J28-EXP!J28+STK_CHG!J28</f>
        <v>0</v>
      </c>
      <c r="K28" s="10">
        <f>PPRD!K28+RCV_RCY!K28+IMP!K28-EXP!K28+STK_CHG!K28</f>
        <v>0</v>
      </c>
      <c r="L28" s="10">
        <f>PPRD!L28+RCV_RCY!L28+IMP!L28-EXP!L28+STK_CHG!L28</f>
        <v>0</v>
      </c>
      <c r="M28" s="10">
        <f>PPRD!M28+RCV_RCY!M28+IMP!M28-EXP!M28+STK_CHG!M28</f>
        <v>0</v>
      </c>
      <c r="N28" s="10">
        <f>PPRD!N28+RCV_RCY!N28+IMP!N28-EXP!N28+STK_CHG!N28</f>
        <v>0</v>
      </c>
      <c r="O28" s="10">
        <f>PPRD!O28+RCV_RCY!O28+IMP!O28-EXP!O28+STK_CHG!O28</f>
        <v>0</v>
      </c>
      <c r="P28" s="10">
        <f>PPRD!P28+RCV_RCY!P28+IMP!P28-EXP!P28+STK_CHG!P28</f>
        <v>0</v>
      </c>
      <c r="Q28" s="10">
        <f>PPRD!Q28+RCV_RCY!Q28+IMP!Q28-EXP!Q28+STK_CHG!Q28</f>
        <v>0</v>
      </c>
      <c r="R28" s="10">
        <f>PPRD!R28+RCV_RCY!R28+IMP!R28-EXP!R28+STK_CHG!R28</f>
        <v>0</v>
      </c>
      <c r="S28" s="10">
        <f>PPRD!S28+RCV_RCY!S28+IMP!S28-EXP!S28+STK_CHG!S28</f>
        <v>0</v>
      </c>
      <c r="T28" s="10">
        <f>PPRD!T28+RCV_RCY!T28+IMP!T28-EXP!T28+STK_CHG!T28</f>
        <v>-3.2092384305570931E-17</v>
      </c>
      <c r="U28" s="10">
        <f>PPRD!U28+RCV_RCY!U28+IMP!U28-EXP!U28+STK_CHG!U28</f>
        <v>-1.0191500421363742E-16</v>
      </c>
      <c r="V28" s="10">
        <f>PPRD!V28+RCV_RCY!V28+IMP!V28-EXP!V28+STK_CHG!V28</f>
        <v>-7.2858385991025898E-17</v>
      </c>
      <c r="W28" s="10">
        <f>PPRD!W28+RCV_RCY!W28+IMP!W28-EXP!W28+STK_CHG!W28</f>
        <v>8.5984522785892588E-5</v>
      </c>
      <c r="X28" s="10">
        <f>PPRD!X28+RCV_RCY!X28+IMP!X28-EXP!X28+STK_CHG!X28</f>
        <v>4.163336342344337E-17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43.13551160791058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7.3725747729014302E-18</v>
      </c>
      <c r="U29" s="10">
        <f>PPRD!U29+RCV_RCY!U29+IMP!U29-EXP!U29+STK_CHG!U29</f>
        <v>0</v>
      </c>
      <c r="V29" s="10">
        <f>PPRD!V29+RCV_RCY!V29+IMP!V29-EXP!V29+STK_CHG!V29</f>
        <v>-8.5984522785863965E-5</v>
      </c>
      <c r="W29" s="10">
        <f>PPRD!W29+RCV_RCY!W29+IMP!W29-EXP!W29+STK_CHG!W29</f>
        <v>2.0816681711721685E-17</v>
      </c>
      <c r="X29" s="10">
        <f>PPRD!X29+RCV_RCY!X29+IMP!X29-EXP!X29+STK_CHG!X29</f>
        <v>1.3183898417423734E-16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27.448151332760101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0</v>
      </c>
      <c r="E31" s="10">
        <f>PPRD!E31+RCV_RCY!E31+IMP!E31-EXP!E31+STK_CHG!E31</f>
        <v>0</v>
      </c>
      <c r="F31" s="10">
        <f>PPRD!F31+RCV_RCY!F31+IMP!F31-EXP!F31+STK_CHG!F31</f>
        <v>0</v>
      </c>
      <c r="G31" s="10">
        <f>PPRD!G31+RCV_RCY!G31+IMP!G31-EXP!G31+STK_CHG!G31</f>
        <v>0</v>
      </c>
      <c r="H31" s="10">
        <f>PPRD!H31+RCV_RCY!H31+IMP!H31-EXP!H31+STK_CHG!H31</f>
        <v>0</v>
      </c>
      <c r="I31" s="10">
        <f>PPRD!I31+RCV_RCY!I31+IMP!I31-EXP!I31+STK_CHG!I31</f>
        <v>0</v>
      </c>
      <c r="J31" s="10">
        <f>PPRD!J31+RCV_RCY!J31+IMP!J31-EXP!J31+STK_CHG!J31</f>
        <v>0</v>
      </c>
      <c r="K31" s="10">
        <f>PPRD!K31+RCV_RCY!K31+IMP!K31-EXP!K31+STK_CHG!K31</f>
        <v>0</v>
      </c>
      <c r="L31" s="10">
        <f>PPRD!L31+RCV_RCY!L31+IMP!L31-EXP!L31+STK_CHG!L31</f>
        <v>0</v>
      </c>
      <c r="M31" s="10">
        <f>PPRD!M31+RCV_RCY!M31+IMP!M31-EXP!M31+STK_CHG!M31</f>
        <v>0</v>
      </c>
      <c r="N31" s="10">
        <f>PPRD!N31+RCV_RCY!N31+IMP!N31-EXP!N31+STK_CHG!N31</f>
        <v>0</v>
      </c>
      <c r="O31" s="10">
        <f>PPRD!O31+RCV_RCY!O31+IMP!O31-EXP!O31+STK_CHG!O31</f>
        <v>0</v>
      </c>
      <c r="P31" s="10">
        <f>PPRD!P31+RCV_RCY!P31+IMP!P31-EXP!P31+STK_CHG!P31</f>
        <v>0</v>
      </c>
      <c r="Q31" s="10">
        <f>PPRD!Q31+RCV_RCY!Q31+IMP!Q31-EXP!Q31+STK_CHG!Q31</f>
        <v>0</v>
      </c>
      <c r="R31" s="10">
        <f>PPRD!R31+RCV_RCY!R31+IMP!R31-EXP!R31+STK_CHG!R31</f>
        <v>0</v>
      </c>
      <c r="S31" s="10">
        <f>PPRD!S31+RCV_RCY!S31+IMP!S31-EXP!S31+STK_CHG!S31</f>
        <v>0</v>
      </c>
      <c r="T31" s="10">
        <f>PPRD!T31+RCV_RCY!T31+IMP!T31-EXP!T31+STK_CHG!T31</f>
        <v>0</v>
      </c>
      <c r="U31" s="10">
        <f>PPRD!U31+RCV_RCY!U31+IMP!U31-EXP!U31+STK_CHG!U31</f>
        <v>0</v>
      </c>
      <c r="V31" s="10">
        <f>PPRD!V31+RCV_RCY!V31+IMP!V31-EXP!V31+STK_CHG!V31</f>
        <v>0</v>
      </c>
      <c r="W31" s="10">
        <f>PPRD!W31+RCV_RCY!W31+IMP!W31-EXP!W31+STK_CHG!W31</f>
        <v>0</v>
      </c>
      <c r="X31" s="10">
        <f>PPRD!X31+RCV_RCY!X31+IMP!X31-EXP!X31+STK_CHG!X31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2245.8513327601036</v>
      </c>
      <c r="D33" s="29">
        <f t="shared" si="18"/>
        <v>2507.9128976784186</v>
      </c>
      <c r="E33" s="29">
        <f t="shared" si="18"/>
        <v>2435.7215821152186</v>
      </c>
      <c r="F33" s="29">
        <f t="shared" si="18"/>
        <v>2471.5416165090282</v>
      </c>
      <c r="G33" s="29">
        <f t="shared" si="18"/>
        <v>2548.4761822871883</v>
      </c>
      <c r="H33" s="29">
        <f t="shared" si="18"/>
        <v>2601.8056749785042</v>
      </c>
      <c r="I33" s="29">
        <f t="shared" si="18"/>
        <v>2682.4902837489249</v>
      </c>
      <c r="J33" s="29">
        <f t="shared" si="18"/>
        <v>2649.6848667239897</v>
      </c>
      <c r="K33" s="29">
        <f t="shared" si="18"/>
        <v>3082.4426483233024</v>
      </c>
      <c r="L33" s="29">
        <f t="shared" si="18"/>
        <v>2611.852278589854</v>
      </c>
      <c r="M33" s="29">
        <f t="shared" si="18"/>
        <v>2621.6220120378325</v>
      </c>
      <c r="N33" s="29">
        <f t="shared" si="18"/>
        <v>2613.2963026655202</v>
      </c>
      <c r="O33" s="29">
        <f t="shared" si="18"/>
        <v>2555.6791057609644</v>
      </c>
      <c r="P33" s="29">
        <f t="shared" si="18"/>
        <v>2413.6613929492687</v>
      </c>
      <c r="Q33" s="29">
        <f t="shared" si="18"/>
        <v>2384.1141014617369</v>
      </c>
      <c r="R33" s="29">
        <f t="shared" si="18"/>
        <v>2352.5710232158208</v>
      </c>
      <c r="S33" s="29">
        <f t="shared" si="18"/>
        <v>2524.3946689595873</v>
      </c>
      <c r="T33" s="29">
        <f t="shared" si="18"/>
        <v>2585.7327601031807</v>
      </c>
      <c r="U33" s="29">
        <f t="shared" si="18"/>
        <v>2679.371797076526</v>
      </c>
      <c r="V33" s="29">
        <f t="shared" si="18"/>
        <v>2560.1849527085124</v>
      </c>
      <c r="W33" s="29">
        <f t="shared" si="18"/>
        <v>2124.7079105760968</v>
      </c>
      <c r="X33" s="29">
        <f t="shared" ref="X33" si="19">SUM(X34:X50)</f>
        <v>2277.993379191746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103.93619948409287</v>
      </c>
      <c r="D36" s="10">
        <f>PPRD!D36+RCV_RCY!D36+IMP!D36-EXP!D36+STK_CHG!D36</f>
        <v>99.417196904557173</v>
      </c>
      <c r="E36" s="10">
        <f>PPRD!E36+RCV_RCY!E36+IMP!E36-EXP!E36+STK_CHG!E36</f>
        <v>94.898194325021493</v>
      </c>
      <c r="F36" s="10">
        <f>PPRD!F36+RCV_RCY!F36+IMP!F36-EXP!F36+STK_CHG!F36</f>
        <v>99.417196904557173</v>
      </c>
      <c r="G36" s="10">
        <f>PPRD!G36+RCV_RCY!G36+IMP!G36-EXP!G36+STK_CHG!G36</f>
        <v>93.768443680137565</v>
      </c>
      <c r="H36" s="10">
        <f>PPRD!H36+RCV_RCY!H36+IMP!H36-EXP!H36+STK_CHG!H36</f>
        <v>100.5469475494411</v>
      </c>
      <c r="I36" s="10">
        <f>PPRD!I36+RCV_RCY!I36+IMP!I36-EXP!I36+STK_CHG!I36</f>
        <v>93.768529664660377</v>
      </c>
      <c r="J36" s="10">
        <f>PPRD!J36+RCV_RCY!J36+IMP!J36-EXP!J36+STK_CHG!J36</f>
        <v>92.390369733447969</v>
      </c>
      <c r="K36" s="10">
        <f>PPRD!K36+RCV_RCY!K36+IMP!K36-EXP!K36+STK_CHG!K36</f>
        <v>93.490283748925222</v>
      </c>
      <c r="L36" s="10">
        <f>PPRD!L36+RCV_RCY!L36+IMP!L36-EXP!L36+STK_CHG!L36</f>
        <v>87.990885640584651</v>
      </c>
      <c r="M36" s="10">
        <f>PPRD!M36+RCV_RCY!M36+IMP!M36-EXP!M36+STK_CHG!M36</f>
        <v>93.49019776440241</v>
      </c>
      <c r="N36" s="10">
        <f>PPRD!N36+RCV_RCY!N36+IMP!N36-EXP!N36+STK_CHG!N36</f>
        <v>87.990799656061895</v>
      </c>
      <c r="O36" s="10">
        <f>PPRD!O36+RCV_RCY!O36+IMP!O36-EXP!O36+STK_CHG!O36</f>
        <v>92.390369733447983</v>
      </c>
      <c r="P36" s="10">
        <f>PPRD!P36+RCV_RCY!P36+IMP!P36-EXP!P36+STK_CHG!P36</f>
        <v>84.691143594153047</v>
      </c>
      <c r="Q36" s="10">
        <f>PPRD!Q36+RCV_RCY!Q36+IMP!Q36-EXP!Q36+STK_CHG!Q36</f>
        <v>81.391487532244184</v>
      </c>
      <c r="R36" s="10">
        <f>PPRD!R36+RCV_RCY!R36+IMP!R36-EXP!R36+STK_CHG!R36</f>
        <v>90.190627687016331</v>
      </c>
      <c r="S36" s="10">
        <f>PPRD!S36+RCV_RCY!S36+IMP!S36-EXP!S36+STK_CHG!S36</f>
        <v>87.990799656061895</v>
      </c>
      <c r="T36" s="10">
        <f>PPRD!T36+RCV_RCY!T36+IMP!T36-EXP!T36+STK_CHG!T36</f>
        <v>94.888134135855537</v>
      </c>
      <c r="U36" s="10">
        <f>PPRD!U36+RCV_RCY!U36+IMP!U36-EXP!U36+STK_CHG!U36</f>
        <v>102.57308684436799</v>
      </c>
      <c r="V36" s="10">
        <f>PPRD!V36+RCV_RCY!V36+IMP!V36-EXP!V36+STK_CHG!V36</f>
        <v>103.42441960447114</v>
      </c>
      <c r="W36" s="10">
        <f>PPRD!W36+RCV_RCY!W36+IMP!W36-EXP!W36+STK_CHG!W36</f>
        <v>90.113671539122947</v>
      </c>
      <c r="X36" s="10">
        <f>PPRD!X36+RCV_RCY!X36+IMP!X36-EXP!X36+STK_CHG!X36</f>
        <v>90.773516766981956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816.84342218400684</v>
      </c>
      <c r="D37" s="10">
        <f>PPRD!D37+RCV_RCY!D37+IMP!D37-EXP!D37+STK_CHG!D37</f>
        <v>846.46981943250216</v>
      </c>
      <c r="E37" s="10">
        <f>PPRD!E37+RCV_RCY!E37+IMP!E37-EXP!E37+STK_CHG!E37</f>
        <v>811.55296646603608</v>
      </c>
      <c r="F37" s="10">
        <f>PPRD!F37+RCV_RCY!F37+IMP!F37-EXP!F37+STK_CHG!F37</f>
        <v>792.50739466895959</v>
      </c>
      <c r="G37" s="10">
        <f>PPRD!G37+RCV_RCY!G37+IMP!G37-EXP!G37+STK_CHG!G37</f>
        <v>704.68615649183141</v>
      </c>
      <c r="H37" s="10">
        <f>PPRD!H37+RCV_RCY!H37+IMP!H37-EXP!H37+STK_CHG!H37</f>
        <v>693.04720550300942</v>
      </c>
      <c r="I37" s="10">
        <f>PPRD!I37+RCV_RCY!I37+IMP!I37-EXP!I37+STK_CHG!I37</f>
        <v>670.29707652622517</v>
      </c>
      <c r="J37" s="10">
        <f>PPRD!J37+RCV_RCY!J37+IMP!J37-EXP!J37+STK_CHG!J37</f>
        <v>648.30300945829754</v>
      </c>
      <c r="K37" s="10">
        <f>PPRD!K37+RCV_RCY!K37+IMP!K37-EXP!K37+STK_CHG!K37</f>
        <v>677.62846087704213</v>
      </c>
      <c r="L37" s="10">
        <f>PPRD!L37+RCV_RCY!L37+IMP!L37-EXP!L37+STK_CHG!L37</f>
        <v>618.97755803955283</v>
      </c>
      <c r="M37" s="10">
        <f>PPRD!M37+RCV_RCY!M37+IMP!M37-EXP!M37+STK_CHG!M37</f>
        <v>604.31478933791914</v>
      </c>
      <c r="N37" s="10">
        <f>PPRD!N37+RCV_RCY!N37+IMP!N37-EXP!N37+STK_CHG!N37</f>
        <v>586.50997420464307</v>
      </c>
      <c r="O37" s="10">
        <f>PPRD!O37+RCV_RCY!O37+IMP!O37-EXP!O37+STK_CHG!O37</f>
        <v>529.95374032674113</v>
      </c>
      <c r="P37" s="10">
        <f>PPRD!P37+RCV_RCY!P37+IMP!P37-EXP!P37+STK_CHG!P37</f>
        <v>482.82338779019773</v>
      </c>
      <c r="Q37" s="10">
        <f>PPRD!Q37+RCV_RCY!Q37+IMP!Q37-EXP!Q37+STK_CHG!Q37</f>
        <v>452.45047291487532</v>
      </c>
      <c r="R37" s="10">
        <f>PPRD!R37+RCV_RCY!R37+IMP!R37-EXP!R37+STK_CHG!R37</f>
        <v>441.97721410146175</v>
      </c>
      <c r="S37" s="10">
        <f>PPRD!S37+RCV_RCY!S37+IMP!S37-EXP!S37+STK_CHG!S37</f>
        <v>437.78787618228722</v>
      </c>
      <c r="T37" s="10">
        <f>PPRD!T37+RCV_RCY!T37+IMP!T37-EXP!T37+STK_CHG!T37</f>
        <v>427.87790197764394</v>
      </c>
      <c r="U37" s="10">
        <f>PPRD!U37+RCV_RCY!U37+IMP!U37-EXP!U37+STK_CHG!U37</f>
        <v>430.82192605331039</v>
      </c>
      <c r="V37" s="10">
        <f>PPRD!V37+RCV_RCY!V37+IMP!V37-EXP!V37+STK_CHG!V37</f>
        <v>412.80352536543415</v>
      </c>
      <c r="W37" s="10">
        <f>PPRD!W37+RCV_RCY!W37+IMP!W37-EXP!W37+STK_CHG!W37</f>
        <v>326.72794496990537</v>
      </c>
      <c r="X37" s="10">
        <f>PPRD!X37+RCV_RCY!X37+IMP!X37-EXP!X37+STK_CHG!X37</f>
        <v>370.59054170249357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1.058125537403267</v>
      </c>
      <c r="D38" s="10">
        <f>PPRD!D38+RCV_RCY!D38+IMP!D38-EXP!D38+STK_CHG!D38</f>
        <v>1.058125537403267</v>
      </c>
      <c r="E38" s="10">
        <f>PPRD!E38+RCV_RCY!E38+IMP!E38-EXP!E38+STK_CHG!E38</f>
        <v>1.058125537403267</v>
      </c>
      <c r="F38" s="10">
        <f>PPRD!F38+RCV_RCY!F38+IMP!F38-EXP!F38+STK_CHG!F38</f>
        <v>1.058125537403267</v>
      </c>
      <c r="G38" s="10">
        <f>PPRD!G38+RCV_RCY!G38+IMP!G38-EXP!G38+STK_CHG!G38</f>
        <v>1.058125537403267</v>
      </c>
      <c r="H38" s="10">
        <f>PPRD!H38+RCV_RCY!H38+IMP!H38-EXP!H38+STK_CHG!H38</f>
        <v>1.058125537403267</v>
      </c>
      <c r="I38" s="10">
        <f>PPRD!I38+RCV_RCY!I38+IMP!I38-EXP!I38+STK_CHG!I38</f>
        <v>1.058125537403267</v>
      </c>
      <c r="J38" s="10">
        <f>PPRD!J38+RCV_RCY!J38+IMP!J38-EXP!J38+STK_CHG!J38</f>
        <v>1.058125537403267</v>
      </c>
      <c r="K38" s="10">
        <f>PPRD!K38+RCV_RCY!K38+IMP!K38-EXP!K38+STK_CHG!K38</f>
        <v>1.058125537403267</v>
      </c>
      <c r="L38" s="10">
        <f>PPRD!L38+RCV_RCY!L38+IMP!L38-EXP!L38+STK_CHG!L38</f>
        <v>1.058125537403267</v>
      </c>
      <c r="M38" s="10">
        <f>PPRD!M38+RCV_RCY!M38+IMP!M38-EXP!M38+STK_CHG!M38</f>
        <v>1.058125537403267</v>
      </c>
      <c r="N38" s="10">
        <f>PPRD!N38+RCV_RCY!N38+IMP!N38-EXP!N38+STK_CHG!N38</f>
        <v>1.058125537403267</v>
      </c>
      <c r="O38" s="10">
        <f>PPRD!O38+RCV_RCY!O38+IMP!O38-EXP!O38+STK_CHG!O38</f>
        <v>1.058125537403267</v>
      </c>
      <c r="P38" s="10">
        <f>PPRD!P38+RCV_RCY!P38+IMP!P38-EXP!P38+STK_CHG!P38</f>
        <v>1.026999140154772</v>
      </c>
      <c r="Q38" s="10">
        <f>PPRD!Q38+RCV_RCY!Q38+IMP!Q38-EXP!Q38+STK_CHG!Q38</f>
        <v>1.026999140154772</v>
      </c>
      <c r="R38" s="10">
        <f>PPRD!R38+RCV_RCY!R38+IMP!R38-EXP!R38+STK_CHG!R38</f>
        <v>1.026999140154772</v>
      </c>
      <c r="S38" s="10">
        <f>PPRD!S38+RCV_RCY!S38+IMP!S38-EXP!S38+STK_CHG!S38</f>
        <v>1.026999140154772</v>
      </c>
      <c r="T38" s="10">
        <f>PPRD!T38+RCV_RCY!T38+IMP!T38-EXP!T38+STK_CHG!T38</f>
        <v>0.38211521926053299</v>
      </c>
      <c r="U38" s="10">
        <f>PPRD!U38+RCV_RCY!U38+IMP!U38-EXP!U38+STK_CHG!U38</f>
        <v>0.48374892519346513</v>
      </c>
      <c r="V38" s="10">
        <f>PPRD!V38+RCV_RCY!V38+IMP!V38-EXP!V38+STK_CHG!V38</f>
        <v>0.49088564058469469</v>
      </c>
      <c r="W38" s="10">
        <f>PPRD!W38+RCV_RCY!W38+IMP!W38-EXP!W38+STK_CHG!W38</f>
        <v>0.44780739466895952</v>
      </c>
      <c r="X38" s="10">
        <f>PPRD!X38+RCV_RCY!X38+IMP!X38-EXP!X38+STK_CHG!X38</f>
        <v>0.4673258813413585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25.279449699054169</v>
      </c>
      <c r="D40" s="10">
        <f>PPRD!D40+RCV_RCY!D40+IMP!D40-EXP!D40+STK_CHG!D40</f>
        <v>27.386070507308684</v>
      </c>
      <c r="E40" s="10">
        <f>PPRD!E40+RCV_RCY!E40+IMP!E40-EXP!E40+STK_CHG!E40</f>
        <v>29.492691315563196</v>
      </c>
      <c r="F40" s="10">
        <f>PPRD!F40+RCV_RCY!F40+IMP!F40-EXP!F40+STK_CHG!F40</f>
        <v>26.332760103181428</v>
      </c>
      <c r="G40" s="10">
        <f>PPRD!G40+RCV_RCY!G40+IMP!G40-EXP!G40+STK_CHG!G40</f>
        <v>20.012897678417879</v>
      </c>
      <c r="H40" s="10">
        <f>PPRD!H40+RCV_RCY!H40+IMP!H40-EXP!H40+STK_CHG!H40</f>
        <v>23.172828890799657</v>
      </c>
      <c r="I40" s="10">
        <f>PPRD!I40+RCV_RCY!I40+IMP!I40-EXP!I40+STK_CHG!I40</f>
        <v>25.279449699054165</v>
      </c>
      <c r="J40" s="10">
        <f>PPRD!J40+RCV_RCY!J40+IMP!J40-EXP!J40+STK_CHG!J40</f>
        <v>32.238005159071363</v>
      </c>
      <c r="K40" s="10">
        <f>PPRD!K40+RCV_RCY!K40+IMP!K40-EXP!K40+STK_CHG!K40</f>
        <v>35.35786758383491</v>
      </c>
      <c r="L40" s="10">
        <f>PPRD!L40+RCV_RCY!L40+IMP!L40-EXP!L40+STK_CHG!L40</f>
        <v>28.078245915735167</v>
      </c>
      <c r="M40" s="10">
        <f>PPRD!M40+RCV_RCY!M40+IMP!M40-EXP!M40+STK_CHG!M40</f>
        <v>28.07824591573516</v>
      </c>
      <c r="N40" s="10">
        <f>PPRD!N40+RCV_RCY!N40+IMP!N40-EXP!N40+STK_CHG!N40</f>
        <v>23.91848667239897</v>
      </c>
      <c r="O40" s="10">
        <f>PPRD!O40+RCV_RCY!O40+IMP!O40-EXP!O40+STK_CHG!O40</f>
        <v>23.91848667239897</v>
      </c>
      <c r="P40" s="10">
        <f>PPRD!P40+RCV_RCY!P40+IMP!P40-EXP!P40+STK_CHG!P40</f>
        <v>25.998366294067061</v>
      </c>
      <c r="Q40" s="10">
        <f>PPRD!Q40+RCV_RCY!Q40+IMP!Q40-EXP!Q40+STK_CHG!Q40</f>
        <v>25.998366294067139</v>
      </c>
      <c r="R40" s="10">
        <f>PPRD!R40+RCV_RCY!R40+IMP!R40-EXP!R40+STK_CHG!R40</f>
        <v>25.998366294066969</v>
      </c>
      <c r="S40" s="10">
        <f>PPRD!S40+RCV_RCY!S40+IMP!S40-EXP!S40+STK_CHG!S40</f>
        <v>21.838607050730925</v>
      </c>
      <c r="T40" s="10">
        <f>PPRD!T40+RCV_RCY!T40+IMP!T40-EXP!T40+STK_CHG!T40</f>
        <v>26.363370593293194</v>
      </c>
      <c r="U40" s="10">
        <f>PPRD!U40+RCV_RCY!U40+IMP!U40-EXP!U40+STK_CHG!U40</f>
        <v>35.548151332760121</v>
      </c>
      <c r="V40" s="10">
        <f>PPRD!V40+RCV_RCY!V40+IMP!V40-EXP!V40+STK_CHG!V40</f>
        <v>27.499999999999918</v>
      </c>
      <c r="W40" s="10">
        <f>PPRD!W40+RCV_RCY!W40+IMP!W40-EXP!W40+STK_CHG!W40</f>
        <v>9.946947549441095</v>
      </c>
      <c r="X40" s="10">
        <f>PPRD!X40+RCV_RCY!X40+IMP!X40-EXP!X40+STK_CHG!X40</f>
        <v>10.692519346517624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3.1384350816852971</v>
      </c>
      <c r="E41" s="10">
        <f>PPRD!E41+RCV_RCY!E41+IMP!E41-EXP!E41+STK_CHG!E41</f>
        <v>2.0922613929492688</v>
      </c>
      <c r="F41" s="10">
        <f>PPRD!F41+RCV_RCY!F41+IMP!F41-EXP!F41+STK_CHG!F41</f>
        <v>2.0922613929492688</v>
      </c>
      <c r="G41" s="10">
        <f>PPRD!G41+RCV_RCY!G41+IMP!G41-EXP!G41+STK_CHG!G41</f>
        <v>1.0461736887360269</v>
      </c>
      <c r="H41" s="10">
        <f>PPRD!H41+RCV_RCY!H41+IMP!H41-EXP!H41+STK_CHG!H41</f>
        <v>1.0461736887360269</v>
      </c>
      <c r="I41" s="10">
        <f>PPRD!I41+RCV_RCY!I41+IMP!I41-EXP!I41+STK_CHG!I41</f>
        <v>1.0461736887360269</v>
      </c>
      <c r="J41" s="10">
        <f>PPRD!J41+RCV_RCY!J41+IMP!J41-EXP!J41+STK_CHG!J41</f>
        <v>1.0461736887360269</v>
      </c>
      <c r="K41" s="10">
        <f>PPRD!K41+RCV_RCY!K41+IMP!K41-EXP!K41+STK_CHG!K41</f>
        <v>1.0461736887360269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0.11349957007738606</v>
      </c>
      <c r="U41" s="10">
        <f>PPRD!U41+RCV_RCY!U41+IMP!U41-EXP!U41+STK_CHG!U41</f>
        <v>8.460877042132417E-2</v>
      </c>
      <c r="V41" s="10">
        <f>PPRD!V41+RCV_RCY!V41+IMP!V41-EXP!V41+STK_CHG!V41</f>
        <v>7.9449699054170236E-2</v>
      </c>
      <c r="W41" s="10">
        <f>PPRD!W41+RCV_RCY!W41+IMP!W41-EXP!W41+STK_CHG!W41</f>
        <v>6.8099742046431641E-2</v>
      </c>
      <c r="X41" s="10">
        <f>PPRD!X41+RCV_RCY!X41+IMP!X41-EXP!X41+STK_CHG!X41</f>
        <v>6.1908856405846945E-2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-21.257351676698192</v>
      </c>
      <c r="D42" s="10">
        <f>PPRD!D42+RCV_RCY!D42+IMP!D42-EXP!D42+STK_CHG!D42</f>
        <v>0</v>
      </c>
      <c r="E42" s="10">
        <f>PPRD!E42+RCV_RCY!E42+IMP!E42-EXP!E42+STK_CHG!E42</f>
        <v>0</v>
      </c>
      <c r="F42" s="10">
        <f>PPRD!F42+RCV_RCY!F42+IMP!F42-EXP!F42+STK_CHG!F42</f>
        <v>0</v>
      </c>
      <c r="G42" s="10">
        <f>PPRD!G42+RCV_RCY!G42+IMP!G42-EXP!G42+STK_CHG!G42</f>
        <v>0</v>
      </c>
      <c r="H42" s="10">
        <f>PPRD!H42+RCV_RCY!H42+IMP!H42-EXP!H42+STK_CHG!H42</f>
        <v>0</v>
      </c>
      <c r="I42" s="10">
        <f>PPRD!I42+RCV_RCY!I42+IMP!I42-EXP!I42+STK_CHG!I42</f>
        <v>0</v>
      </c>
      <c r="J42" s="10">
        <f>PPRD!J42+RCV_RCY!J42+IMP!J42-EXP!J42+STK_CHG!J42</f>
        <v>0</v>
      </c>
      <c r="K42" s="10">
        <f>PPRD!K42+RCV_RCY!K42+IMP!K42-EXP!K42+STK_CHG!K42</f>
        <v>0</v>
      </c>
      <c r="L42" s="10">
        <f>PPRD!L42+RCV_RCY!L42+IMP!L42-EXP!L42+STK_CHG!L42</f>
        <v>0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1125.6330180567502</v>
      </c>
      <c r="D43" s="10">
        <f>PPRD!D43+RCV_RCY!D43+IMP!D43-EXP!D43+STK_CHG!D43</f>
        <v>1303.3104041272572</v>
      </c>
      <c r="E43" s="10">
        <f>PPRD!E43+RCV_RCY!E43+IMP!E43-EXP!E43+STK_CHG!E43</f>
        <v>1302.2833190025792</v>
      </c>
      <c r="F43" s="10">
        <f>PPRD!F43+RCV_RCY!F43+IMP!F43-EXP!F43+STK_CHG!F43</f>
        <v>1351.5812553740332</v>
      </c>
      <c r="G43" s="10">
        <f>PPRD!G43+RCV_RCY!G43+IMP!G43-EXP!G43+STK_CHG!G43</f>
        <v>1469.6904557179707</v>
      </c>
      <c r="H43" s="10">
        <f>PPRD!H43+RCV_RCY!H43+IMP!H43-EXP!H43+STK_CHG!H43</f>
        <v>1515.9070507308684</v>
      </c>
      <c r="I43" s="10">
        <f>PPRD!I43+RCV_RCY!I43+IMP!I43-EXP!I43+STK_CHG!I43</f>
        <v>1579.1343938091143</v>
      </c>
      <c r="J43" s="10">
        <f>PPRD!J43+RCV_RCY!J43+IMP!J43-EXP!J43+STK_CHG!J43</f>
        <v>1602.5365434221837</v>
      </c>
      <c r="K43" s="10">
        <f>PPRD!K43+RCV_RCY!K43+IMP!K43-EXP!K43+STK_CHG!K43</f>
        <v>1966.7956147893383</v>
      </c>
      <c r="L43" s="10">
        <f>PPRD!L43+RCV_RCY!L43+IMP!L43-EXP!L43+STK_CHG!L43</f>
        <v>1653.4107480653481</v>
      </c>
      <c r="M43" s="10">
        <f>PPRD!M43+RCV_RCY!M43+IMP!M43-EXP!M43+STK_CHG!M43</f>
        <v>1716.494668959587</v>
      </c>
      <c r="N43" s="10">
        <f>PPRD!N43+RCV_RCY!N43+IMP!N43-EXP!N43+STK_CHG!N43</f>
        <v>1735.8269131556319</v>
      </c>
      <c r="O43" s="10">
        <f>PPRD!O43+RCV_RCY!O43+IMP!O43-EXP!O43+STK_CHG!O43</f>
        <v>1719.54720550301</v>
      </c>
      <c r="P43" s="10">
        <f>PPRD!P43+RCV_RCY!P43+IMP!P43-EXP!P43+STK_CHG!P43</f>
        <v>1614.7841788478072</v>
      </c>
      <c r="Q43" s="10">
        <f>PPRD!Q43+RCV_RCY!Q43+IMP!Q43-EXP!Q43+STK_CHG!Q43</f>
        <v>1593.3042992261387</v>
      </c>
      <c r="R43" s="10">
        <f>PPRD!R43+RCV_RCY!R43+IMP!R43-EXP!R43+STK_CHG!R43</f>
        <v>1590.2894239036971</v>
      </c>
      <c r="S43" s="10">
        <f>PPRD!S43+RCV_RCY!S43+IMP!S43-EXP!S43+STK_CHG!S43</f>
        <v>1714.4195184866724</v>
      </c>
      <c r="T43" s="10">
        <f>PPRD!T43+RCV_RCY!T43+IMP!T43-EXP!T43+STK_CHG!T43</f>
        <v>1731.0426483233009</v>
      </c>
      <c r="U43" s="10">
        <f>PPRD!U43+RCV_RCY!U43+IMP!U43-EXP!U43+STK_CHG!U43</f>
        <v>1738.4357695614788</v>
      </c>
      <c r="V43" s="10">
        <f>PPRD!V43+RCV_RCY!V43+IMP!V43-EXP!V43+STK_CHG!V43</f>
        <v>1682.5707652622527</v>
      </c>
      <c r="W43" s="10">
        <f>PPRD!W43+RCV_RCY!W43+IMP!W43-EXP!W43+STK_CHG!W43</f>
        <v>1427.8711951848666</v>
      </c>
      <c r="X43" s="10">
        <f>PPRD!X43+RCV_RCY!X43+IMP!X43-EXP!X43+STK_CHG!X43</f>
        <v>1559.3432502149619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82.019690455717964</v>
      </c>
      <c r="D44" s="10">
        <f>PPRD!D44+RCV_RCY!D44+IMP!D44-EXP!D44+STK_CHG!D44</f>
        <v>108.07300085984519</v>
      </c>
      <c r="E44" s="10">
        <f>PPRD!E44+RCV_RCY!E44+IMP!E44-EXP!E44+STK_CHG!E44</f>
        <v>79.124849527085118</v>
      </c>
      <c r="F44" s="10">
        <f>PPRD!F44+RCV_RCY!F44+IMP!F44-EXP!F44+STK_CHG!F44</f>
        <v>58.86122098022355</v>
      </c>
      <c r="G44" s="10">
        <f>PPRD!G44+RCV_RCY!G44+IMP!G44-EXP!G44+STK_CHG!G44</f>
        <v>53.071625107480656</v>
      </c>
      <c r="H44" s="10">
        <f>PPRD!H44+RCV_RCY!H44+IMP!H44-EXP!H44+STK_CHG!H44</f>
        <v>71.405331040412719</v>
      </c>
      <c r="I44" s="10">
        <f>PPRD!I44+RCV_RCY!I44+IMP!I44-EXP!I44+STK_CHG!I44</f>
        <v>79.124935511607902</v>
      </c>
      <c r="J44" s="10">
        <f>PPRD!J44+RCV_RCY!J44+IMP!J44-EXP!J44+STK_CHG!J44</f>
        <v>66.87936371453138</v>
      </c>
      <c r="K44" s="10">
        <f>PPRD!K44+RCV_RCY!K44+IMP!K44-EXP!K44+STK_CHG!K44</f>
        <v>82.499226139294919</v>
      </c>
      <c r="L44" s="10">
        <f>PPRD!L44+RCV_RCY!L44+IMP!L44-EXP!L44+STK_CHG!L44</f>
        <v>52.132846087704202</v>
      </c>
      <c r="M44" s="10">
        <f>PPRD!M44+RCV_RCY!M44+IMP!M44-EXP!M44+STK_CHG!M44</f>
        <v>27.527858985382629</v>
      </c>
      <c r="N44" s="10">
        <f>PPRD!N44+RCV_RCY!N44+IMP!N44-EXP!N44+STK_CHG!N44</f>
        <v>40.261650902837488</v>
      </c>
      <c r="O44" s="10">
        <f>PPRD!O44+RCV_RCY!O44+IMP!O44-EXP!O44+STK_CHG!O44</f>
        <v>57.906448839208942</v>
      </c>
      <c r="P44" s="10">
        <f>PPRD!P44+RCV_RCY!P44+IMP!P44-EXP!P44+STK_CHG!P44</f>
        <v>69.677300085984513</v>
      </c>
      <c r="Q44" s="10">
        <f>PPRD!Q44+RCV_RCY!Q44+IMP!Q44-EXP!Q44+STK_CHG!Q44</f>
        <v>65.727773000859798</v>
      </c>
      <c r="R44" s="10">
        <f>PPRD!R44+RCV_RCY!R44+IMP!R44-EXP!R44+STK_CHG!R44</f>
        <v>66.661736887360291</v>
      </c>
      <c r="S44" s="10">
        <f>PPRD!S44+RCV_RCY!S44+IMP!S44-EXP!S44+STK_CHG!S44</f>
        <v>122.53095442820285</v>
      </c>
      <c r="T44" s="10">
        <f>PPRD!T44+RCV_RCY!T44+IMP!T44-EXP!T44+STK_CHG!T44</f>
        <v>154.40085984522781</v>
      </c>
      <c r="U44" s="10">
        <f>PPRD!U44+RCV_RCY!U44+IMP!U44-EXP!U44+STK_CHG!U44</f>
        <v>205.86655202063628</v>
      </c>
      <c r="V44" s="10">
        <f>PPRD!V44+RCV_RCY!V44+IMP!V44-EXP!V44+STK_CHG!V44</f>
        <v>161.70352536543419</v>
      </c>
      <c r="W44" s="10">
        <f>PPRD!W44+RCV_RCY!W44+IMP!W44-EXP!W44+STK_CHG!W44</f>
        <v>106.42579535683569</v>
      </c>
      <c r="X44" s="10">
        <f>PPRD!X44+RCV_RCY!X44+IMP!X44-EXP!X44+STK_CHG!X44</f>
        <v>73.635339638864963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0.96018916595012893</v>
      </c>
      <c r="D45" s="10">
        <f>PPRD!D45+RCV_RCY!D45+IMP!D45-EXP!D45+STK_CHG!D45</f>
        <v>4.8007738607050729</v>
      </c>
      <c r="E45" s="10">
        <f>PPRD!E45+RCV_RCY!E45+IMP!E45-EXP!E45+STK_CHG!E45</f>
        <v>3.840584694754944</v>
      </c>
      <c r="F45" s="10">
        <f>PPRD!F45+RCV_RCY!F45+IMP!F45-EXP!F45+STK_CHG!F45</f>
        <v>5.7609630266552019</v>
      </c>
      <c r="G45" s="10">
        <f>PPRD!G45+RCV_RCY!G45+IMP!G45-EXP!G45+STK_CHG!G45</f>
        <v>7.6812553740326726</v>
      </c>
      <c r="H45" s="10">
        <f>PPRD!H45+RCV_RCY!H45+IMP!H45-EXP!H45+STK_CHG!H45</f>
        <v>4.8007738607050712</v>
      </c>
      <c r="I45" s="10">
        <f>PPRD!I45+RCV_RCY!I45+IMP!I45-EXP!I45+STK_CHG!I45</f>
        <v>2.8804815133275996</v>
      </c>
      <c r="J45" s="10">
        <f>PPRD!J45+RCV_RCY!J45+IMP!J45-EXP!J45+STK_CHG!J45</f>
        <v>3.0961306964746349</v>
      </c>
      <c r="K45" s="10">
        <f>PPRD!K45+RCV_RCY!K45+IMP!K45-EXP!K45+STK_CHG!K45</f>
        <v>3.0961306964746349</v>
      </c>
      <c r="L45" s="10">
        <f>PPRD!L45+RCV_RCY!L45+IMP!L45-EXP!L45+STK_CHG!L45</f>
        <v>3.0961306964746349</v>
      </c>
      <c r="M45" s="10">
        <f>PPRD!M45+RCV_RCY!M45+IMP!M45-EXP!M45+STK_CHG!M45</f>
        <v>5.1602751504729145</v>
      </c>
      <c r="N45" s="10">
        <f>PPRD!N45+RCV_RCY!N45+IMP!N45-EXP!N45+STK_CHG!N45</f>
        <v>3.096130696474634</v>
      </c>
      <c r="O45" s="10">
        <f>PPRD!O45+RCV_RCY!O45+IMP!O45-EXP!O45+STK_CHG!O45</f>
        <v>2.0640584694754942</v>
      </c>
      <c r="P45" s="10">
        <f>PPRD!P45+RCV_RCY!P45+IMP!P45-EXP!P45+STK_CHG!P45</f>
        <v>2.0641444539982801</v>
      </c>
      <c r="Q45" s="10">
        <f>PPRD!Q45+RCV_RCY!Q45+IMP!Q45-EXP!Q45+STK_CHG!Q45</f>
        <v>2.0641444539982801</v>
      </c>
      <c r="R45" s="10">
        <f>PPRD!R45+RCV_RCY!R45+IMP!R45-EXP!R45+STK_CHG!R45</f>
        <v>2.0641444539982801</v>
      </c>
      <c r="S45" s="10">
        <f>PPRD!S45+RCV_RCY!S45+IMP!S45-EXP!S45+STK_CHG!S45</f>
        <v>2.0641444539982801</v>
      </c>
      <c r="T45" s="10">
        <f>PPRD!T45+RCV_RCY!T45+IMP!T45-EXP!T45+STK_CHG!T45</f>
        <v>2.2261392949269125</v>
      </c>
      <c r="U45" s="10">
        <f>PPRD!U45+RCV_RCY!U45+IMP!U45-EXP!U45+STK_CHG!U45</f>
        <v>2.2426483233018053</v>
      </c>
      <c r="V45" s="10">
        <f>PPRD!V45+RCV_RCY!V45+IMP!V45-EXP!V45+STK_CHG!V45</f>
        <v>2.0476354256233877</v>
      </c>
      <c r="W45" s="10">
        <f>PPRD!W45+RCV_RCY!W45+IMP!W45-EXP!W45+STK_CHG!W45</f>
        <v>2.4697334479793636</v>
      </c>
      <c r="X45" s="10">
        <f>PPRD!X45+RCV_RCY!X45+IMP!X45-EXP!X45+STK_CHG!X45</f>
        <v>2.6606190885640584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10.561736887360279</v>
      </c>
      <c r="D46" s="10">
        <f>PPRD!D46+RCV_RCY!D46+IMP!D46-EXP!D46+STK_CHG!D46</f>
        <v>24.004041272570937</v>
      </c>
      <c r="E46" s="10">
        <f>PPRD!E46+RCV_RCY!E46+IMP!E46-EXP!E46+STK_CHG!E46</f>
        <v>24.96414445399828</v>
      </c>
      <c r="F46" s="10">
        <f>PPRD!F46+RCV_RCY!F46+IMP!F46-EXP!F46+STK_CHG!F46</f>
        <v>15.362596732588138</v>
      </c>
      <c r="G46" s="10">
        <f>PPRD!G46+RCV_RCY!G46+IMP!G46-EXP!G46+STK_CHG!G46</f>
        <v>31.685296646603611</v>
      </c>
      <c r="H46" s="10">
        <f>PPRD!H46+RCV_RCY!H46+IMP!H46-EXP!H46+STK_CHG!H46</f>
        <v>26.884522785898529</v>
      </c>
      <c r="I46" s="10">
        <f>PPRD!I46+RCV_RCY!I46+IMP!I46-EXP!I46+STK_CHG!I46</f>
        <v>28.804815133276009</v>
      </c>
      <c r="J46" s="10">
        <f>PPRD!J46+RCV_RCY!J46+IMP!J46-EXP!J46+STK_CHG!J46</f>
        <v>22.142906276870164</v>
      </c>
      <c r="K46" s="10">
        <f>PPRD!K46+RCV_RCY!K46+IMP!K46-EXP!K46+STK_CHG!K46</f>
        <v>16.103955288048148</v>
      </c>
      <c r="L46" s="10">
        <f>PPRD!L46+RCV_RCY!L46+IMP!L46-EXP!L46+STK_CHG!L46</f>
        <v>12.07798796216681</v>
      </c>
      <c r="M46" s="10">
        <f>PPRD!M46+RCV_RCY!M46+IMP!M46-EXP!M46+STK_CHG!M46</f>
        <v>12.078073946689598</v>
      </c>
      <c r="N46" s="10">
        <f>PPRD!N46+RCV_RCY!N46+IMP!N46-EXP!N46+STK_CHG!N46</f>
        <v>14.090971625107482</v>
      </c>
      <c r="O46" s="10">
        <f>PPRD!O46+RCV_RCY!O46+IMP!O46-EXP!O46+STK_CHG!O46</f>
        <v>21.136371453138437</v>
      </c>
      <c r="P46" s="10">
        <f>PPRD!P46+RCV_RCY!P46+IMP!P46-EXP!P46+STK_CHG!P46</f>
        <v>19.123473774720551</v>
      </c>
      <c r="Q46" s="10">
        <f>PPRD!Q46+RCV_RCY!Q46+IMP!Q46-EXP!Q46+STK_CHG!Q46</f>
        <v>24.155975924333617</v>
      </c>
      <c r="R46" s="10">
        <f>PPRD!R46+RCV_RCY!R46+IMP!R46-EXP!R46+STK_CHG!R46</f>
        <v>27.175408426483227</v>
      </c>
      <c r="S46" s="10">
        <f>PPRD!S46+RCV_RCY!S46+IMP!S46-EXP!S46+STK_CHG!S46</f>
        <v>29.188306104901109</v>
      </c>
      <c r="T46" s="10">
        <f>PPRD!T46+RCV_RCY!T46+IMP!T46-EXP!T46+STK_CHG!T46</f>
        <v>36.235855546001716</v>
      </c>
      <c r="U46" s="10">
        <f>PPRD!U46+RCV_RCY!U46+IMP!U46-EXP!U46+STK_CHG!U46</f>
        <v>37.028976784178838</v>
      </c>
      <c r="V46" s="10">
        <f>PPRD!V46+RCV_RCY!V46+IMP!V46-EXP!V46+STK_CHG!V46</f>
        <v>39.748495270851237</v>
      </c>
      <c r="W46" s="10">
        <f>PPRD!W46+RCV_RCY!W46+IMP!W46-EXP!W46+STK_CHG!W46</f>
        <v>37.526225279449712</v>
      </c>
      <c r="X46" s="10">
        <f>PPRD!X46+RCV_RCY!X46+IMP!X46-EXP!X46+STK_CHG!X46</f>
        <v>44.100687876182292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97.936371453138435</v>
      </c>
      <c r="D47" s="10">
        <f>PPRD!D47+RCV_RCY!D47+IMP!D47-EXP!D47+STK_CHG!D47</f>
        <v>81.613585554600164</v>
      </c>
      <c r="E47" s="10">
        <f>PPRD!E47+RCV_RCY!E47+IMP!E47-EXP!E47+STK_CHG!E47</f>
        <v>80.653482373172835</v>
      </c>
      <c r="F47" s="10">
        <f>PPRD!F47+RCV_RCY!F47+IMP!F47-EXP!F47+STK_CHG!F47</f>
        <v>86.414445399828026</v>
      </c>
      <c r="G47" s="10">
        <f>PPRD!G47+RCV_RCY!G47+IMP!G47-EXP!G47+STK_CHG!G47</f>
        <v>84.494153052450557</v>
      </c>
      <c r="H47" s="10">
        <f>PPRD!H47+RCV_RCY!H47+IMP!H47-EXP!H47+STK_CHG!H47</f>
        <v>74.892519346517616</v>
      </c>
      <c r="I47" s="10">
        <f>PPRD!I47+RCV_RCY!I47+IMP!I47-EXP!I47+STK_CHG!I47</f>
        <v>104.65743766122097</v>
      </c>
      <c r="J47" s="10">
        <f>PPRD!J47+RCV_RCY!J47+IMP!J47-EXP!J47+STK_CHG!J47</f>
        <v>100.81685296646602</v>
      </c>
      <c r="K47" s="10">
        <f>PPRD!K47+RCV_RCY!K47+IMP!K47-EXP!K47+STK_CHG!K47</f>
        <v>115.21926053310408</v>
      </c>
      <c r="L47" s="10">
        <f>PPRD!L47+RCV_RCY!L47+IMP!L47-EXP!L47+STK_CHG!L47</f>
        <v>107.53791917454856</v>
      </c>
      <c r="M47" s="10">
        <f>PPRD!M47+RCV_RCY!M47+IMP!M47-EXP!M47+STK_CHG!M47</f>
        <v>89.294926913155635</v>
      </c>
      <c r="N47" s="10">
        <f>PPRD!N47+RCV_RCY!N47+IMP!N47-EXP!N47+STK_CHG!N47</f>
        <v>66.251074806534817</v>
      </c>
      <c r="O47" s="10">
        <f>PPRD!O47+RCV_RCY!O47+IMP!O47-EXP!O47+STK_CHG!O47</f>
        <v>58.56981943250215</v>
      </c>
      <c r="P47" s="10">
        <f>PPRD!P47+RCV_RCY!P47+IMP!P47-EXP!P47+STK_CHG!P47</f>
        <v>49.871023215821154</v>
      </c>
      <c r="Q47" s="10">
        <f>PPRD!Q47+RCV_RCY!Q47+IMP!Q47-EXP!Q47+STK_CHG!Q47</f>
        <v>73.946689595872741</v>
      </c>
      <c r="R47" s="10">
        <f>PPRD!R47+RCV_RCY!R47+IMP!R47-EXP!R47+STK_CHG!R47</f>
        <v>51.59071367153912</v>
      </c>
      <c r="S47" s="10">
        <f>PPRD!S47+RCV_RCY!S47+IMP!S47-EXP!S47+STK_CHG!S47</f>
        <v>50.730868443680137</v>
      </c>
      <c r="T47" s="10">
        <f>PPRD!T47+RCV_RCY!T47+IMP!T47-EXP!T47+STK_CHG!T47</f>
        <v>50.010318142734313</v>
      </c>
      <c r="U47" s="10">
        <f>PPRD!U47+RCV_RCY!U47+IMP!U47-EXP!U47+STK_CHG!U47</f>
        <v>61.077386070507309</v>
      </c>
      <c r="V47" s="10">
        <f>PPRD!V47+RCV_RCY!V47+IMP!V47-EXP!V47+STK_CHG!V47</f>
        <v>73.177128116938945</v>
      </c>
      <c r="W47" s="10">
        <f>PPRD!W47+RCV_RCY!W47+IMP!W47-EXP!W47+STK_CHG!W47</f>
        <v>69.678417884780742</v>
      </c>
      <c r="X47" s="10">
        <f>PPRD!X47+RCV_RCY!X47+IMP!X47-EXP!X47+STK_CHG!X47</f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0</v>
      </c>
      <c r="F48" s="10">
        <f>PPRD!F48+RCV_RCY!F48+IMP!F48-EXP!F48+STK_CHG!F48</f>
        <v>26.39243336199484</v>
      </c>
      <c r="G48" s="10">
        <f>PPRD!G48+RCV_RCY!G48+IMP!G48-EXP!G48+STK_CHG!G48</f>
        <v>78.401117798796207</v>
      </c>
      <c r="H48" s="10">
        <f>PPRD!H48+RCV_RCY!H48+IMP!H48-EXP!H48+STK_CHG!H48</f>
        <v>86.163714531384343</v>
      </c>
      <c r="I48" s="10">
        <f>PPRD!I48+RCV_RCY!I48+IMP!I48-EXP!I48+STK_CHG!I48</f>
        <v>95.478675838349062</v>
      </c>
      <c r="J48" s="10">
        <f>PPRD!J48+RCV_RCY!J48+IMP!J48-EXP!J48+STK_CHG!J48</f>
        <v>79.17738607050731</v>
      </c>
      <c r="K48" s="10">
        <f>PPRD!K48+RCV_RCY!K48+IMP!K48-EXP!K48+STK_CHG!K48</f>
        <v>81.506104901117808</v>
      </c>
      <c r="L48" s="10">
        <f>PPRD!L48+RCV_RCY!L48+IMP!L48-EXP!L48+STK_CHG!L48</f>
        <v>42.691057609630271</v>
      </c>
      <c r="M48" s="10">
        <f>PPRD!M48+RCV_RCY!M48+IMP!M48-EXP!M48+STK_CHG!M48</f>
        <v>38.363886500429913</v>
      </c>
      <c r="N48" s="10">
        <f>PPRD!N48+RCV_RCY!N48+IMP!N48-EXP!N48+STK_CHG!N48</f>
        <v>49.491401547721409</v>
      </c>
      <c r="O48" s="10">
        <f>PPRD!O48+RCV_RCY!O48+IMP!O48-EXP!O48+STK_CHG!O48</f>
        <v>45.293809114359419</v>
      </c>
      <c r="P48" s="10">
        <f>PPRD!P48+RCV_RCY!P48+IMP!P48-EXP!P48+STK_CHG!P48</f>
        <v>61.165176268271701</v>
      </c>
      <c r="Q48" s="10">
        <f>PPRD!Q48+RCV_RCY!Q48+IMP!Q48-EXP!Q48+STK_CHG!Q48</f>
        <v>62.423731728288899</v>
      </c>
      <c r="R48" s="10">
        <f>PPRD!R48+RCV_RCY!R48+IMP!R48-EXP!R48+STK_CHG!R48</f>
        <v>53.972226999140148</v>
      </c>
      <c r="S48" s="10">
        <f>PPRD!S48+RCV_RCY!S48+IMP!S48-EXP!S48+STK_CHG!S48</f>
        <v>54.380309544282021</v>
      </c>
      <c r="T48" s="10">
        <f>PPRD!T48+RCV_RCY!T48+IMP!T48-EXP!T48+STK_CHG!T48</f>
        <v>58.708942390369728</v>
      </c>
      <c r="U48" s="10">
        <f>PPRD!U48+RCV_RCY!U48+IMP!U48-EXP!U48+STK_CHG!U48</f>
        <v>61.517970765262248</v>
      </c>
      <c r="V48" s="10">
        <f>PPRD!V48+RCV_RCY!V48+IMP!V48-EXP!V48+STK_CHG!V48</f>
        <v>52.57231298366294</v>
      </c>
      <c r="W48" s="10">
        <f>PPRD!W48+RCV_RCY!W48+IMP!W48-EXP!W48+STK_CHG!W48</f>
        <v>50.667841788478079</v>
      </c>
      <c r="X48" s="10">
        <f>PPRD!X48+RCV_RCY!X48+IMP!X48-EXP!X48+STK_CHG!X48</f>
        <v>50.088392089423898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0</v>
      </c>
      <c r="F49" s="10">
        <f>PPRD!F49+RCV_RCY!F49+IMP!F49-EXP!F49+STK_CHG!F49</f>
        <v>0</v>
      </c>
      <c r="G49" s="10">
        <f>PPRD!G49+RCV_RCY!G49+IMP!G49-EXP!G49+STK_CHG!G49</f>
        <v>0</v>
      </c>
      <c r="H49" s="10">
        <f>PPRD!H49+RCV_RCY!H49+IMP!H49-EXP!H49+STK_CHG!H49</f>
        <v>0</v>
      </c>
      <c r="I49" s="10">
        <f>PPRD!I49+RCV_RCY!I49+IMP!I49-EXP!I49+STK_CHG!I49</f>
        <v>0</v>
      </c>
      <c r="J49" s="10">
        <f>PPRD!J49+RCV_RCY!J49+IMP!J49-EXP!J49+STK_CHG!J49</f>
        <v>0</v>
      </c>
      <c r="K49" s="10">
        <f>PPRD!K49+RCV_RCY!K49+IMP!K49-EXP!K49+STK_CHG!K49</f>
        <v>0</v>
      </c>
      <c r="L49" s="10">
        <f>PPRD!L49+RCV_RCY!L49+IMP!L49-EXP!L49+STK_CHG!L49</f>
        <v>0</v>
      </c>
      <c r="M49" s="10">
        <f>PPRD!M49+RCV_RCY!M49+IMP!M49-EXP!M49+STK_CHG!M49</f>
        <v>0</v>
      </c>
      <c r="N49" s="10">
        <f>PPRD!N49+RCV_RCY!N49+IMP!N49-EXP!N49+STK_CHG!N49</f>
        <v>0</v>
      </c>
      <c r="O49" s="10">
        <f>PPRD!O49+RCV_RCY!O49+IMP!O49-EXP!O49+STK_CHG!O49</f>
        <v>0</v>
      </c>
      <c r="P49" s="10">
        <f>PPRD!P49+RCV_RCY!P49+IMP!P49-EXP!P49+STK_CHG!P49</f>
        <v>0</v>
      </c>
      <c r="Q49" s="10">
        <f>PPRD!Q49+RCV_RCY!Q49+IMP!Q49-EXP!Q49+STK_CHG!Q49</f>
        <v>0</v>
      </c>
      <c r="R49" s="10">
        <f>PPRD!R49+RCV_RCY!R49+IMP!R49-EXP!R49+STK_CHG!R49</f>
        <v>0</v>
      </c>
      <c r="S49" s="10">
        <f>PPRD!S49+RCV_RCY!S49+IMP!S49-EXP!S49+STK_CHG!S49</f>
        <v>0</v>
      </c>
      <c r="T49" s="10">
        <f>PPRD!T49+RCV_RCY!T49+IMP!T49-EXP!T49+STK_CHG!T49</f>
        <v>0</v>
      </c>
      <c r="U49" s="10">
        <f>PPRD!U49+RCV_RCY!U49+IMP!U49-EXP!U49+STK_CHG!U49</f>
        <v>0</v>
      </c>
      <c r="V49" s="10">
        <f>PPRD!V49+RCV_RCY!V49+IMP!V49-EXP!V49+STK_CHG!V49</f>
        <v>0</v>
      </c>
      <c r="W49" s="10">
        <f>PPRD!W49+RCV_RCY!W49+IMP!W49-EXP!W49+STK_CHG!W49</f>
        <v>0</v>
      </c>
      <c r="X49" s="10">
        <f>PPRD!X49+RCV_RCY!X49+IMP!X49-EXP!X49+STK_CHG!X49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2.8804815133276009</v>
      </c>
      <c r="D50" s="10">
        <f>PPRD!D50+RCV_RCY!D50+IMP!D50-EXP!D50+STK_CHG!D50</f>
        <v>8.6414445399828015</v>
      </c>
      <c r="E50" s="10">
        <f>PPRD!E50+RCV_RCY!E50+IMP!E50-EXP!E50+STK_CHG!E50</f>
        <v>5.7609630266552019</v>
      </c>
      <c r="F50" s="10">
        <f>PPRD!F50+RCV_RCY!F50+IMP!F50-EXP!F50+STK_CHG!F50</f>
        <v>5.7609630266552019</v>
      </c>
      <c r="G50" s="10">
        <f>PPRD!G50+RCV_RCY!G50+IMP!G50-EXP!G50+STK_CHG!G50</f>
        <v>2.8804815133276009</v>
      </c>
      <c r="H50" s="10">
        <f>PPRD!H50+RCV_RCY!H50+IMP!H50-EXP!H50+STK_CHG!H50</f>
        <v>2.8804815133276009</v>
      </c>
      <c r="I50" s="10">
        <f>PPRD!I50+RCV_RCY!I50+IMP!I50-EXP!I50+STK_CHG!I50</f>
        <v>0.96018916595012893</v>
      </c>
      <c r="J50" s="10">
        <f>PPRD!J50+RCV_RCY!J50+IMP!J50-EXP!J50+STK_CHG!J50</f>
        <v>0</v>
      </c>
      <c r="K50" s="10">
        <f>PPRD!K50+RCV_RCY!K50+IMP!K50-EXP!K50+STK_CHG!K50</f>
        <v>8.6414445399827979</v>
      </c>
      <c r="L50" s="10">
        <f>PPRD!L50+RCV_RCY!L50+IMP!L50-EXP!L50+STK_CHG!L50</f>
        <v>4.8007738607050729</v>
      </c>
      <c r="M50" s="10">
        <f>PPRD!M50+RCV_RCY!M50+IMP!M50-EXP!M50+STK_CHG!M50</f>
        <v>5.7609630266552019</v>
      </c>
      <c r="N50" s="10">
        <f>PPRD!N50+RCV_RCY!N50+IMP!N50-EXP!N50+STK_CHG!N50</f>
        <v>4.8007738607050729</v>
      </c>
      <c r="O50" s="10">
        <f>PPRD!O50+RCV_RCY!O50+IMP!O50-EXP!O50+STK_CHG!O50</f>
        <v>3.8406706792777299</v>
      </c>
      <c r="P50" s="10">
        <f>PPRD!P50+RCV_RCY!P50+IMP!P50-EXP!P50+STK_CHG!P50</f>
        <v>2.4361994840928629</v>
      </c>
      <c r="Q50" s="10">
        <f>PPRD!Q50+RCV_RCY!Q50+IMP!Q50-EXP!Q50+STK_CHG!Q50</f>
        <v>1.6241616509028369</v>
      </c>
      <c r="R50" s="10">
        <f>PPRD!R50+RCV_RCY!R50+IMP!R50-EXP!R50+STK_CHG!R50</f>
        <v>1.6241616509028369</v>
      </c>
      <c r="S50" s="10">
        <f>PPRD!S50+RCV_RCY!S50+IMP!S50-EXP!S50+STK_CHG!S50</f>
        <v>2.4362854686156492</v>
      </c>
      <c r="T50" s="10">
        <f>PPRD!T50+RCV_RCY!T50+IMP!T50-EXP!T50+STK_CHG!T50</f>
        <v>3.4829750644883921</v>
      </c>
      <c r="U50" s="10">
        <f>PPRD!U50+RCV_RCY!U50+IMP!U50-EXP!U50+STK_CHG!U50</f>
        <v>3.6909716251074802</v>
      </c>
      <c r="V50" s="10">
        <f>PPRD!V50+RCV_RCY!V50+IMP!V50-EXP!V50+STK_CHG!V50</f>
        <v>4.0668099742046433</v>
      </c>
      <c r="W50" s="10">
        <f>PPRD!W50+RCV_RCY!W50+IMP!W50-EXP!W50+STK_CHG!W50</f>
        <v>2.7642304385210661</v>
      </c>
      <c r="X50" s="10">
        <f>PPRD!X50+RCV_RCY!X50+IMP!X50-EXP!X50+STK_CHG!X50</f>
        <v>1.9636285468615646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825.58039552880484</v>
      </c>
      <c r="D51" s="37">
        <f>PPRD!D51+RCV_RCY!D51+IMP!D51-EXP!D51+STK_CHG!D51</f>
        <v>849.9355116079106</v>
      </c>
      <c r="E51" s="37">
        <f>PPRD!E51+RCV_RCY!E51+IMP!E51-EXP!E51+STK_CHG!E51</f>
        <v>819.81943250214965</v>
      </c>
      <c r="F51" s="37">
        <f>PPRD!F51+RCV_RCY!F51+IMP!F51-EXP!F51+STK_CHG!F51</f>
        <v>906.72828890799656</v>
      </c>
      <c r="G51" s="37">
        <f>PPRD!G51+RCV_RCY!G51+IMP!G51-EXP!G51+STK_CHG!G51</f>
        <v>898.7317282889079</v>
      </c>
      <c r="H51" s="37">
        <f>PPRD!H51+RCV_RCY!H51+IMP!H51-EXP!H51+STK_CHG!H51</f>
        <v>928.82631126397246</v>
      </c>
      <c r="I51" s="37">
        <f>PPRD!I51+RCV_RCY!I51+IMP!I51-EXP!I51+STK_CHG!I51</f>
        <v>899.24763542562334</v>
      </c>
      <c r="J51" s="37">
        <f>PPRD!J51+RCV_RCY!J51+IMP!J51-EXP!J51+STK_CHG!J51</f>
        <v>914.18744625967327</v>
      </c>
      <c r="K51" s="37">
        <f>PPRD!K51+RCV_RCY!K51+IMP!K51-EXP!K51+STK_CHG!K51</f>
        <v>878.69733447979365</v>
      </c>
      <c r="L51" s="37">
        <f>PPRD!L51+RCV_RCY!L51+IMP!L51-EXP!L51+STK_CHG!L51</f>
        <v>831.53482373172824</v>
      </c>
      <c r="M51" s="37">
        <f>PPRD!M51+RCV_RCY!M51+IMP!M51-EXP!M51+STK_CHG!M51</f>
        <v>862.83319002579526</v>
      </c>
      <c r="N51" s="37">
        <f>PPRD!N51+RCV_RCY!N51+IMP!N51-EXP!N51+STK_CHG!N51</f>
        <v>737.61822871883066</v>
      </c>
      <c r="O51" s="37">
        <f>PPRD!O51+RCV_RCY!O51+IMP!O51-EXP!O51+STK_CHG!O51</f>
        <v>710.08168529664658</v>
      </c>
      <c r="P51" s="37">
        <f>PPRD!P51+RCV_RCY!P51+IMP!P51-EXP!P51+STK_CHG!P51</f>
        <v>691.85296646603604</v>
      </c>
      <c r="Q51" s="37">
        <f>PPRD!Q51+RCV_RCY!Q51+IMP!Q51-EXP!Q51+STK_CHG!Q51</f>
        <v>626.01031814273426</v>
      </c>
      <c r="R51" s="37">
        <f>PPRD!R51+RCV_RCY!R51+IMP!R51-EXP!R51+STK_CHG!R51</f>
        <v>664.31642304385207</v>
      </c>
      <c r="S51" s="37">
        <f>PPRD!S51+RCV_RCY!S51+IMP!S51-EXP!S51+STK_CHG!S51</f>
        <v>705.05159071367154</v>
      </c>
      <c r="T51" s="37">
        <f>PPRD!T51+RCV_RCY!T51+IMP!T51-EXP!T51+STK_CHG!T51</f>
        <v>738.64187446259666</v>
      </c>
      <c r="U51" s="37">
        <f>PPRD!U51+RCV_RCY!U51+IMP!U51-EXP!U51+STK_CHG!U51</f>
        <v>724.71797076526218</v>
      </c>
      <c r="V51" s="37">
        <f>PPRD!V51+RCV_RCY!V51+IMP!V51-EXP!V51+STK_CHG!V51</f>
        <v>735.61470335339629</v>
      </c>
      <c r="W51" s="37">
        <f>PPRD!W51+RCV_RCY!W51+IMP!W51-EXP!W51+STK_CHG!W51</f>
        <v>735.54462596732583</v>
      </c>
      <c r="X51" s="37">
        <f>PPRD!X51+RCV_RCY!X51+IMP!X51-EXP!X51+STK_CHG!X51</f>
        <v>775.18202923473768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901.03327601031822</v>
      </c>
      <c r="D52" s="37">
        <f t="shared" si="20"/>
        <v>982.68091143594154</v>
      </c>
      <c r="E52" s="37">
        <f t="shared" si="20"/>
        <v>836.04634565778156</v>
      </c>
      <c r="F52" s="37">
        <f t="shared" si="20"/>
        <v>867.25657781599307</v>
      </c>
      <c r="G52" s="37">
        <f t="shared" si="20"/>
        <v>959.8468615649183</v>
      </c>
      <c r="H52" s="37">
        <f t="shared" si="20"/>
        <v>1014.624935511608</v>
      </c>
      <c r="I52" s="37">
        <f t="shared" si="20"/>
        <v>948.06526225279435</v>
      </c>
      <c r="J52" s="37">
        <f t="shared" si="20"/>
        <v>992.60309544282018</v>
      </c>
      <c r="K52" s="37">
        <f t="shared" si="20"/>
        <v>1096.926483233018</v>
      </c>
      <c r="L52" s="37">
        <f t="shared" si="20"/>
        <v>1117.7515907136717</v>
      </c>
      <c r="M52" s="37">
        <f t="shared" si="20"/>
        <v>1163.2451418744624</v>
      </c>
      <c r="N52" s="37">
        <f t="shared" si="20"/>
        <v>1083.2495270851246</v>
      </c>
      <c r="O52" s="37">
        <f t="shared" si="20"/>
        <v>1114.3903697334479</v>
      </c>
      <c r="P52" s="37">
        <f t="shared" si="20"/>
        <v>1220.6926913155633</v>
      </c>
      <c r="Q52" s="37">
        <f t="shared" si="20"/>
        <v>1255.8844368013758</v>
      </c>
      <c r="R52" s="37">
        <f t="shared" si="20"/>
        <v>1112.7842648323299</v>
      </c>
      <c r="S52" s="37">
        <f t="shared" si="20"/>
        <v>1167.5456577815992</v>
      </c>
      <c r="T52" s="37">
        <f t="shared" si="20"/>
        <v>1099.7456577815992</v>
      </c>
      <c r="U52" s="37">
        <f t="shared" si="20"/>
        <v>1151.469733447979</v>
      </c>
      <c r="V52" s="37">
        <f t="shared" si="20"/>
        <v>1142.8148753224418</v>
      </c>
      <c r="W52" s="37">
        <f t="shared" si="20"/>
        <v>1193.661822871883</v>
      </c>
      <c r="X52" s="37">
        <f t="shared" ref="X52" si="21">SUM(X53:X70)</f>
        <v>1258.3828030954428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329.72665520206363</v>
      </c>
      <c r="D53" s="10">
        <f>PPRD!D53+RCV_RCY!D53+IMP!D53-EXP!D53+STK_CHG!D53</f>
        <v>326.37472055030088</v>
      </c>
      <c r="E53" s="10">
        <f>PPRD!E53+RCV_RCY!E53+IMP!E53-EXP!E53+STK_CHG!E53</f>
        <v>284.82923473774719</v>
      </c>
      <c r="F53" s="10">
        <f>PPRD!F53+RCV_RCY!F53+IMP!F53-EXP!F53+STK_CHG!F53</f>
        <v>254.28073946689591</v>
      </c>
      <c r="G53" s="10">
        <f>PPRD!G53+RCV_RCY!G53+IMP!G53-EXP!G53+STK_CHG!G53</f>
        <v>352.03164230438517</v>
      </c>
      <c r="H53" s="10">
        <f>PPRD!H53+RCV_RCY!H53+IMP!H53-EXP!H53+STK_CHG!H53</f>
        <v>297.58942390369731</v>
      </c>
      <c r="I53" s="10">
        <f>PPRD!I53+RCV_RCY!I53+IMP!I53-EXP!I53+STK_CHG!I53</f>
        <v>308.76328460877039</v>
      </c>
      <c r="J53" s="10">
        <f>PPRD!J53+RCV_RCY!J53+IMP!J53-EXP!J53+STK_CHG!J53</f>
        <v>280.82338779019773</v>
      </c>
      <c r="K53" s="10">
        <f>PPRD!K53+RCV_RCY!K53+IMP!K53-EXP!K53+STK_CHG!K53</f>
        <v>345.47403267411858</v>
      </c>
      <c r="L53" s="10">
        <f>PPRD!L53+RCV_RCY!L53+IMP!L53-EXP!L53+STK_CHG!L53</f>
        <v>405.38168529664659</v>
      </c>
      <c r="M53" s="10">
        <f>PPRD!M53+RCV_RCY!M53+IMP!M53-EXP!M53+STK_CHG!M53</f>
        <v>388.47420464316423</v>
      </c>
      <c r="N53" s="10">
        <f>PPRD!N53+RCV_RCY!N53+IMP!N53-EXP!N53+STK_CHG!N53</f>
        <v>306.26964746345658</v>
      </c>
      <c r="O53" s="10">
        <f>PPRD!O53+RCV_RCY!O53+IMP!O53-EXP!O53+STK_CHG!O53</f>
        <v>335.24213241616508</v>
      </c>
      <c r="P53" s="10">
        <f>PPRD!P53+RCV_RCY!P53+IMP!P53-EXP!P53+STK_CHG!P53</f>
        <v>398.05950128976781</v>
      </c>
      <c r="Q53" s="10">
        <f>PPRD!Q53+RCV_RCY!Q53+IMP!Q53-EXP!Q53+STK_CHG!Q53</f>
        <v>523.77936371453131</v>
      </c>
      <c r="R53" s="10">
        <f>PPRD!R53+RCV_RCY!R53+IMP!R53-EXP!R53+STK_CHG!R53</f>
        <v>327.35202063628537</v>
      </c>
      <c r="S53" s="10">
        <f>PPRD!S53+RCV_RCY!S53+IMP!S53-EXP!S53+STK_CHG!S53</f>
        <v>387.21212381771278</v>
      </c>
      <c r="T53" s="10">
        <f>PPRD!T53+RCV_RCY!T53+IMP!T53-EXP!T53+STK_CHG!T53</f>
        <v>332.61771281169388</v>
      </c>
      <c r="U53" s="10">
        <f>PPRD!U53+RCV_RCY!U53+IMP!U53-EXP!U53+STK_CHG!U53</f>
        <v>404.49871023215809</v>
      </c>
      <c r="V53" s="10">
        <f>PPRD!V53+RCV_RCY!V53+IMP!V53-EXP!V53+STK_CHG!V53</f>
        <v>385.15872742906271</v>
      </c>
      <c r="W53" s="10">
        <f>PPRD!W53+RCV_RCY!W53+IMP!W53-EXP!W53+STK_CHG!W53</f>
        <v>424.25279449699048</v>
      </c>
      <c r="X53" s="10">
        <f>PPRD!X53+RCV_RCY!X53+IMP!X53-EXP!X53+STK_CHG!X53</f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0</v>
      </c>
      <c r="H55" s="10">
        <f>PPRD!H55+RCV_RCY!H55+IMP!H55-EXP!H55+STK_CHG!H55</f>
        <v>0</v>
      </c>
      <c r="I55" s="10">
        <f>PPRD!I55+RCV_RCY!I55+IMP!I55-EXP!I55+STK_CHG!I55</f>
        <v>0</v>
      </c>
      <c r="J55" s="10">
        <f>PPRD!J55+RCV_RCY!J55+IMP!J55-EXP!J55+STK_CHG!J55</f>
        <v>0</v>
      </c>
      <c r="K55" s="10">
        <f>PPRD!K55+RCV_RCY!K55+IMP!K55-EXP!K55+STK_CHG!K55</f>
        <v>0</v>
      </c>
      <c r="L55" s="10">
        <f>PPRD!L55+RCV_RCY!L55+IMP!L55-EXP!L55+STK_CHG!L55</f>
        <v>0</v>
      </c>
      <c r="M55" s="10">
        <f>PPRD!M55+RCV_RCY!M55+IMP!M55-EXP!M55+STK_CHG!M55</f>
        <v>0</v>
      </c>
      <c r="N55" s="10">
        <f>PPRD!N55+RCV_RCY!N55+IMP!N55-EXP!N55+STK_CHG!N55</f>
        <v>0</v>
      </c>
      <c r="O55" s="10">
        <f>PPRD!O55+RCV_RCY!O55+IMP!O55-EXP!O55+STK_CHG!O55</f>
        <v>0</v>
      </c>
      <c r="P55" s="10">
        <f>PPRD!P55+RCV_RCY!P55+IMP!P55-EXP!P55+STK_CHG!P55</f>
        <v>0.36294067067927771</v>
      </c>
      <c r="Q55" s="10">
        <f>PPRD!Q55+RCV_RCY!Q55+IMP!Q55-EXP!Q55+STK_CHG!Q55</f>
        <v>0.36190885640584691</v>
      </c>
      <c r="R55" s="10">
        <f>PPRD!R55+RCV_RCY!R55+IMP!R55-EXP!R55+STK_CHG!R55</f>
        <v>0.51831470335339636</v>
      </c>
      <c r="S55" s="10">
        <f>PPRD!S55+RCV_RCY!S55+IMP!S55-EXP!S55+STK_CHG!S55</f>
        <v>0.4968185726569217</v>
      </c>
      <c r="T55" s="10">
        <f>PPRD!T55+RCV_RCY!T55+IMP!T55-EXP!T55+STK_CHG!T55</f>
        <v>0.491487532244196</v>
      </c>
      <c r="U55" s="10">
        <f>PPRD!U55+RCV_RCY!U55+IMP!U55-EXP!U55+STK_CHG!U55</f>
        <v>0.51771281169389505</v>
      </c>
      <c r="V55" s="10">
        <f>PPRD!V55+RCV_RCY!V55+IMP!V55-EXP!V55+STK_CHG!V55</f>
        <v>0.52880481513327604</v>
      </c>
      <c r="W55" s="10">
        <f>PPRD!W55+RCV_RCY!W55+IMP!W55-EXP!W55+STK_CHG!W55</f>
        <v>0.5374892519346518</v>
      </c>
      <c r="X55" s="10">
        <f>PPRD!X55+RCV_RCY!X55+IMP!X55-EXP!X55+STK_CHG!X55</f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8.5984522785898537E-5</v>
      </c>
      <c r="F56" s="10">
        <f>PPRD!F56+RCV_RCY!F56+IMP!F56-EXP!F56+STK_CHG!F56</f>
        <v>8.5984522785898537E-5</v>
      </c>
      <c r="G56" s="10">
        <f>PPRD!G56+RCV_RCY!G56+IMP!G56-EXP!G56+STK_CHG!G56</f>
        <v>1.719690455717971E-4</v>
      </c>
      <c r="H56" s="10">
        <f>PPRD!H56+RCV_RCY!H56+IMP!H56-EXP!H56+STK_CHG!H56</f>
        <v>3.0094582975064492E-3</v>
      </c>
      <c r="I56" s="10">
        <f>PPRD!I56+RCV_RCY!I56+IMP!I56-EXP!I56+STK_CHG!I56</f>
        <v>1.2295786758383489E-2</v>
      </c>
      <c r="J56" s="10">
        <f>PPRD!J56+RCV_RCY!J56+IMP!J56-EXP!J56+STK_CHG!J56</f>
        <v>3.7145313843508172E-2</v>
      </c>
      <c r="K56" s="10">
        <f>PPRD!K56+RCV_RCY!K56+IMP!K56-EXP!K56+STK_CHG!K56</f>
        <v>6.3370593293207211E-2</v>
      </c>
      <c r="L56" s="10">
        <f>PPRD!L56+RCV_RCY!L56+IMP!L56-EXP!L56+STK_CHG!L56</f>
        <v>0.34170249355116078</v>
      </c>
      <c r="M56" s="10">
        <f>PPRD!M56+RCV_RCY!M56+IMP!M56-EXP!M56+STK_CHG!M56</f>
        <v>1.105846947549441</v>
      </c>
      <c r="N56" s="10">
        <f>PPRD!N56+RCV_RCY!N56+IMP!N56-EXP!N56+STK_CHG!N56</f>
        <v>5.6495270851246771</v>
      </c>
      <c r="O56" s="10">
        <f>PPRD!O56+RCV_RCY!O56+IMP!O56-EXP!O56+STK_CHG!O56</f>
        <v>13.998796216681001</v>
      </c>
      <c r="P56" s="10">
        <f>PPRD!P56+RCV_RCY!P56+IMP!P56-EXP!P56+STK_CHG!P56</f>
        <v>18.49217540842648</v>
      </c>
      <c r="Q56" s="10">
        <f>PPRD!Q56+RCV_RCY!Q56+IMP!Q56-EXP!Q56+STK_CHG!Q56</f>
        <v>22.082459157351678</v>
      </c>
      <c r="R56" s="10">
        <f>PPRD!R56+RCV_RCY!R56+IMP!R56-EXP!R56+STK_CHG!R56</f>
        <v>23.579707652622531</v>
      </c>
      <c r="S56" s="10">
        <f>PPRD!S56+RCV_RCY!S56+IMP!S56-EXP!S56+STK_CHG!S56</f>
        <v>22.998452278589848</v>
      </c>
      <c r="T56" s="10">
        <f>PPRD!T56+RCV_RCY!T56+IMP!T56-EXP!T56+STK_CHG!T56</f>
        <v>24.40816852966466</v>
      </c>
      <c r="U56" s="10">
        <f>PPRD!U56+RCV_RCY!U56+IMP!U56-EXP!U56+STK_CHG!U56</f>
        <v>21.922699914015482</v>
      </c>
      <c r="V56" s="10">
        <f>PPRD!V56+RCV_RCY!V56+IMP!V56-EXP!V56+STK_CHG!V56</f>
        <v>26.056663800515899</v>
      </c>
      <c r="W56" s="10">
        <f>PPRD!W56+RCV_RCY!W56+IMP!W56-EXP!W56+STK_CHG!W56</f>
        <v>31.659157351676701</v>
      </c>
      <c r="X56" s="10">
        <f>PPRD!X56+RCV_RCY!X56+IMP!X56-EXP!X56+STK_CHG!X56</f>
        <v>38.960705073086842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4.6575236457437663</v>
      </c>
      <c r="D57" s="10">
        <f>PPRD!D57+RCV_RCY!D57+IMP!D57-EXP!D57+STK_CHG!D57</f>
        <v>4.7291487532244192</v>
      </c>
      <c r="E57" s="10">
        <f>PPRD!E57+RCV_RCY!E57+IMP!E57-EXP!E57+STK_CHG!E57</f>
        <v>4.7769561478933786</v>
      </c>
      <c r="F57" s="10">
        <f>PPRD!F57+RCV_RCY!F57+IMP!F57-EXP!F57+STK_CHG!F57</f>
        <v>4.6813413585554597</v>
      </c>
      <c r="G57" s="10">
        <f>PPRD!G57+RCV_RCY!G57+IMP!G57-EXP!G57+STK_CHG!G57</f>
        <v>4.6813413585554597</v>
      </c>
      <c r="H57" s="10">
        <f>PPRD!H57+RCV_RCY!H57+IMP!H57-EXP!H57+STK_CHG!H57</f>
        <v>4.9202063628546862</v>
      </c>
      <c r="I57" s="10">
        <f>PPRD!I57+RCV_RCY!I57+IMP!I57-EXP!I57+STK_CHG!I57</f>
        <v>5.2785038693035249</v>
      </c>
      <c r="J57" s="10">
        <f>PPRD!J57+RCV_RCY!J57+IMP!J57-EXP!J57+STK_CHG!J57</f>
        <v>5.8039552880481509</v>
      </c>
      <c r="K57" s="10">
        <f>PPRD!K57+RCV_RCY!K57+IMP!K57-EXP!K57+STK_CHG!K57</f>
        <v>6.1860705073086839</v>
      </c>
      <c r="L57" s="10">
        <f>PPRD!L57+RCV_RCY!L57+IMP!L57-EXP!L57+STK_CHG!L57</f>
        <v>7.6669819432502146</v>
      </c>
      <c r="M57" s="10">
        <f>PPRD!M57+RCV_RCY!M57+IMP!M57-EXP!M57+STK_CHG!M57</f>
        <v>8.2163370593293195</v>
      </c>
      <c r="N57" s="10">
        <f>PPRD!N57+RCV_RCY!N57+IMP!N57-EXP!N57+STK_CHG!N57</f>
        <v>8.9089423903697327</v>
      </c>
      <c r="O57" s="10">
        <f>PPRD!O57+RCV_RCY!O57+IMP!O57-EXP!O57+STK_CHG!O57</f>
        <v>9.7926913155631983</v>
      </c>
      <c r="P57" s="10">
        <f>PPRD!P57+RCV_RCY!P57+IMP!P57-EXP!P57+STK_CHG!P57</f>
        <v>10.17480653482373</v>
      </c>
      <c r="Q57" s="10">
        <f>PPRD!Q57+RCV_RCY!Q57+IMP!Q57-EXP!Q57+STK_CHG!Q57</f>
        <v>10.24651762682717</v>
      </c>
      <c r="R57" s="10">
        <f>PPRD!R57+RCV_RCY!R57+IMP!R57-EXP!R57+STK_CHG!R57</f>
        <v>10.38976784178848</v>
      </c>
      <c r="S57" s="10">
        <f>PPRD!S57+RCV_RCY!S57+IMP!S57-EXP!S57+STK_CHG!S57</f>
        <v>10.50920034393809</v>
      </c>
      <c r="T57" s="10">
        <f>PPRD!T57+RCV_RCY!T57+IMP!T57-EXP!T57+STK_CHG!T57</f>
        <v>10.543852106620809</v>
      </c>
      <c r="U57" s="10">
        <f>PPRD!U57+RCV_RCY!U57+IMP!U57-EXP!U57+STK_CHG!U57</f>
        <v>10.578417884780739</v>
      </c>
      <c r="V57" s="10">
        <f>PPRD!V57+RCV_RCY!V57+IMP!V57-EXP!V57+STK_CHG!V57</f>
        <v>10.587962166809969</v>
      </c>
      <c r="W57" s="10">
        <f>PPRD!W57+RCV_RCY!W57+IMP!W57-EXP!W57+STK_CHG!W57</f>
        <v>10.26294067067928</v>
      </c>
      <c r="X57" s="10">
        <f>PPRD!X57+RCV_RCY!X57+IMP!X57-EXP!X57+STK_CHG!X57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0</v>
      </c>
      <c r="L58" s="10">
        <f>PPRD!L58+RCV_RCY!L58+IMP!L58-EXP!L58+STK_CHG!L58</f>
        <v>0</v>
      </c>
      <c r="M58" s="10">
        <f>PPRD!M58+RCV_RCY!M58+IMP!M58-EXP!M58+STK_CHG!M58</f>
        <v>19.370421324161651</v>
      </c>
      <c r="N58" s="10">
        <f>PPRD!N58+RCV_RCY!N58+IMP!N58-EXP!N58+STK_CHG!N58</f>
        <v>19.10765262252794</v>
      </c>
      <c r="O58" s="10">
        <f>PPRD!O58+RCV_RCY!O58+IMP!O58-EXP!O58+STK_CHG!O58</f>
        <v>15.596646603611349</v>
      </c>
      <c r="P58" s="10">
        <f>PPRD!P58+RCV_RCY!P58+IMP!P58-EXP!P58+STK_CHG!P58</f>
        <v>15.5250214961307</v>
      </c>
      <c r="Q58" s="10">
        <f>PPRD!Q58+RCV_RCY!Q58+IMP!Q58-EXP!Q58+STK_CHG!Q58</f>
        <v>16.360963026655199</v>
      </c>
      <c r="R58" s="10">
        <f>PPRD!R58+RCV_RCY!R58+IMP!R58-EXP!R58+STK_CHG!R58</f>
        <v>12.63490971625107</v>
      </c>
      <c r="S58" s="10">
        <f>PPRD!S58+RCV_RCY!S58+IMP!S58-EXP!S58+STK_CHG!S58</f>
        <v>12.754342218400691</v>
      </c>
      <c r="T58" s="10">
        <f>PPRD!T58+RCV_RCY!T58+IMP!T58-EXP!T58+STK_CHG!T58</f>
        <v>14.8591573516767</v>
      </c>
      <c r="U58" s="10">
        <f>PPRD!U58+RCV_RCY!U58+IMP!U58-EXP!U58+STK_CHG!U58</f>
        <v>14.320292347377469</v>
      </c>
      <c r="V58" s="10">
        <f>PPRD!V58+RCV_RCY!V58+IMP!V58-EXP!V58+STK_CHG!V58</f>
        <v>14.82966466036113</v>
      </c>
      <c r="W58" s="10">
        <f>PPRD!W58+RCV_RCY!W58+IMP!W58-EXP!W58+STK_CHG!W58</f>
        <v>11.39836629406707</v>
      </c>
      <c r="X58" s="10">
        <f>PPRD!X58+RCV_RCY!X58+IMP!X58-EXP!X58+STK_CHG!X58</f>
        <v>11.82261392949269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562.36268271711094</v>
      </c>
      <c r="D59" s="10">
        <f>PPRD!D59+RCV_RCY!D59+IMP!D59-EXP!D59+STK_CHG!D59</f>
        <v>646.48417884780736</v>
      </c>
      <c r="E59" s="10">
        <f>PPRD!E59+RCV_RCY!E59+IMP!E59-EXP!E59+STK_CHG!E59</f>
        <v>540.62768701633706</v>
      </c>
      <c r="F59" s="10">
        <f>PPRD!F59+RCV_RCY!F59+IMP!F59-EXP!F59+STK_CHG!F59</f>
        <v>601.48564058469469</v>
      </c>
      <c r="G59" s="10">
        <f>PPRD!G59+RCV_RCY!G59+IMP!G59-EXP!G59+STK_CHG!G59</f>
        <v>594.89346517626825</v>
      </c>
      <c r="H59" s="10">
        <f>PPRD!H59+RCV_RCY!H59+IMP!H59-EXP!H59+STK_CHG!H59</f>
        <v>702.947377472055</v>
      </c>
      <c r="I59" s="10">
        <f>PPRD!I59+RCV_RCY!I59+IMP!I59-EXP!I59+STK_CHG!I59</f>
        <v>618.08538263112632</v>
      </c>
      <c r="J59" s="10">
        <f>PPRD!J59+RCV_RCY!J59+IMP!J59-EXP!J59+STK_CHG!J59</f>
        <v>676.24436801375748</v>
      </c>
      <c r="K59" s="10">
        <f>PPRD!K59+RCV_RCY!K59+IMP!K59-EXP!K59+STK_CHG!K59</f>
        <v>701.22768701633709</v>
      </c>
      <c r="L59" s="10">
        <f>PPRD!L59+RCV_RCY!L59+IMP!L59-EXP!L59+STK_CHG!L59</f>
        <v>644.62115219260534</v>
      </c>
      <c r="M59" s="10">
        <f>PPRD!M59+RCV_RCY!M59+IMP!M59-EXP!M59+STK_CHG!M59</f>
        <v>661.22098022355976</v>
      </c>
      <c r="N59" s="10">
        <f>PPRD!N59+RCV_RCY!N59+IMP!N59-EXP!N59+STK_CHG!N59</f>
        <v>659.69234737747195</v>
      </c>
      <c r="O59" s="10">
        <f>PPRD!O59+RCV_RCY!O59+IMP!O59-EXP!O59+STK_CHG!O59</f>
        <v>633.75374032674108</v>
      </c>
      <c r="P59" s="10">
        <f>PPRD!P59+RCV_RCY!P59+IMP!P59-EXP!P59+STK_CHG!P59</f>
        <v>662.70180567497846</v>
      </c>
      <c r="Q59" s="10">
        <f>PPRD!Q59+RCV_RCY!Q59+IMP!Q59-EXP!Q59+STK_CHG!Q59</f>
        <v>586.8443680137575</v>
      </c>
      <c r="R59" s="10">
        <f>PPRD!R59+RCV_RCY!R59+IMP!R59-EXP!R59+STK_CHG!R59</f>
        <v>649.58916595012886</v>
      </c>
      <c r="S59" s="10">
        <f>PPRD!S59+RCV_RCY!S59+IMP!S59-EXP!S59+STK_CHG!S59</f>
        <v>650.2340498710231</v>
      </c>
      <c r="T59" s="10">
        <f>PPRD!T59+RCV_RCY!T59+IMP!T59-EXP!T59+STK_CHG!T59</f>
        <v>628.64006878761813</v>
      </c>
      <c r="U59" s="10">
        <f>PPRD!U59+RCV_RCY!U59+IMP!U59-EXP!U59+STK_CHG!U59</f>
        <v>562.0287188306105</v>
      </c>
      <c r="V59" s="10">
        <f>PPRD!V59+RCV_RCY!V59+IMP!V59-EXP!V59+STK_CHG!V59</f>
        <v>547.59157351676697</v>
      </c>
      <c r="W59" s="10">
        <f>PPRD!W59+RCV_RCY!W59+IMP!W59-EXP!W59+STK_CHG!W59</f>
        <v>545.46182287188299</v>
      </c>
      <c r="X59" s="10">
        <f>PPRD!X59+RCV_RCY!X59+IMP!X59-EXP!X59+STK_CHG!X59</f>
        <v>603.95374032674113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0</v>
      </c>
      <c r="U60" s="10">
        <f>PPRD!U60+RCV_RCY!U60+IMP!U60-EXP!U60+STK_CHG!U60</f>
        <v>0</v>
      </c>
      <c r="V60" s="10">
        <f>PPRD!V60+RCV_RCY!V60+IMP!V60-EXP!V60+STK_CHG!V60</f>
        <v>0</v>
      </c>
      <c r="W60" s="10">
        <f>PPRD!W60+RCV_RCY!W60+IMP!W60-EXP!W60+STK_CHG!W60</f>
        <v>0</v>
      </c>
      <c r="X60" s="10">
        <f>PPRD!X60+RCV_RCY!X60+IMP!X60-EXP!X60+STK_CHG!X60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3.6304385210662078</v>
      </c>
      <c r="D61" s="10">
        <f>PPRD!D61+RCV_RCY!D61+IMP!D61-EXP!D61+STK_CHG!D61</f>
        <v>4.3470335339638861</v>
      </c>
      <c r="E61" s="10">
        <f>PPRD!E61+RCV_RCY!E61+IMP!E61-EXP!E61+STK_CHG!E61</f>
        <v>5.0157351676698188</v>
      </c>
      <c r="F61" s="10">
        <f>PPRD!F61+RCV_RCY!F61+IMP!F61-EXP!F61+STK_CHG!F61</f>
        <v>5.732330180567498</v>
      </c>
      <c r="G61" s="10">
        <f>PPRD!G61+RCV_RCY!G61+IMP!G61-EXP!G61+STK_CHG!G61</f>
        <v>6.6398968185726561</v>
      </c>
      <c r="H61" s="10">
        <f>PPRD!H61+RCV_RCY!H61+IMP!H61-EXP!H61+STK_CHG!H61</f>
        <v>6.7832330180567491</v>
      </c>
      <c r="I61" s="10">
        <f>PPRD!I61+RCV_RCY!I61+IMP!I61-EXP!I61+STK_CHG!I61</f>
        <v>8.431298366294067</v>
      </c>
      <c r="J61" s="10">
        <f>PPRD!J61+RCV_RCY!J61+IMP!J61-EXP!J61+STK_CHG!J61</f>
        <v>11.918400687876179</v>
      </c>
      <c r="K61" s="10">
        <f>PPRD!K61+RCV_RCY!K61+IMP!K61-EXP!K61+STK_CHG!K61</f>
        <v>14.044110060189171</v>
      </c>
      <c r="L61" s="10">
        <f>PPRD!L61+RCV_RCY!L61+IMP!L61-EXP!L61+STK_CHG!L61</f>
        <v>22.379879621668099</v>
      </c>
      <c r="M61" s="10">
        <f>PPRD!M61+RCV_RCY!M61+IMP!M61-EXP!M61+STK_CHG!M61</f>
        <v>30.405073086844361</v>
      </c>
      <c r="N61" s="10">
        <f>PPRD!N61+RCV_RCY!N61+IMP!N61-EXP!N61+STK_CHG!N61</f>
        <v>35.970163370593291</v>
      </c>
      <c r="O61" s="10">
        <f>PPRD!O61+RCV_RCY!O61+IMP!O61-EXP!O61+STK_CHG!O61</f>
        <v>38.143680137575231</v>
      </c>
      <c r="P61" s="10">
        <f>PPRD!P61+RCV_RCY!P61+IMP!P61-EXP!P61+STK_CHG!P61</f>
        <v>34.728202923473773</v>
      </c>
      <c r="Q61" s="10">
        <f>PPRD!Q61+RCV_RCY!Q61+IMP!Q61-EXP!Q61+STK_CHG!Q61</f>
        <v>30.811092003439381</v>
      </c>
      <c r="R61" s="10">
        <f>PPRD!R61+RCV_RCY!R61+IMP!R61-EXP!R61+STK_CHG!R61</f>
        <v>29.664660361134999</v>
      </c>
      <c r="S61" s="10">
        <f>PPRD!S61+RCV_RCY!S61+IMP!S61-EXP!S61+STK_CHG!S61</f>
        <v>30.190111779879619</v>
      </c>
      <c r="T61" s="10">
        <f>PPRD!T61+RCV_RCY!T61+IMP!T61-EXP!T61+STK_CHG!T61</f>
        <v>25.711092003439379</v>
      </c>
      <c r="U61" s="10">
        <f>PPRD!U61+RCV_RCY!U61+IMP!U61-EXP!U61+STK_CHG!U61</f>
        <v>24.318658641444539</v>
      </c>
      <c r="V61" s="10">
        <f>PPRD!V61+RCV_RCY!V61+IMP!V61-EXP!V61+STK_CHG!V61</f>
        <v>22.205073086844369</v>
      </c>
      <c r="W61" s="10">
        <f>PPRD!W61+RCV_RCY!W61+IMP!W61-EXP!W61+STK_CHG!W61</f>
        <v>26.959415305245059</v>
      </c>
      <c r="X61" s="10">
        <f>PPRD!X61+RCV_RCY!X61+IMP!X61-EXP!X61+STK_CHG!X61</f>
        <v>24.941874462596729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0</v>
      </c>
      <c r="Q62" s="10">
        <f>PPRD!Q62+RCV_RCY!Q62+IMP!Q62-EXP!Q62+STK_CHG!Q62</f>
        <v>0</v>
      </c>
      <c r="R62" s="10">
        <f>PPRD!R62+RCV_RCY!R62+IMP!R62-EXP!R62+STK_CHG!R62</f>
        <v>0</v>
      </c>
      <c r="S62" s="10">
        <f>PPRD!S62+RCV_RCY!S62+IMP!S62-EXP!S62+STK_CHG!S62</f>
        <v>0</v>
      </c>
      <c r="T62" s="10">
        <f>PPRD!T62+RCV_RCY!T62+IMP!T62-EXP!T62+STK_CHG!T62</f>
        <v>0</v>
      </c>
      <c r="U62" s="10">
        <f>PPRD!U62+RCV_RCY!U62+IMP!U62-EXP!U62+STK_CHG!U62</f>
        <v>0</v>
      </c>
      <c r="V62" s="10">
        <f>PPRD!V62+RCV_RCY!V62+IMP!V62-EXP!V62+STK_CHG!V62</f>
        <v>0</v>
      </c>
      <c r="W62" s="10">
        <f>PPRD!W62+RCV_RCY!W62+IMP!W62-EXP!W62+STK_CHG!W62</f>
        <v>0</v>
      </c>
      <c r="X62" s="10">
        <f>PPRD!X62+RCV_RCY!X62+IMP!X62-EXP!X62+STK_CHG!X62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0</v>
      </c>
      <c r="J63" s="10">
        <f>PPRD!J63+RCV_RCY!J63+IMP!J63-EXP!J63+STK_CHG!J63</f>
        <v>0</v>
      </c>
      <c r="K63" s="10">
        <f>PPRD!K63+RCV_RCY!K63+IMP!K63-EXP!K63+STK_CHG!K63</f>
        <v>0</v>
      </c>
      <c r="L63" s="10">
        <f>PPRD!L63+RCV_RCY!L63+IMP!L63-EXP!L63+STK_CHG!L63</f>
        <v>0</v>
      </c>
      <c r="M63" s="10">
        <f>PPRD!M63+RCV_RCY!M63+IMP!M63-EXP!M63+STK_CHG!M63</f>
        <v>0</v>
      </c>
      <c r="N63" s="10">
        <f>PPRD!N63+RCV_RCY!N63+IMP!N63-EXP!N63+STK_CHG!N63</f>
        <v>0</v>
      </c>
      <c r="O63" s="10">
        <f>PPRD!O63+RCV_RCY!O63+IMP!O63-EXP!O63+STK_CHG!O63</f>
        <v>0</v>
      </c>
      <c r="P63" s="10">
        <f>PPRD!P63+RCV_RCY!P63+IMP!P63-EXP!P63+STK_CHG!P63</f>
        <v>0</v>
      </c>
      <c r="Q63" s="10">
        <f>PPRD!Q63+RCV_RCY!Q63+IMP!Q63-EXP!Q63+STK_CHG!Q63</f>
        <v>0</v>
      </c>
      <c r="R63" s="10">
        <f>PPRD!R63+RCV_RCY!R63+IMP!R63-EXP!R63+STK_CHG!R63</f>
        <v>0</v>
      </c>
      <c r="S63" s="10">
        <f>PPRD!S63+RCV_RCY!S63+IMP!S63-EXP!S63+STK_CHG!S63</f>
        <v>0</v>
      </c>
      <c r="T63" s="10">
        <f>PPRD!T63+RCV_RCY!T63+IMP!T63-EXP!T63+STK_CHG!T63</f>
        <v>0</v>
      </c>
      <c r="U63" s="10">
        <f>PPRD!U63+RCV_RCY!U63+IMP!U63-EXP!U63+STK_CHG!U63</f>
        <v>0</v>
      </c>
      <c r="V63" s="10">
        <f>PPRD!V63+RCV_RCY!V63+IMP!V63-EXP!V63+STK_CHG!V63</f>
        <v>0</v>
      </c>
      <c r="W63" s="10">
        <f>PPRD!W63+RCV_RCY!W63+IMP!W63-EXP!W63+STK_CHG!W63</f>
        <v>0</v>
      </c>
      <c r="X63" s="10">
        <f>PPRD!X63+RCV_RCY!X63+IMP!X63-EXP!X63+STK_CHG!X63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0.63697334479793633</v>
      </c>
      <c r="K64" s="10">
        <f>PPRD!K64+RCV_RCY!K64+IMP!K64-EXP!K64+STK_CHG!K64</f>
        <v>2.5580395528804809</v>
      </c>
      <c r="L64" s="10">
        <f>PPRD!L64+RCV_RCY!L64+IMP!L64-EXP!L64+STK_CHG!L64</f>
        <v>2.5948409286328462</v>
      </c>
      <c r="M64" s="10">
        <f>PPRD!M64+RCV_RCY!M64+IMP!M64-EXP!M64+STK_CHG!M64</f>
        <v>4.3186586414445394</v>
      </c>
      <c r="N64" s="10">
        <f>PPRD!N64+RCV_RCY!N64+IMP!N64-EXP!N64+STK_CHG!N64</f>
        <v>5.0643164230438522</v>
      </c>
      <c r="O64" s="10">
        <f>PPRD!O64+RCV_RCY!O64+IMP!O64-EXP!O64+STK_CHG!O64</f>
        <v>6.0013757523645754</v>
      </c>
      <c r="P64" s="10">
        <f>PPRD!P64+RCV_RCY!P64+IMP!P64-EXP!P64+STK_CHG!P64</f>
        <v>7.5950128976784166</v>
      </c>
      <c r="Q64" s="10">
        <f>PPRD!Q64+RCV_RCY!Q64+IMP!Q64-EXP!Q64+STK_CHG!Q64</f>
        <v>7.5892519346517631</v>
      </c>
      <c r="R64" s="10">
        <f>PPRD!R64+RCV_RCY!R64+IMP!R64-EXP!R64+STK_CHG!R64</f>
        <v>6.5184866723989678</v>
      </c>
      <c r="S64" s="10">
        <f>PPRD!S64+RCV_RCY!S64+IMP!S64-EXP!S64+STK_CHG!S64</f>
        <v>4.3456577815993116</v>
      </c>
      <c r="T64" s="10">
        <f>PPRD!T64+RCV_RCY!T64+IMP!T64-EXP!T64+STK_CHG!T64</f>
        <v>4.2265692175408427</v>
      </c>
      <c r="U64" s="10">
        <f>PPRD!U64+RCV_RCY!U64+IMP!U64-EXP!U64+STK_CHG!U64</f>
        <v>7.7955288048151337</v>
      </c>
      <c r="V64" s="10">
        <f>PPRD!V64+RCV_RCY!V64+IMP!V64-EXP!V64+STK_CHG!V64</f>
        <v>4.2375752364574373</v>
      </c>
      <c r="W64" s="10">
        <f>PPRD!W64+RCV_RCY!W64+IMP!W64-EXP!W64+STK_CHG!W64</f>
        <v>8.0424763542562339</v>
      </c>
      <c r="X64" s="10">
        <f>PPRD!X64+RCV_RCY!X64+IMP!X64-EXP!X64+STK_CHG!X64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4.4067927773000859</v>
      </c>
      <c r="J65" s="10">
        <f>PPRD!J65+RCV_RCY!J65+IMP!J65-EXP!J65+STK_CHG!J65</f>
        <v>13.220120378331901</v>
      </c>
      <c r="K65" s="10">
        <f>PPRD!K65+RCV_RCY!K65+IMP!K65-EXP!K65+STK_CHG!K65</f>
        <v>22.033533963886494</v>
      </c>
      <c r="L65" s="10">
        <f>PPRD!L65+RCV_RCY!L65+IMP!L65-EXP!L65+STK_CHG!L65</f>
        <v>28.202923473774721</v>
      </c>
      <c r="M65" s="10">
        <f>PPRD!M65+RCV_RCY!M65+IMP!M65-EXP!M65+STK_CHG!M65</f>
        <v>41.423129836629407</v>
      </c>
      <c r="N65" s="10">
        <f>PPRD!N65+RCV_RCY!N65+IMP!N65-EXP!N65+STK_CHG!N65</f>
        <v>31.728288907996564</v>
      </c>
      <c r="O65" s="10">
        <f>PPRD!O65+RCV_RCY!O65+IMP!O65-EXP!O65+STK_CHG!O65</f>
        <v>45.829750644883923</v>
      </c>
      <c r="P65" s="10">
        <f>PPRD!P65+RCV_RCY!P65+IMP!P65-EXP!P65+STK_CHG!P65</f>
        <v>53.10696474634566</v>
      </c>
      <c r="Q65" s="10">
        <f>PPRD!Q65+RCV_RCY!Q65+IMP!Q65-EXP!Q65+STK_CHG!Q65</f>
        <v>36.991659501289767</v>
      </c>
      <c r="R65" s="10">
        <f>PPRD!R65+RCV_RCY!R65+IMP!R65-EXP!R65+STK_CHG!R65</f>
        <v>23.817368873602746</v>
      </c>
      <c r="S65" s="10">
        <f>PPRD!S65+RCV_RCY!S65+IMP!S65-EXP!S65+STK_CHG!S65</f>
        <v>14.766895958727424</v>
      </c>
      <c r="T65" s="10">
        <f>PPRD!T65+RCV_RCY!T65+IMP!T65-EXP!T65+STK_CHG!T65</f>
        <v>21.888306104901119</v>
      </c>
      <c r="U65" s="10">
        <f>PPRD!U65+RCV_RCY!U65+IMP!U65-EXP!U65+STK_CHG!U65</f>
        <v>67.368615649183141</v>
      </c>
      <c r="V65" s="10">
        <f>PPRD!V65+RCV_RCY!V65+IMP!V65-EXP!V65+STK_CHG!V65</f>
        <v>91.992433361994841</v>
      </c>
      <c r="W65" s="10">
        <f>PPRD!W65+RCV_RCY!W65+IMP!W65-EXP!W65+STK_CHG!W65</f>
        <v>86.83121238177128</v>
      </c>
      <c r="X65" s="10">
        <f>PPRD!X65+RCV_RCY!X65+IMP!X65-EXP!X65+STK_CHG!X65</f>
        <v>95.937317282889083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0</v>
      </c>
      <c r="L66" s="10">
        <f>PPRD!L66+RCV_RCY!L66+IMP!L66-EXP!L66+STK_CHG!L66</f>
        <v>0</v>
      </c>
      <c r="M66" s="10">
        <f>PPRD!M66+RCV_RCY!M66+IMP!M66-EXP!M66+STK_CHG!M66</f>
        <v>0</v>
      </c>
      <c r="N66" s="10">
        <f>PPRD!N66+RCV_RCY!N66+IMP!N66-EXP!N66+STK_CHG!N66</f>
        <v>0</v>
      </c>
      <c r="O66" s="10">
        <f>PPRD!O66+RCV_RCY!O66+IMP!O66-EXP!O66+STK_CHG!O66</f>
        <v>0</v>
      </c>
      <c r="P66" s="10">
        <f>PPRD!P66+RCV_RCY!P66+IMP!P66-EXP!P66+STK_CHG!P66</f>
        <v>0</v>
      </c>
      <c r="Q66" s="10">
        <f>PPRD!Q66+RCV_RCY!Q66+IMP!Q66-EXP!Q66+STK_CHG!Q66</f>
        <v>0</v>
      </c>
      <c r="R66" s="10">
        <f>PPRD!R66+RCV_RCY!R66+IMP!R66-EXP!R66+STK_CHG!R66</f>
        <v>0</v>
      </c>
      <c r="S66" s="10">
        <f>PPRD!S66+RCV_RCY!S66+IMP!S66-EXP!S66+STK_CHG!S66</f>
        <v>0</v>
      </c>
      <c r="T66" s="10">
        <f>PPRD!T66+RCV_RCY!T66+IMP!T66-EXP!T66+STK_CHG!T66</f>
        <v>0</v>
      </c>
      <c r="U66" s="10">
        <f>PPRD!U66+RCV_RCY!U66+IMP!U66-EXP!U66+STK_CHG!U66</f>
        <v>0</v>
      </c>
      <c r="V66" s="10">
        <f>PPRD!V66+RCV_RCY!V66+IMP!V66-EXP!V66+STK_CHG!V66</f>
        <v>0</v>
      </c>
      <c r="W66" s="10">
        <f>PPRD!W66+RCV_RCY!W66+IMP!W66-EXP!W66+STK_CHG!W66</f>
        <v>0</v>
      </c>
      <c r="X66" s="10">
        <f>PPRD!X66+RCV_RCY!X66+IMP!X66-EXP!X66+STK_CHG!X66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0.65597592433361984</v>
      </c>
      <c r="D70" s="10">
        <f>PPRD!D70+RCV_RCY!D70+IMP!D70-EXP!D70+STK_CHG!D70</f>
        <v>0.74582975064488388</v>
      </c>
      <c r="E70" s="10">
        <f>PPRD!E70+RCV_RCY!E70+IMP!E70-EXP!E70+STK_CHG!E70</f>
        <v>0.79664660361134998</v>
      </c>
      <c r="F70" s="10">
        <f>PPRD!F70+RCV_RCY!F70+IMP!F70-EXP!F70+STK_CHG!F70</f>
        <v>1.076440240756664</v>
      </c>
      <c r="G70" s="10">
        <f>PPRD!G70+RCV_RCY!G70+IMP!G70-EXP!G70+STK_CHG!G70</f>
        <v>1.6003439380911431</v>
      </c>
      <c r="H70" s="10">
        <f>PPRD!H70+RCV_RCY!H70+IMP!H70-EXP!H70+STK_CHG!H70</f>
        <v>2.3816852966466042</v>
      </c>
      <c r="I70" s="10">
        <f>PPRD!I70+RCV_RCY!I70+IMP!I70-EXP!I70+STK_CHG!I70</f>
        <v>3.0877042132416159</v>
      </c>
      <c r="J70" s="10">
        <f>PPRD!J70+RCV_RCY!J70+IMP!J70-EXP!J70+STK_CHG!J70</f>
        <v>3.9187446259673262</v>
      </c>
      <c r="K70" s="10">
        <f>PPRD!K70+RCV_RCY!K70+IMP!K70-EXP!K70+STK_CHG!K70</f>
        <v>5.3396388650042992</v>
      </c>
      <c r="L70" s="10">
        <f>PPRD!L70+RCV_RCY!L70+IMP!L70-EXP!L70+STK_CHG!L70</f>
        <v>6.5624247635425617</v>
      </c>
      <c r="M70" s="10">
        <f>PPRD!M70+RCV_RCY!M70+IMP!M70-EXP!M70+STK_CHG!M70</f>
        <v>8.7104901117798796</v>
      </c>
      <c r="N70" s="10">
        <f>PPRD!N70+RCV_RCY!N70+IMP!N70-EXP!N70+STK_CHG!N70</f>
        <v>10.85864144453998</v>
      </c>
      <c r="O70" s="10">
        <f>PPRD!O70+RCV_RCY!O70+IMP!O70-EXP!O70+STK_CHG!O70</f>
        <v>16.031556319862421</v>
      </c>
      <c r="P70" s="10">
        <f>PPRD!P70+RCV_RCY!P70+IMP!P70-EXP!P70+STK_CHG!P70</f>
        <v>19.946259673258812</v>
      </c>
      <c r="Q70" s="10">
        <f>PPRD!Q70+RCV_RCY!Q70+IMP!Q70-EXP!Q70+STK_CHG!Q70</f>
        <v>20.81685296646603</v>
      </c>
      <c r="R70" s="10">
        <f>PPRD!R70+RCV_RCY!R70+IMP!R70-EXP!R70+STK_CHG!R70</f>
        <v>28.719862424763541</v>
      </c>
      <c r="S70" s="10">
        <f>PPRD!S70+RCV_RCY!S70+IMP!S70-EXP!S70+STK_CHG!S70</f>
        <v>34.038005159071368</v>
      </c>
      <c r="T70" s="10">
        <f>PPRD!T70+RCV_RCY!T70+IMP!T70-EXP!T70+STK_CHG!T70</f>
        <v>36.359243336199476</v>
      </c>
      <c r="U70" s="10">
        <f>PPRD!U70+RCV_RCY!U70+IMP!U70-EXP!U70+STK_CHG!U70</f>
        <v>38.120378331900262</v>
      </c>
      <c r="V70" s="10">
        <f>PPRD!V70+RCV_RCY!V70+IMP!V70-EXP!V70+STK_CHG!V70</f>
        <v>39.626397248495273</v>
      </c>
      <c r="W70" s="10">
        <f>PPRD!W70+RCV_RCY!W70+IMP!W70-EXP!W70+STK_CHG!W70</f>
        <v>48.256147893379193</v>
      </c>
      <c r="X70" s="10">
        <f>PPRD!X70+RCV_RCY!X70+IMP!X70-EXP!X70+STK_CHG!X70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0.3343938091143594</v>
      </c>
      <c r="D71" s="37">
        <f t="shared" si="22"/>
        <v>0.19105760963026661</v>
      </c>
      <c r="E71" s="37">
        <f t="shared" si="22"/>
        <v>7.1625107480653469E-2</v>
      </c>
      <c r="F71" s="37">
        <f t="shared" si="22"/>
        <v>5.6128976784178848</v>
      </c>
      <c r="G71" s="37">
        <f t="shared" si="22"/>
        <v>8.9567497850386921</v>
      </c>
      <c r="H71" s="37">
        <f t="shared" si="22"/>
        <v>10.72416165090284</v>
      </c>
      <c r="I71" s="37">
        <f t="shared" si="22"/>
        <v>13.088736027515051</v>
      </c>
      <c r="J71" s="37">
        <f t="shared" si="22"/>
        <v>10.74806534823732</v>
      </c>
      <c r="K71" s="37">
        <f t="shared" si="22"/>
        <v>9.3149613069647454</v>
      </c>
      <c r="L71" s="37">
        <f t="shared" si="22"/>
        <v>16.098194325021499</v>
      </c>
      <c r="M71" s="37">
        <f t="shared" si="22"/>
        <v>18.606104901117799</v>
      </c>
      <c r="N71" s="37">
        <f t="shared" si="22"/>
        <v>23.932330180567501</v>
      </c>
      <c r="O71" s="37">
        <f t="shared" si="22"/>
        <v>23.382975064488392</v>
      </c>
      <c r="P71" s="37">
        <f t="shared" si="22"/>
        <v>25.53258813413586</v>
      </c>
      <c r="Q71" s="37">
        <f t="shared" si="22"/>
        <v>32.865176268271711</v>
      </c>
      <c r="R71" s="37">
        <f t="shared" si="22"/>
        <v>37.594325021496132</v>
      </c>
      <c r="S71" s="37">
        <f t="shared" si="22"/>
        <v>40.41272570937231</v>
      </c>
      <c r="T71" s="37">
        <f t="shared" si="22"/>
        <v>48.096990541702503</v>
      </c>
      <c r="U71" s="37">
        <f t="shared" si="22"/>
        <v>57.542820292347372</v>
      </c>
      <c r="V71" s="37">
        <f t="shared" si="22"/>
        <v>62.033190025795363</v>
      </c>
      <c r="W71" s="37">
        <f t="shared" si="22"/>
        <v>57.197248495270841</v>
      </c>
      <c r="X71" s="37">
        <f t="shared" ref="X71" si="23">SUM(X72:X73)</f>
        <v>54.732932072226987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0.3343938091143594</v>
      </c>
      <c r="D72" s="10">
        <f>PPRD!D72+RCV_RCY!D72+IMP!D72-EXP!D72+STK_CHG!D72</f>
        <v>0.19105760963026661</v>
      </c>
      <c r="E72" s="10">
        <f>PPRD!E72+RCV_RCY!E72+IMP!E72-EXP!E72+STK_CHG!E72</f>
        <v>7.1625107480653469E-2</v>
      </c>
      <c r="F72" s="10">
        <f>PPRD!F72+RCV_RCY!F72+IMP!F72-EXP!F72+STK_CHG!F72</f>
        <v>5.6128976784178848</v>
      </c>
      <c r="G72" s="10">
        <f>PPRD!G72+RCV_RCY!G72+IMP!G72-EXP!G72+STK_CHG!G72</f>
        <v>8.9567497850386921</v>
      </c>
      <c r="H72" s="10">
        <f>PPRD!H72+RCV_RCY!H72+IMP!H72-EXP!H72+STK_CHG!H72</f>
        <v>10.72416165090284</v>
      </c>
      <c r="I72" s="10">
        <f>PPRD!I72+RCV_RCY!I72+IMP!I72-EXP!I72+STK_CHG!I72</f>
        <v>13.088736027515051</v>
      </c>
      <c r="J72" s="10">
        <f>PPRD!J72+RCV_RCY!J72+IMP!J72-EXP!J72+STK_CHG!J72</f>
        <v>10.74806534823732</v>
      </c>
      <c r="K72" s="10">
        <f>PPRD!K72+RCV_RCY!K72+IMP!K72-EXP!K72+STK_CHG!K72</f>
        <v>9.3149613069647454</v>
      </c>
      <c r="L72" s="10">
        <f>PPRD!L72+RCV_RCY!L72+IMP!L72-EXP!L72+STK_CHG!L72</f>
        <v>16.098194325021499</v>
      </c>
      <c r="M72" s="10">
        <f>PPRD!M72+RCV_RCY!M72+IMP!M72-EXP!M72+STK_CHG!M72</f>
        <v>18.606104901117799</v>
      </c>
      <c r="N72" s="10">
        <f>PPRD!N72+RCV_RCY!N72+IMP!N72-EXP!N72+STK_CHG!N72</f>
        <v>23.932330180567501</v>
      </c>
      <c r="O72" s="10">
        <f>PPRD!O72+RCV_RCY!O72+IMP!O72-EXP!O72+STK_CHG!O72</f>
        <v>23.382975064488392</v>
      </c>
      <c r="P72" s="10">
        <f>PPRD!P72+RCV_RCY!P72+IMP!P72-EXP!P72+STK_CHG!P72</f>
        <v>25.53258813413586</v>
      </c>
      <c r="Q72" s="10">
        <f>PPRD!Q72+RCV_RCY!Q72+IMP!Q72-EXP!Q72+STK_CHG!Q72</f>
        <v>32.865176268271711</v>
      </c>
      <c r="R72" s="10">
        <f>PPRD!R72+RCV_RCY!R72+IMP!R72-EXP!R72+STK_CHG!R72</f>
        <v>37.594325021496132</v>
      </c>
      <c r="S72" s="10">
        <f>PPRD!S72+RCV_RCY!S72+IMP!S72-EXP!S72+STK_CHG!S72</f>
        <v>40.41272570937231</v>
      </c>
      <c r="T72" s="10">
        <f>PPRD!T72+RCV_RCY!T72+IMP!T72-EXP!T72+STK_CHG!T72</f>
        <v>48.096990541702503</v>
      </c>
      <c r="U72" s="10">
        <f>PPRD!U72+RCV_RCY!U72+IMP!U72-EXP!U72+STK_CHG!U72</f>
        <v>57.542820292347372</v>
      </c>
      <c r="V72" s="10">
        <f>PPRD!V72+RCV_RCY!V72+IMP!V72-EXP!V72+STK_CHG!V72</f>
        <v>62.033190025795363</v>
      </c>
      <c r="W72" s="10">
        <f>PPRD!W72+RCV_RCY!W72+IMP!W72-EXP!W72+STK_CHG!W72</f>
        <v>57.197248495270841</v>
      </c>
      <c r="X72" s="10">
        <f>PPRD!X72+RCV_RCY!X72+IMP!X72-EXP!X72+STK_CHG!X72</f>
        <v>54.732932072226987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0</v>
      </c>
      <c r="Q73" s="10">
        <f>PPRD!Q73+RCV_RCY!Q73+IMP!Q73-EXP!Q73+STK_CHG!Q73</f>
        <v>0</v>
      </c>
      <c r="R73" s="10">
        <f>PPRD!R73+RCV_RCY!R73+IMP!R73-EXP!R73+STK_CHG!R73</f>
        <v>0</v>
      </c>
      <c r="S73" s="10">
        <f>PPRD!S73+RCV_RCY!S73+IMP!S73-EXP!S73+STK_CHG!S73</f>
        <v>0</v>
      </c>
      <c r="T73" s="10">
        <f>PPRD!T73+RCV_RCY!T73+IMP!T73-EXP!T73+STK_CHG!T73</f>
        <v>0</v>
      </c>
      <c r="U73" s="10">
        <f>PPRD!U73+RCV_RCY!U73+IMP!U73-EXP!U73+STK_CHG!U73</f>
        <v>0</v>
      </c>
      <c r="V73" s="10">
        <f>PPRD!V73+RCV_RCY!V73+IMP!V73-EXP!V73+STK_CHG!V73</f>
        <v>0</v>
      </c>
      <c r="W73" s="10">
        <f>PPRD!W73+RCV_RCY!W73+IMP!W73-EXP!W73+STK_CHG!W73</f>
        <v>0</v>
      </c>
      <c r="X73" s="10">
        <f>PPRD!X73+RCV_RCY!X73+IMP!X73-EXP!X73+STK_CHG!X73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1228.1169389509889</v>
      </c>
      <c r="D74" s="37">
        <f>PPRD!D74+RCV_RCY!D74+IMP!D74-EXP!D74+STK_CHG!D74</f>
        <v>1356.061908856406</v>
      </c>
      <c r="E74" s="37">
        <f>PPRD!E74+RCV_RCY!E74+IMP!E74-EXP!E74+STK_CHG!E74</f>
        <v>1425.9673258813409</v>
      </c>
      <c r="F74" s="37">
        <f>PPRD!F74+RCV_RCY!F74+IMP!F74-EXP!F74+STK_CHG!F74</f>
        <v>1343.1642304385209</v>
      </c>
      <c r="G74" s="37">
        <f>PPRD!G74+RCV_RCY!G74+IMP!G74-EXP!G74+STK_CHG!G74</f>
        <v>1408.1685296646599</v>
      </c>
      <c r="H74" s="37">
        <f>PPRD!H74+RCV_RCY!H74+IMP!H74-EXP!H74+STK_CHG!H74</f>
        <v>1517.798796216681</v>
      </c>
      <c r="I74" s="37">
        <f>PPRD!I74+RCV_RCY!I74+IMP!I74-EXP!I74+STK_CHG!I74</f>
        <v>1431.1263972484951</v>
      </c>
      <c r="J74" s="37">
        <f>PPRD!J74+RCV_RCY!J74+IMP!J74-EXP!J74+STK_CHG!J74</f>
        <v>1469.045571797076</v>
      </c>
      <c r="K74" s="37">
        <f>PPRD!K74+RCV_RCY!K74+IMP!K74-EXP!K74+STK_CHG!K74</f>
        <v>1618.142734307824</v>
      </c>
      <c r="L74" s="37">
        <f>PPRD!L74+RCV_RCY!L74+IMP!L74-EXP!L74+STK_CHG!L74</f>
        <v>1354.6861564918311</v>
      </c>
      <c r="M74" s="37">
        <f>PPRD!M74+RCV_RCY!M74+IMP!M74-EXP!M74+STK_CHG!M74</f>
        <v>1335.239982803095</v>
      </c>
      <c r="N74" s="37">
        <f>PPRD!N74+RCV_RCY!N74+IMP!N74-EXP!N74+STK_CHG!N74</f>
        <v>1470.4822871883059</v>
      </c>
      <c r="O74" s="37">
        <f>PPRD!O74+RCV_RCY!O74+IMP!O74-EXP!O74+STK_CHG!O74</f>
        <v>1308.13241616509</v>
      </c>
      <c r="P74" s="37">
        <f>PPRD!P74+RCV_RCY!P74+IMP!P74-EXP!P74+STK_CHG!P74</f>
        <v>1250.9000000000001</v>
      </c>
      <c r="Q74" s="37">
        <f>PPRD!Q74+RCV_RCY!Q74+IMP!Q74-EXP!Q74+STK_CHG!Q74</f>
        <v>1499.4588993981081</v>
      </c>
      <c r="R74" s="37">
        <f>PPRD!R74+RCV_RCY!R74+IMP!R74-EXP!R74+STK_CHG!R74</f>
        <v>1332.2</v>
      </c>
      <c r="S74" s="37">
        <f>PPRD!S74+RCV_RCY!S74+IMP!S74-EXP!S74+STK_CHG!S74</f>
        <v>1348.645915735168</v>
      </c>
      <c r="T74" s="37">
        <f>PPRD!T74+RCV_RCY!T74+IMP!T74-EXP!T74+STK_CHG!T74</f>
        <v>1488.1</v>
      </c>
      <c r="U74" s="37">
        <f>PPRD!U74+RCV_RCY!U74+IMP!U74-EXP!U74+STK_CHG!U74</f>
        <v>1364.6</v>
      </c>
      <c r="V74" s="37">
        <f>PPRD!V74+RCV_RCY!V74+IMP!V74-EXP!V74+STK_CHG!V74</f>
        <v>1375.2</v>
      </c>
      <c r="W74" s="37">
        <f>PPRD!W74+RCV_RCY!W74+IMP!W74-EXP!W74+STK_CHG!W74</f>
        <v>1496.851934651763</v>
      </c>
      <c r="X74" s="37">
        <f>PPRD!X74+RCV_RCY!X74+IMP!X74-EXP!X74+STK_CHG!X74</f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0</v>
      </c>
      <c r="S75" s="37">
        <f>PPRD!S75+RCV_RCY!S75+IMP!S75-EXP!S75+STK_CHG!S75</f>
        <v>0</v>
      </c>
      <c r="T75" s="37">
        <f>PPRD!T75+RCV_RCY!T75+IMP!T75-EXP!T75+STK_CHG!T75</f>
        <v>0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-113.58555460017203</v>
      </c>
      <c r="D76" s="40">
        <f>PPRD!D76+RCV_RCY!D76+IMP!D76-EXP!D76+STK_CHG!D76</f>
        <v>-152.3645743766121</v>
      </c>
      <c r="E76" s="40">
        <f>PPRD!E76+RCV_RCY!E76+IMP!E76-EXP!E76+STK_CHG!E76</f>
        <v>-97.506448839209042</v>
      </c>
      <c r="F76" s="40">
        <f>PPRD!F76+RCV_RCY!F76+IMP!F76-EXP!F76+STK_CHG!F76</f>
        <v>14.101461736887359</v>
      </c>
      <c r="G76" s="40">
        <f>PPRD!G76+RCV_RCY!G76+IMP!G76-EXP!G76+STK_CHG!G76</f>
        <v>-65.004299226139324</v>
      </c>
      <c r="H76" s="40">
        <f>PPRD!H76+RCV_RCY!H76+IMP!H76-EXP!H76+STK_CHG!H76</f>
        <v>-27.944969905416997</v>
      </c>
      <c r="I76" s="40">
        <f>PPRD!I76+RCV_RCY!I76+IMP!I76-EXP!I76+STK_CHG!I76</f>
        <v>3.7833190025794465</v>
      </c>
      <c r="J76" s="40">
        <f>PPRD!J76+RCV_RCY!J76+IMP!J76-EXP!J76+STK_CHG!J76</f>
        <v>19.690455717970679</v>
      </c>
      <c r="K76" s="40">
        <f>PPRD!K76+RCV_RCY!K76+IMP!K76-EXP!K76+STK_CHG!K76</f>
        <v>-137.48925193465175</v>
      </c>
      <c r="L76" s="40">
        <f>PPRD!L76+RCV_RCY!L76+IMP!L76-EXP!L76+STK_CHG!L76</f>
        <v>-263.02665520206358</v>
      </c>
      <c r="M76" s="40">
        <f>PPRD!M76+RCV_RCY!M76+IMP!M76-EXP!M76+STK_CHG!M76</f>
        <v>-182.28718830610489</v>
      </c>
      <c r="N76" s="40">
        <f>PPRD!N76+RCV_RCY!N76+IMP!N76-EXP!N76+STK_CHG!N76</f>
        <v>-117.97076526225283</v>
      </c>
      <c r="O76" s="40">
        <f>PPRD!O76+RCV_RCY!O76+IMP!O76-EXP!O76+STK_CHG!O76</f>
        <v>-89.337919174548574</v>
      </c>
      <c r="P76" s="40">
        <f>PPRD!P76+RCV_RCY!P76+IMP!P76-EXP!P76+STK_CHG!P76</f>
        <v>-110.92003439380915</v>
      </c>
      <c r="Q76" s="40">
        <f>PPRD!Q76+RCV_RCY!Q76+IMP!Q76-EXP!Q76+STK_CHG!Q76</f>
        <v>-235.85554600171974</v>
      </c>
      <c r="R76" s="40">
        <f>PPRD!R76+RCV_RCY!R76+IMP!R76-EXP!R76+STK_CHG!R76</f>
        <v>-4.1272570937231876</v>
      </c>
      <c r="S76" s="40">
        <f>PPRD!S76+RCV_RCY!S76+IMP!S76-EXP!S76+STK_CHG!S76</f>
        <v>-101.11779879621668</v>
      </c>
      <c r="T76" s="40">
        <f>PPRD!T76+RCV_RCY!T76+IMP!T76-EXP!T76+STK_CHG!T76</f>
        <v>-44.338779019776439</v>
      </c>
      <c r="U76" s="40">
        <f>PPRD!U76+RCV_RCY!U76+IMP!U76-EXP!U76+STK_CHG!U76</f>
        <v>-43.17824591573526</v>
      </c>
      <c r="V76" s="40">
        <f>PPRD!V76+RCV_RCY!V76+IMP!V76-EXP!V76+STK_CHG!V76</f>
        <v>-27.39088564058477</v>
      </c>
      <c r="W76" s="40">
        <f>PPRD!W76+RCV_RCY!W76+IMP!W76-EXP!W76+STK_CHG!W76</f>
        <v>-172.23611349957014</v>
      </c>
      <c r="X76" s="40">
        <f>PPRD!X76+RCV_RCY!X76+IMP!X76-EXP!X76+STK_CHG!X76</f>
        <v>-23.251848667239869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21.228632846087702</v>
      </c>
      <c r="I2" s="31">
        <f t="shared" si="0"/>
        <v>28.948151332760101</v>
      </c>
      <c r="J2" s="31">
        <f t="shared" si="0"/>
        <v>48.19243336199483</v>
      </c>
      <c r="K2" s="31">
        <f t="shared" si="0"/>
        <v>65.803009458297495</v>
      </c>
      <c r="L2" s="31">
        <f t="shared" si="0"/>
        <v>32.460103181427343</v>
      </c>
      <c r="M2" s="31">
        <f t="shared" si="0"/>
        <v>18.679621668099738</v>
      </c>
      <c r="N2" s="31">
        <f t="shared" si="0"/>
        <v>32.405674978503868</v>
      </c>
      <c r="O2" s="31">
        <f t="shared" si="0"/>
        <v>50.05477214101461</v>
      </c>
      <c r="P2" s="31">
        <f t="shared" si="0"/>
        <v>60.844969905417017</v>
      </c>
      <c r="Q2" s="31">
        <f t="shared" si="0"/>
        <v>56.898710232158201</v>
      </c>
      <c r="R2" s="31">
        <f t="shared" si="0"/>
        <v>63.720722269991398</v>
      </c>
      <c r="S2" s="31">
        <f t="shared" si="0"/>
        <v>121.55064488392091</v>
      </c>
      <c r="T2" s="31">
        <f t="shared" si="0"/>
        <v>154.19406706792779</v>
      </c>
      <c r="U2" s="31">
        <f t="shared" si="0"/>
        <v>225.4109200343938</v>
      </c>
      <c r="V2" s="31">
        <f t="shared" si="0"/>
        <v>190.44746345657774</v>
      </c>
      <c r="W2" s="31">
        <f t="shared" ref="W2:X2" si="1">SUM(W3,W17,W22,W25,W26,W51,W52,W71,W74,W75,W76)</f>
        <v>115.44995700773856</v>
      </c>
      <c r="X2" s="31">
        <f t="shared" si="1"/>
        <v>85.820722269991407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21.228632846087702</v>
      </c>
      <c r="I26" s="37">
        <f t="shared" si="14"/>
        <v>28.948151332760101</v>
      </c>
      <c r="J26" s="37">
        <f t="shared" si="14"/>
        <v>48.19243336199483</v>
      </c>
      <c r="K26" s="37">
        <f t="shared" si="14"/>
        <v>65.803009458297495</v>
      </c>
      <c r="L26" s="37">
        <f t="shared" si="14"/>
        <v>32.460103181427343</v>
      </c>
      <c r="M26" s="37">
        <f t="shared" si="14"/>
        <v>18.679621668099738</v>
      </c>
      <c r="N26" s="37">
        <f t="shared" si="14"/>
        <v>32.405674978503868</v>
      </c>
      <c r="O26" s="37">
        <f t="shared" si="14"/>
        <v>50.05477214101461</v>
      </c>
      <c r="P26" s="37">
        <f t="shared" si="14"/>
        <v>60.844969905417017</v>
      </c>
      <c r="Q26" s="37">
        <f t="shared" si="14"/>
        <v>56.898710232158201</v>
      </c>
      <c r="R26" s="37">
        <f t="shared" si="14"/>
        <v>63.720722269991398</v>
      </c>
      <c r="S26" s="37">
        <f t="shared" si="14"/>
        <v>121.55064488392091</v>
      </c>
      <c r="T26" s="37">
        <f t="shared" si="14"/>
        <v>154.19406706792779</v>
      </c>
      <c r="U26" s="37">
        <f t="shared" si="14"/>
        <v>225.4109200343938</v>
      </c>
      <c r="V26" s="37">
        <f t="shared" si="14"/>
        <v>190.44746345657774</v>
      </c>
      <c r="W26" s="37">
        <f t="shared" ref="W26:X26" si="15">SUM(W27,W33)</f>
        <v>115.44995700773856</v>
      </c>
      <c r="X26" s="37">
        <f t="shared" si="15"/>
        <v>85.820722269991407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21.228632846087702</v>
      </c>
      <c r="I33" s="29">
        <f t="shared" si="18"/>
        <v>28.948151332760101</v>
      </c>
      <c r="J33" s="29">
        <f t="shared" si="18"/>
        <v>48.19243336199483</v>
      </c>
      <c r="K33" s="29">
        <f t="shared" si="18"/>
        <v>65.803009458297495</v>
      </c>
      <c r="L33" s="29">
        <f t="shared" si="18"/>
        <v>32.460103181427343</v>
      </c>
      <c r="M33" s="29">
        <f t="shared" si="18"/>
        <v>18.679621668099738</v>
      </c>
      <c r="N33" s="29">
        <f t="shared" si="18"/>
        <v>32.405674978503868</v>
      </c>
      <c r="O33" s="29">
        <f t="shared" si="18"/>
        <v>50.05477214101461</v>
      </c>
      <c r="P33" s="29">
        <f t="shared" si="18"/>
        <v>60.844969905417017</v>
      </c>
      <c r="Q33" s="29">
        <f t="shared" si="18"/>
        <v>56.898710232158201</v>
      </c>
      <c r="R33" s="29">
        <f t="shared" si="18"/>
        <v>63.720722269991398</v>
      </c>
      <c r="S33" s="29">
        <f t="shared" si="18"/>
        <v>121.55064488392091</v>
      </c>
      <c r="T33" s="29">
        <f t="shared" si="18"/>
        <v>154.19406706792779</v>
      </c>
      <c r="U33" s="29">
        <f t="shared" si="18"/>
        <v>225.4109200343938</v>
      </c>
      <c r="V33" s="29">
        <f t="shared" si="18"/>
        <v>190.44746345657774</v>
      </c>
      <c r="W33" s="29">
        <f t="shared" ref="W33:X33" si="19">SUM(W34:W50)</f>
        <v>115.44995700773856</v>
      </c>
      <c r="X33" s="29">
        <f t="shared" si="19"/>
        <v>85.820722269991407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0</v>
      </c>
      <c r="K43" s="10">
        <f>INTMARB_IN!K43+INTMARB_EX!K43</f>
        <v>0</v>
      </c>
      <c r="L43" s="10">
        <f>INTMARB_IN!L43+INTMARB_EX!L43</f>
        <v>0</v>
      </c>
      <c r="M43" s="10">
        <f>INTMARB_IN!M43+INTMARB_EX!M43</f>
        <v>0</v>
      </c>
      <c r="N43" s="10">
        <f>INTMARB_IN!N43+INTMARB_EX!N43</f>
        <v>0</v>
      </c>
      <c r="O43" s="10">
        <f>INTMARB_IN!O43+INTMARB_EX!O43</f>
        <v>0</v>
      </c>
      <c r="P43" s="10">
        <f>INTMARB_IN!P43+INTMARB_EX!P43</f>
        <v>0</v>
      </c>
      <c r="Q43" s="10">
        <f>INTMARB_IN!Q43+INTMARB_EX!Q43</f>
        <v>0</v>
      </c>
      <c r="R43" s="10">
        <f>INTMARB_IN!R43+INTMARB_EX!R43</f>
        <v>0</v>
      </c>
      <c r="S43" s="10">
        <f>INTMARB_IN!S43+INTMARB_EX!S43</f>
        <v>0</v>
      </c>
      <c r="T43" s="10">
        <f>INTMARB_IN!T43+INTMARB_EX!T43</f>
        <v>0</v>
      </c>
      <c r="U43" s="10">
        <f>INTMARB_IN!U43+INTMARB_EX!U43</f>
        <v>19.745313843508171</v>
      </c>
      <c r="V43" s="10">
        <f>INTMARB_IN!V43+INTMARB_EX!V43</f>
        <v>28.74393809114359</v>
      </c>
      <c r="W43" s="10">
        <f>INTMARB_IN!W43+INTMARB_EX!W43</f>
        <v>9.0240756663800514</v>
      </c>
      <c r="X43" s="10">
        <f>INTMARB_IN!X43+INTMARB_EX!X43</f>
        <v>12.1853826311264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21.228632846087702</v>
      </c>
      <c r="I44" s="10">
        <f>INTMARB_IN!I44+INTMARB_EX!I44</f>
        <v>28.948151332760101</v>
      </c>
      <c r="J44" s="10">
        <f>INTMARB_IN!J44+INTMARB_EX!J44</f>
        <v>48.19243336199483</v>
      </c>
      <c r="K44" s="10">
        <f>INTMARB_IN!K44+INTMARB_EX!K44</f>
        <v>65.803009458297495</v>
      </c>
      <c r="L44" s="10">
        <f>INTMARB_IN!L44+INTMARB_EX!L44</f>
        <v>32.460103181427343</v>
      </c>
      <c r="M44" s="10">
        <f>INTMARB_IN!M44+INTMARB_EX!M44</f>
        <v>18.679621668099738</v>
      </c>
      <c r="N44" s="10">
        <f>INTMARB_IN!N44+INTMARB_EX!N44</f>
        <v>32.405674978503868</v>
      </c>
      <c r="O44" s="10">
        <f>INTMARB_IN!O44+INTMARB_EX!O44</f>
        <v>50.05477214101461</v>
      </c>
      <c r="P44" s="10">
        <f>INTMARB_IN!P44+INTMARB_EX!P44</f>
        <v>60.844969905417017</v>
      </c>
      <c r="Q44" s="10">
        <f>INTMARB_IN!Q44+INTMARB_EX!Q44</f>
        <v>56.898710232158201</v>
      </c>
      <c r="R44" s="10">
        <f>INTMARB_IN!R44+INTMARB_EX!R44</f>
        <v>63.720722269991398</v>
      </c>
      <c r="S44" s="10">
        <f>INTMARB_IN!S44+INTMARB_EX!S44</f>
        <v>121.55064488392091</v>
      </c>
      <c r="T44" s="10">
        <f>INTMARB_IN!T44+INTMARB_EX!T44</f>
        <v>154.19406706792779</v>
      </c>
      <c r="U44" s="10">
        <f>INTMARB_IN!U44+INTMARB_EX!U44</f>
        <v>205.66560619088563</v>
      </c>
      <c r="V44" s="10">
        <f>INTMARB_IN!V44+INTMARB_EX!V44</f>
        <v>161.70352536543416</v>
      </c>
      <c r="W44" s="10">
        <f>INTMARB_IN!W44+INTMARB_EX!W44</f>
        <v>106.4258813413585</v>
      </c>
      <c r="X44" s="10">
        <f>INTMARB_IN!X44+INTMARB_EX!X44</f>
        <v>73.635339638865005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7.4330211187058008</v>
      </c>
      <c r="I2" s="31">
        <f t="shared" si="0"/>
        <v>10.062367695515793</v>
      </c>
      <c r="J2" s="31">
        <f t="shared" si="0"/>
        <v>16.051287662811973</v>
      </c>
      <c r="K2" s="31">
        <f t="shared" si="0"/>
        <v>21.92448386567435</v>
      </c>
      <c r="L2" s="31">
        <f t="shared" si="0"/>
        <v>11.121121458960452</v>
      </c>
      <c r="M2" s="31">
        <f t="shared" si="0"/>
        <v>5.2791113240393432</v>
      </c>
      <c r="N2" s="31">
        <f t="shared" si="0"/>
        <v>7.6299780890197901</v>
      </c>
      <c r="O2" s="31">
        <f t="shared" si="0"/>
        <v>14.279321350952715</v>
      </c>
      <c r="P2" s="31">
        <f t="shared" si="0"/>
        <v>15.310279179349461</v>
      </c>
      <c r="Q2" s="31">
        <f t="shared" si="0"/>
        <v>15.312486746390265</v>
      </c>
      <c r="R2" s="31">
        <f t="shared" si="0"/>
        <v>16.684386438916473</v>
      </c>
      <c r="S2" s="31">
        <f t="shared" si="0"/>
        <v>33.535784096767401</v>
      </c>
      <c r="T2" s="31">
        <f t="shared" si="0"/>
        <v>39.456248746939522</v>
      </c>
      <c r="U2" s="31">
        <f t="shared" si="0"/>
        <v>54.434856103774379</v>
      </c>
      <c r="V2" s="31">
        <f t="shared" si="0"/>
        <v>43.754152497625853</v>
      </c>
      <c r="W2" s="31">
        <f t="shared" si="0"/>
        <v>21.793789927968866</v>
      </c>
      <c r="X2" s="31">
        <f t="shared" ref="X2" si="1">SUM(X3,X17,X22,X25,X26,X51,X52,X71,X74,X75,X76)</f>
        <v>13.493165740818887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7.4330211187058008</v>
      </c>
      <c r="I26" s="37">
        <f t="shared" si="14"/>
        <v>10.062367695515793</v>
      </c>
      <c r="J26" s="37">
        <f t="shared" si="14"/>
        <v>16.051287662811973</v>
      </c>
      <c r="K26" s="37">
        <f t="shared" si="14"/>
        <v>21.92448386567435</v>
      </c>
      <c r="L26" s="37">
        <f t="shared" si="14"/>
        <v>11.121121458960452</v>
      </c>
      <c r="M26" s="37">
        <f t="shared" si="14"/>
        <v>5.2791113240393432</v>
      </c>
      <c r="N26" s="37">
        <f t="shared" si="14"/>
        <v>7.6299780890197901</v>
      </c>
      <c r="O26" s="37">
        <f t="shared" si="14"/>
        <v>14.279321350952715</v>
      </c>
      <c r="P26" s="37">
        <f t="shared" si="14"/>
        <v>15.310279179349461</v>
      </c>
      <c r="Q26" s="37">
        <f t="shared" si="14"/>
        <v>15.312486746390265</v>
      </c>
      <c r="R26" s="37">
        <f t="shared" si="14"/>
        <v>16.684386438916473</v>
      </c>
      <c r="S26" s="37">
        <f t="shared" si="14"/>
        <v>33.535784096767401</v>
      </c>
      <c r="T26" s="37">
        <f t="shared" si="14"/>
        <v>39.456248746939522</v>
      </c>
      <c r="U26" s="37">
        <f t="shared" si="14"/>
        <v>54.434856103774379</v>
      </c>
      <c r="V26" s="37">
        <f t="shared" si="14"/>
        <v>43.754152497625853</v>
      </c>
      <c r="W26" s="37">
        <f t="shared" si="14"/>
        <v>21.793789927968866</v>
      </c>
      <c r="X26" s="37">
        <f t="shared" ref="X26" si="15">SUM(X27,X33)</f>
        <v>13.493165740818887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7.4330211187058008</v>
      </c>
      <c r="I33" s="29">
        <f t="shared" si="18"/>
        <v>10.062367695515793</v>
      </c>
      <c r="J33" s="29">
        <f t="shared" si="18"/>
        <v>16.051287662811973</v>
      </c>
      <c r="K33" s="29">
        <f t="shared" si="18"/>
        <v>21.92448386567435</v>
      </c>
      <c r="L33" s="29">
        <f t="shared" si="18"/>
        <v>11.121121458960452</v>
      </c>
      <c r="M33" s="29">
        <f t="shared" si="18"/>
        <v>5.2791113240393432</v>
      </c>
      <c r="N33" s="29">
        <f t="shared" si="18"/>
        <v>7.6299780890197901</v>
      </c>
      <c r="O33" s="29">
        <f t="shared" si="18"/>
        <v>14.279321350952715</v>
      </c>
      <c r="P33" s="29">
        <f t="shared" si="18"/>
        <v>15.310279179349461</v>
      </c>
      <c r="Q33" s="29">
        <f t="shared" si="18"/>
        <v>15.312486746390265</v>
      </c>
      <c r="R33" s="29">
        <f t="shared" si="18"/>
        <v>16.684386438916473</v>
      </c>
      <c r="S33" s="29">
        <f t="shared" si="18"/>
        <v>33.535784096767401</v>
      </c>
      <c r="T33" s="29">
        <f t="shared" si="18"/>
        <v>39.456248746939522</v>
      </c>
      <c r="U33" s="29">
        <f t="shared" si="18"/>
        <v>54.434856103774379</v>
      </c>
      <c r="V33" s="29">
        <f t="shared" si="18"/>
        <v>43.754152497625853</v>
      </c>
      <c r="W33" s="29">
        <f t="shared" si="18"/>
        <v>21.793789927968866</v>
      </c>
      <c r="X33" s="29">
        <f t="shared" ref="X33" si="19">SUM(X34:X50)</f>
        <v>13.493165740818887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12.164946394159955</v>
      </c>
      <c r="V43" s="10">
        <v>17.258084656719163</v>
      </c>
      <c r="W43" s="10">
        <v>4.8628053045019399</v>
      </c>
      <c r="X43" s="10">
        <v>5.9023555335544025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7.4330211187058008</v>
      </c>
      <c r="I44" s="10">
        <v>10.062367695515793</v>
      </c>
      <c r="J44" s="10">
        <v>16.051287662811973</v>
      </c>
      <c r="K44" s="10">
        <v>21.92448386567435</v>
      </c>
      <c r="L44" s="10">
        <v>11.121121458960452</v>
      </c>
      <c r="M44" s="10">
        <v>5.2791113240393432</v>
      </c>
      <c r="N44" s="10">
        <v>7.6299780890197901</v>
      </c>
      <c r="O44" s="10">
        <v>14.279321350952715</v>
      </c>
      <c r="P44" s="10">
        <v>15.310279179349461</v>
      </c>
      <c r="Q44" s="10">
        <v>15.312486746390265</v>
      </c>
      <c r="R44" s="10">
        <v>16.684386438916473</v>
      </c>
      <c r="S44" s="10">
        <v>33.535784096767401</v>
      </c>
      <c r="T44" s="10">
        <v>39.456248746939522</v>
      </c>
      <c r="U44" s="10">
        <v>42.269909709614424</v>
      </c>
      <c r="V44" s="10">
        <v>26.496067840906687</v>
      </c>
      <c r="W44" s="10">
        <v>16.930984623466927</v>
      </c>
      <c r="X44" s="10">
        <v>7.5908102072644841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13.795611727381901</v>
      </c>
      <c r="I2" s="31">
        <f t="shared" si="0"/>
        <v>18.885783637244309</v>
      </c>
      <c r="J2" s="31">
        <f t="shared" si="0"/>
        <v>32.141145699182857</v>
      </c>
      <c r="K2" s="31">
        <f t="shared" si="0"/>
        <v>43.878525592623141</v>
      </c>
      <c r="L2" s="31">
        <f t="shared" si="0"/>
        <v>21.33898172246689</v>
      </c>
      <c r="M2" s="31">
        <f t="shared" si="0"/>
        <v>13.400510344060395</v>
      </c>
      <c r="N2" s="31">
        <f t="shared" si="0"/>
        <v>24.775696889484077</v>
      </c>
      <c r="O2" s="31">
        <f t="shared" si="0"/>
        <v>35.775450790061896</v>
      </c>
      <c r="P2" s="31">
        <f t="shared" si="0"/>
        <v>45.534690726067559</v>
      </c>
      <c r="Q2" s="31">
        <f t="shared" si="0"/>
        <v>41.586223485767938</v>
      </c>
      <c r="R2" s="31">
        <f t="shared" si="0"/>
        <v>47.036335831074922</v>
      </c>
      <c r="S2" s="31">
        <f t="shared" si="0"/>
        <v>88.014860787153509</v>
      </c>
      <c r="T2" s="31">
        <f t="shared" si="0"/>
        <v>114.73781832098825</v>
      </c>
      <c r="U2" s="31">
        <f t="shared" si="0"/>
        <v>170.9760639306194</v>
      </c>
      <c r="V2" s="31">
        <f t="shared" si="0"/>
        <v>146.69331095895191</v>
      </c>
      <c r="W2" s="31">
        <f t="shared" si="0"/>
        <v>93.656167079769688</v>
      </c>
      <c r="X2" s="31">
        <f t="shared" ref="X2" si="1">SUM(X3,X17,X22,X25,X26,X51,X52,X71,X74,X75,X76)</f>
        <v>72.327556529172526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13.795611727381901</v>
      </c>
      <c r="I26" s="37">
        <f t="shared" si="14"/>
        <v>18.885783637244309</v>
      </c>
      <c r="J26" s="37">
        <f t="shared" si="14"/>
        <v>32.141145699182857</v>
      </c>
      <c r="K26" s="37">
        <f t="shared" si="14"/>
        <v>43.878525592623141</v>
      </c>
      <c r="L26" s="37">
        <f t="shared" si="14"/>
        <v>21.33898172246689</v>
      </c>
      <c r="M26" s="37">
        <f t="shared" si="14"/>
        <v>13.400510344060395</v>
      </c>
      <c r="N26" s="37">
        <f t="shared" si="14"/>
        <v>24.775696889484077</v>
      </c>
      <c r="O26" s="37">
        <f t="shared" si="14"/>
        <v>35.775450790061896</v>
      </c>
      <c r="P26" s="37">
        <f t="shared" si="14"/>
        <v>45.534690726067559</v>
      </c>
      <c r="Q26" s="37">
        <f t="shared" si="14"/>
        <v>41.586223485767938</v>
      </c>
      <c r="R26" s="37">
        <f t="shared" si="14"/>
        <v>47.036335831074922</v>
      </c>
      <c r="S26" s="37">
        <f t="shared" si="14"/>
        <v>88.014860787153509</v>
      </c>
      <c r="T26" s="37">
        <f t="shared" si="14"/>
        <v>114.73781832098825</v>
      </c>
      <c r="U26" s="37">
        <f t="shared" si="14"/>
        <v>170.9760639306194</v>
      </c>
      <c r="V26" s="37">
        <f t="shared" si="14"/>
        <v>146.69331095895191</v>
      </c>
      <c r="W26" s="37">
        <f t="shared" si="14"/>
        <v>93.656167079769688</v>
      </c>
      <c r="X26" s="37">
        <f t="shared" ref="X26" si="15">SUM(X27,X33)</f>
        <v>72.327556529172526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13.795611727381901</v>
      </c>
      <c r="I33" s="29">
        <f t="shared" si="18"/>
        <v>18.885783637244309</v>
      </c>
      <c r="J33" s="29">
        <f t="shared" si="18"/>
        <v>32.141145699182857</v>
      </c>
      <c r="K33" s="29">
        <f t="shared" si="18"/>
        <v>43.878525592623141</v>
      </c>
      <c r="L33" s="29">
        <f t="shared" si="18"/>
        <v>21.33898172246689</v>
      </c>
      <c r="M33" s="29">
        <f t="shared" si="18"/>
        <v>13.400510344060395</v>
      </c>
      <c r="N33" s="29">
        <f t="shared" si="18"/>
        <v>24.775696889484077</v>
      </c>
      <c r="O33" s="29">
        <f t="shared" si="18"/>
        <v>35.775450790061896</v>
      </c>
      <c r="P33" s="29">
        <f t="shared" si="18"/>
        <v>45.534690726067559</v>
      </c>
      <c r="Q33" s="29">
        <f t="shared" si="18"/>
        <v>41.586223485767938</v>
      </c>
      <c r="R33" s="29">
        <f t="shared" si="18"/>
        <v>47.036335831074922</v>
      </c>
      <c r="S33" s="29">
        <f t="shared" si="18"/>
        <v>88.014860787153509</v>
      </c>
      <c r="T33" s="29">
        <f t="shared" si="18"/>
        <v>114.73781832098825</v>
      </c>
      <c r="U33" s="29">
        <f t="shared" si="18"/>
        <v>170.9760639306194</v>
      </c>
      <c r="V33" s="29">
        <f t="shared" si="18"/>
        <v>146.69331095895191</v>
      </c>
      <c r="W33" s="29">
        <f t="shared" si="18"/>
        <v>93.656167079769688</v>
      </c>
      <c r="X33" s="29">
        <f t="shared" ref="X33" si="19">SUM(X34:X50)</f>
        <v>72.327556529172526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7.5803674493482163</v>
      </c>
      <c r="V43" s="10">
        <v>11.485853434424429</v>
      </c>
      <c r="W43" s="10">
        <v>4.1612703618781115</v>
      </c>
      <c r="X43" s="10">
        <v>6.2830270975719973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13.795611727381901</v>
      </c>
      <c r="I44" s="10">
        <v>18.885783637244309</v>
      </c>
      <c r="J44" s="10">
        <v>32.141145699182857</v>
      </c>
      <c r="K44" s="10">
        <v>43.878525592623141</v>
      </c>
      <c r="L44" s="10">
        <v>21.33898172246689</v>
      </c>
      <c r="M44" s="10">
        <v>13.400510344060395</v>
      </c>
      <c r="N44" s="10">
        <v>24.775696889484077</v>
      </c>
      <c r="O44" s="10">
        <v>35.775450790061896</v>
      </c>
      <c r="P44" s="10">
        <v>45.534690726067559</v>
      </c>
      <c r="Q44" s="10">
        <v>41.586223485767938</v>
      </c>
      <c r="R44" s="10">
        <v>47.036335831074922</v>
      </c>
      <c r="S44" s="10">
        <v>88.014860787153509</v>
      </c>
      <c r="T44" s="10">
        <v>114.73781832098825</v>
      </c>
      <c r="U44" s="10">
        <v>163.39569648127119</v>
      </c>
      <c r="V44" s="10">
        <v>135.20745752452748</v>
      </c>
      <c r="W44" s="10">
        <v>89.494896717891578</v>
      </c>
      <c r="X44" s="10">
        <v>66.044529431600523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6561.2365434221838</v>
      </c>
      <c r="D2" s="31">
        <f t="shared" si="0"/>
        <v>6974.4815133276024</v>
      </c>
      <c r="E2" s="31">
        <f t="shared" si="0"/>
        <v>6988.0741186586411</v>
      </c>
      <c r="F2" s="31">
        <f t="shared" si="0"/>
        <v>7100.5519346517631</v>
      </c>
      <c r="G2" s="31">
        <f t="shared" si="0"/>
        <v>7297.1971625107462</v>
      </c>
      <c r="H2" s="31">
        <f t="shared" si="0"/>
        <v>7563.0347377472053</v>
      </c>
      <c r="I2" s="31">
        <f t="shared" si="0"/>
        <v>7513.5004299226111</v>
      </c>
      <c r="J2" s="31">
        <f t="shared" si="0"/>
        <v>7606.0711092003439</v>
      </c>
      <c r="K2" s="31">
        <f t="shared" si="0"/>
        <v>8018.0441960447115</v>
      </c>
      <c r="L2" s="31">
        <f t="shared" si="0"/>
        <v>7063.4576956147894</v>
      </c>
      <c r="M2" s="31">
        <f t="shared" si="0"/>
        <v>7253.9588134135829</v>
      </c>
      <c r="N2" s="31">
        <f t="shared" si="0"/>
        <v>7242.8607050730861</v>
      </c>
      <c r="O2" s="31">
        <f t="shared" si="0"/>
        <v>6965.158125537404</v>
      </c>
      <c r="P2" s="31">
        <f t="shared" si="0"/>
        <v>6782.8725709372311</v>
      </c>
      <c r="Q2" s="31">
        <f t="shared" si="0"/>
        <v>6554.2432502149613</v>
      </c>
      <c r="R2" s="31">
        <f t="shared" si="0"/>
        <v>6499.5047291487517</v>
      </c>
      <c r="S2" s="31">
        <f t="shared" si="0"/>
        <v>6710.7597592433376</v>
      </c>
      <c r="T2" s="31">
        <f t="shared" si="0"/>
        <v>6902.2092003439366</v>
      </c>
      <c r="U2" s="31">
        <f t="shared" si="0"/>
        <v>6840.5789337919159</v>
      </c>
      <c r="V2" s="31">
        <f t="shared" si="0"/>
        <v>6724.2302665520192</v>
      </c>
      <c r="W2" s="31">
        <f t="shared" si="0"/>
        <v>6340.4226999140164</v>
      </c>
      <c r="X2" s="31">
        <f t="shared" ref="X2" si="1">SUM(X3,X17,X22,X25,X26,X51,X52,X71,X74,X75,X76)</f>
        <v>6544.8769561478939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1305.9493551160788</v>
      </c>
      <c r="D3" s="34">
        <f t="shared" si="2"/>
        <v>1430.0638005159067</v>
      </c>
      <c r="E3" s="34">
        <f t="shared" si="2"/>
        <v>1567.9542562338779</v>
      </c>
      <c r="F3" s="34">
        <f t="shared" si="2"/>
        <v>1492.1468615649185</v>
      </c>
      <c r="G3" s="34">
        <f t="shared" si="2"/>
        <v>1538.0214101461731</v>
      </c>
      <c r="H3" s="34">
        <f t="shared" si="2"/>
        <v>1538.4284608770417</v>
      </c>
      <c r="I3" s="34">
        <f t="shared" si="2"/>
        <v>1564.6469475494405</v>
      </c>
      <c r="J3" s="34">
        <f t="shared" si="2"/>
        <v>1598.3040412725713</v>
      </c>
      <c r="K3" s="34">
        <f t="shared" si="2"/>
        <v>1535.8122957867579</v>
      </c>
      <c r="L3" s="34">
        <f t="shared" si="2"/>
        <v>1427.0214101461736</v>
      </c>
      <c r="M3" s="34">
        <f t="shared" si="2"/>
        <v>1453.3791917454855</v>
      </c>
      <c r="N3" s="34">
        <f t="shared" si="2"/>
        <v>1464.658469475494</v>
      </c>
      <c r="O3" s="34">
        <f t="shared" si="2"/>
        <v>1392.8842648323305</v>
      </c>
      <c r="P3" s="34">
        <f t="shared" si="2"/>
        <v>1351.9979363714531</v>
      </c>
      <c r="Q3" s="34">
        <f t="shared" si="2"/>
        <v>1048.6645743766121</v>
      </c>
      <c r="R3" s="34">
        <f t="shared" si="2"/>
        <v>1067.8866723989681</v>
      </c>
      <c r="S3" s="34">
        <f t="shared" si="2"/>
        <v>1147.3776440240758</v>
      </c>
      <c r="T3" s="34">
        <f t="shared" si="2"/>
        <v>1140.4247635425622</v>
      </c>
      <c r="U3" s="34">
        <f t="shared" si="2"/>
        <v>1131.465778159931</v>
      </c>
      <c r="V3" s="34">
        <f t="shared" si="2"/>
        <v>1066.2209802235595</v>
      </c>
      <c r="W3" s="34">
        <f t="shared" si="2"/>
        <v>1020.1451418744626</v>
      </c>
      <c r="X3" s="34">
        <f t="shared" ref="X3" si="3">SUM(X4,X8,X11)</f>
        <v>935.21530524505579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6.7928632846087691</v>
      </c>
      <c r="D4" s="29">
        <f t="shared" si="4"/>
        <v>9.8461736887360267</v>
      </c>
      <c r="E4" s="29">
        <f t="shared" si="4"/>
        <v>22.614445399828028</v>
      </c>
      <c r="F4" s="29">
        <f t="shared" si="4"/>
        <v>34.716680997420461</v>
      </c>
      <c r="G4" s="29">
        <f t="shared" si="4"/>
        <v>29.610920034393811</v>
      </c>
      <c r="H4" s="29">
        <f t="shared" si="4"/>
        <v>28.671109200343931</v>
      </c>
      <c r="I4" s="29">
        <f t="shared" si="4"/>
        <v>28.673688736027511</v>
      </c>
      <c r="J4" s="29">
        <f t="shared" si="4"/>
        <v>40.089595872742905</v>
      </c>
      <c r="K4" s="29">
        <f t="shared" si="4"/>
        <v>38.340670679277736</v>
      </c>
      <c r="L4" s="29">
        <f t="shared" si="4"/>
        <v>14.260361134995696</v>
      </c>
      <c r="M4" s="29">
        <f t="shared" si="4"/>
        <v>12.05021496130696</v>
      </c>
      <c r="N4" s="29">
        <f t="shared" si="4"/>
        <v>10.274634565778163</v>
      </c>
      <c r="O4" s="29">
        <f t="shared" si="4"/>
        <v>9.7167669819432483</v>
      </c>
      <c r="P4" s="29">
        <f t="shared" si="4"/>
        <v>5.6484952708512521</v>
      </c>
      <c r="Q4" s="29">
        <f t="shared" si="4"/>
        <v>4.2172828890799625</v>
      </c>
      <c r="R4" s="29">
        <f t="shared" si="4"/>
        <v>7.7967325881341365</v>
      </c>
      <c r="S4" s="29">
        <f t="shared" si="4"/>
        <v>7.1609630266552013</v>
      </c>
      <c r="T4" s="29">
        <f t="shared" si="4"/>
        <v>7.110232158211522</v>
      </c>
      <c r="U4" s="29">
        <f t="shared" si="4"/>
        <v>7.323301805674979</v>
      </c>
      <c r="V4" s="29">
        <f t="shared" si="4"/>
        <v>7.1118658641444528</v>
      </c>
      <c r="W4" s="29">
        <f t="shared" si="4"/>
        <v>8.3349097162510759</v>
      </c>
      <c r="X4" s="29">
        <f t="shared" ref="X4" si="5">SUM(X5:X7)</f>
        <v>3.9219260533104037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6.7928632846087691</v>
      </c>
      <c r="D7" s="10">
        <f>PPRD!D7+RCV_RCY!D7+IMP!D7-EXP!D7+STK_CHG!D7-INTMARB!D7</f>
        <v>9.8461736887360267</v>
      </c>
      <c r="E7" s="10">
        <f>PPRD!E7+RCV_RCY!E7+IMP!E7-EXP!E7+STK_CHG!E7-INTMARB!E7</f>
        <v>22.614445399828028</v>
      </c>
      <c r="F7" s="10">
        <f>PPRD!F7+RCV_RCY!F7+IMP!F7-EXP!F7+STK_CHG!F7-INTMARB!F7</f>
        <v>34.716680997420461</v>
      </c>
      <c r="G7" s="10">
        <f>PPRD!G7+RCV_RCY!G7+IMP!G7-EXP!G7+STK_CHG!G7-INTMARB!G7</f>
        <v>29.610920034393811</v>
      </c>
      <c r="H7" s="10">
        <f>PPRD!H7+RCV_RCY!H7+IMP!H7-EXP!H7+STK_CHG!H7-INTMARB!H7</f>
        <v>28.671109200343931</v>
      </c>
      <c r="I7" s="10">
        <f>PPRD!I7+RCV_RCY!I7+IMP!I7-EXP!I7+STK_CHG!I7-INTMARB!I7</f>
        <v>28.673688736027511</v>
      </c>
      <c r="J7" s="10">
        <f>PPRD!J7+RCV_RCY!J7+IMP!J7-EXP!J7+STK_CHG!J7-INTMARB!J7</f>
        <v>40.089595872742905</v>
      </c>
      <c r="K7" s="10">
        <f>PPRD!K7+RCV_RCY!K7+IMP!K7-EXP!K7+STK_CHG!K7-INTMARB!K7</f>
        <v>38.340670679277736</v>
      </c>
      <c r="L7" s="10">
        <f>PPRD!L7+RCV_RCY!L7+IMP!L7-EXP!L7+STK_CHG!L7-INTMARB!L7</f>
        <v>14.260361134995696</v>
      </c>
      <c r="M7" s="10">
        <f>PPRD!M7+RCV_RCY!M7+IMP!M7-EXP!M7+STK_CHG!M7-INTMARB!M7</f>
        <v>12.05021496130696</v>
      </c>
      <c r="N7" s="10">
        <f>PPRD!N7+RCV_RCY!N7+IMP!N7-EXP!N7+STK_CHG!N7-INTMARB!N7</f>
        <v>10.274634565778163</v>
      </c>
      <c r="O7" s="10">
        <f>PPRD!O7+RCV_RCY!O7+IMP!O7-EXP!O7+STK_CHG!O7-INTMARB!O7</f>
        <v>9.7167669819432483</v>
      </c>
      <c r="P7" s="10">
        <f>PPRD!P7+RCV_RCY!P7+IMP!P7-EXP!P7+STK_CHG!P7-INTMARB!P7</f>
        <v>5.6484952708512521</v>
      </c>
      <c r="Q7" s="10">
        <f>PPRD!Q7+RCV_RCY!Q7+IMP!Q7-EXP!Q7+STK_CHG!Q7-INTMARB!Q7</f>
        <v>4.2172828890799625</v>
      </c>
      <c r="R7" s="10">
        <f>PPRD!R7+RCV_RCY!R7+IMP!R7-EXP!R7+STK_CHG!R7-INTMARB!R7</f>
        <v>7.7967325881341365</v>
      </c>
      <c r="S7" s="10">
        <f>PPRD!S7+RCV_RCY!S7+IMP!S7-EXP!S7+STK_CHG!S7-INTMARB!S7</f>
        <v>7.1609630266552013</v>
      </c>
      <c r="T7" s="10">
        <f>PPRD!T7+RCV_RCY!T7+IMP!T7-EXP!T7+STK_CHG!T7-INTMARB!T7</f>
        <v>7.110232158211522</v>
      </c>
      <c r="U7" s="10">
        <f>PPRD!U7+RCV_RCY!U7+IMP!U7-EXP!U7+STK_CHG!U7-INTMARB!U7</f>
        <v>7.323301805674979</v>
      </c>
      <c r="V7" s="10">
        <f>PPRD!V7+RCV_RCY!V7+IMP!V7-EXP!V7+STK_CHG!V7-INTMARB!V7</f>
        <v>7.1118658641444528</v>
      </c>
      <c r="W7" s="10">
        <f>PPRD!W7+RCV_RCY!W7+IMP!W7-EXP!W7+STK_CHG!W7-INTMARB!W7</f>
        <v>8.3349097162510759</v>
      </c>
      <c r="X7" s="10">
        <f>PPRD!X7+RCV_RCY!X7+IMP!X7-EXP!X7+STK_CHG!X7-INTMARB!X7</f>
        <v>3.9219260533104037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1248.7317282889078</v>
      </c>
      <c r="D8" s="29">
        <f t="shared" si="6"/>
        <v>1378.1969905417022</v>
      </c>
      <c r="E8" s="29">
        <f t="shared" si="6"/>
        <v>1504.2221840068787</v>
      </c>
      <c r="F8" s="29">
        <f t="shared" si="6"/>
        <v>1411.6221840068788</v>
      </c>
      <c r="G8" s="29">
        <f t="shared" si="6"/>
        <v>1463.995012897678</v>
      </c>
      <c r="H8" s="29">
        <f t="shared" si="6"/>
        <v>1468.9963886500427</v>
      </c>
      <c r="I8" s="29">
        <f t="shared" si="6"/>
        <v>1496.2890799656057</v>
      </c>
      <c r="J8" s="29">
        <f t="shared" si="6"/>
        <v>1521.5289767841793</v>
      </c>
      <c r="K8" s="29">
        <f t="shared" si="6"/>
        <v>1469.9702493551156</v>
      </c>
      <c r="L8" s="29">
        <f t="shared" si="6"/>
        <v>1391.6134995700772</v>
      </c>
      <c r="M8" s="29">
        <f t="shared" si="6"/>
        <v>1418.0532244196042</v>
      </c>
      <c r="N8" s="29">
        <f t="shared" si="6"/>
        <v>1429.7043852106617</v>
      </c>
      <c r="O8" s="29">
        <f t="shared" si="6"/>
        <v>1358.382803095443</v>
      </c>
      <c r="P8" s="29">
        <f t="shared" si="6"/>
        <v>1319.8932072226999</v>
      </c>
      <c r="Q8" s="29">
        <f t="shared" si="6"/>
        <v>1017.8214101461737</v>
      </c>
      <c r="R8" s="29">
        <f t="shared" si="6"/>
        <v>1039.2563198624248</v>
      </c>
      <c r="S8" s="29">
        <f t="shared" si="6"/>
        <v>1120.8797936371454</v>
      </c>
      <c r="T8" s="29">
        <f t="shared" si="6"/>
        <v>1111.5354256233877</v>
      </c>
      <c r="U8" s="29">
        <f t="shared" si="6"/>
        <v>1102.2316423043851</v>
      </c>
      <c r="V8" s="29">
        <f t="shared" si="6"/>
        <v>1037.4670679277729</v>
      </c>
      <c r="W8" s="29">
        <f t="shared" si="6"/>
        <v>991.77575236457437</v>
      </c>
      <c r="X8" s="29">
        <f t="shared" ref="X8" si="7">SUM(X9:X10)</f>
        <v>909.92398968185717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186.96440240756661</v>
      </c>
      <c r="D9" s="10">
        <f>PPRD!D9+RCV_RCY!D9+IMP!D9-EXP!D9+STK_CHG!D9-INTMARB!D9</f>
        <v>230.03568357695613</v>
      </c>
      <c r="E9" s="10">
        <f>PPRD!E9+RCV_RCY!E9+IMP!E9-EXP!E9+STK_CHG!E9-INTMARB!E9</f>
        <v>243.77145313843499</v>
      </c>
      <c r="F9" s="10">
        <f>PPRD!F9+RCV_RCY!F9+IMP!F9-EXP!F9+STK_CHG!F9-INTMARB!F9</f>
        <v>248.57910576096299</v>
      </c>
      <c r="G9" s="10">
        <f>PPRD!G9+RCV_RCY!G9+IMP!G9-EXP!G9+STK_CHG!G9-INTMARB!G9</f>
        <v>270.73190025795355</v>
      </c>
      <c r="H9" s="10">
        <f>PPRD!H9+RCV_RCY!H9+IMP!H9-EXP!H9+STK_CHG!H9-INTMARB!H9</f>
        <v>274.53619948409289</v>
      </c>
      <c r="I9" s="10">
        <f>PPRD!I9+RCV_RCY!I9+IMP!I9-EXP!I9+STK_CHG!I9-INTMARB!I9</f>
        <v>248.88159931212374</v>
      </c>
      <c r="J9" s="10">
        <f>PPRD!J9+RCV_RCY!J9+IMP!J9-EXP!J9+STK_CHG!J9-INTMARB!J9</f>
        <v>239.8460877042132</v>
      </c>
      <c r="K9" s="10">
        <f>PPRD!K9+RCV_RCY!K9+IMP!K9-EXP!K9+STK_CHG!K9-INTMARB!K9</f>
        <v>245.67411865864142</v>
      </c>
      <c r="L9" s="10">
        <f>PPRD!L9+RCV_RCY!L9+IMP!L9-EXP!L9+STK_CHG!L9-INTMARB!L9</f>
        <v>212.04213241616515</v>
      </c>
      <c r="M9" s="10">
        <f>PPRD!M9+RCV_RCY!M9+IMP!M9-EXP!M9+STK_CHG!M9-INTMARB!M9</f>
        <v>218.04393809114356</v>
      </c>
      <c r="N9" s="10">
        <f>PPRD!N9+RCV_RCY!N9+IMP!N9-EXP!N9+STK_CHG!N9-INTMARB!N9</f>
        <v>208.38761822871876</v>
      </c>
      <c r="O9" s="10">
        <f>PPRD!O9+RCV_RCY!O9+IMP!O9-EXP!O9+STK_CHG!O9-INTMARB!O9</f>
        <v>194.64514187446252</v>
      </c>
      <c r="P9" s="10">
        <f>PPRD!P9+RCV_RCY!P9+IMP!P9-EXP!P9+STK_CHG!P9-INTMARB!P9</f>
        <v>191.91805674978502</v>
      </c>
      <c r="Q9" s="10">
        <f>PPRD!Q9+RCV_RCY!Q9+IMP!Q9-EXP!Q9+STK_CHG!Q9-INTMARB!Q9</f>
        <v>179.02098022355975</v>
      </c>
      <c r="R9" s="10">
        <f>PPRD!R9+RCV_RCY!R9+IMP!R9-EXP!R9+STK_CHG!R9-INTMARB!R9</f>
        <v>165.91831470335339</v>
      </c>
      <c r="S9" s="10">
        <f>PPRD!S9+RCV_RCY!S9+IMP!S9-EXP!S9+STK_CHG!S9-INTMARB!S9</f>
        <v>172.06431642304383</v>
      </c>
      <c r="T9" s="10">
        <f>PPRD!T9+RCV_RCY!T9+IMP!T9-EXP!T9+STK_CHG!T9-INTMARB!T9</f>
        <v>182.78546861564919</v>
      </c>
      <c r="U9" s="10">
        <f>PPRD!U9+RCV_RCY!U9+IMP!U9-EXP!U9+STK_CHG!U9-INTMARB!U9</f>
        <v>189.24196044711954</v>
      </c>
      <c r="V9" s="10">
        <f>PPRD!V9+RCV_RCY!V9+IMP!V9-EXP!V9+STK_CHG!V9-INTMARB!V9</f>
        <v>151.67644024075668</v>
      </c>
      <c r="W9" s="10">
        <f>PPRD!W9+RCV_RCY!W9+IMP!W9-EXP!W9+STK_CHG!W9-INTMARB!W9</f>
        <v>133.74797936371456</v>
      </c>
      <c r="X9" s="10">
        <f>PPRD!X9+RCV_RCY!X9+IMP!X9-EXP!X9+STK_CHG!X9-INTMARB!X9</f>
        <v>133.35133276010316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1061.7673258813411</v>
      </c>
      <c r="D10" s="10">
        <f>PPRD!D10+RCV_RCY!D10+IMP!D10-EXP!D10+STK_CHG!D10-INTMARB!D10</f>
        <v>1148.161306964746</v>
      </c>
      <c r="E10" s="10">
        <f>PPRD!E10+RCV_RCY!E10+IMP!E10-EXP!E10+STK_CHG!E10-INTMARB!E10</f>
        <v>1260.4507308684438</v>
      </c>
      <c r="F10" s="10">
        <f>PPRD!F10+RCV_RCY!F10+IMP!F10-EXP!F10+STK_CHG!F10-INTMARB!F10</f>
        <v>1163.0430782459157</v>
      </c>
      <c r="G10" s="10">
        <f>PPRD!G10+RCV_RCY!G10+IMP!G10-EXP!G10+STK_CHG!G10-INTMARB!G10</f>
        <v>1193.2631126397243</v>
      </c>
      <c r="H10" s="10">
        <f>PPRD!H10+RCV_RCY!H10+IMP!H10-EXP!H10+STK_CHG!H10-INTMARB!H10</f>
        <v>1194.4601891659497</v>
      </c>
      <c r="I10" s="10">
        <f>PPRD!I10+RCV_RCY!I10+IMP!I10-EXP!I10+STK_CHG!I10-INTMARB!I10</f>
        <v>1247.4074806534818</v>
      </c>
      <c r="J10" s="10">
        <f>PPRD!J10+RCV_RCY!J10+IMP!J10-EXP!J10+STK_CHG!J10-INTMARB!J10</f>
        <v>1281.6828890799661</v>
      </c>
      <c r="K10" s="10">
        <f>PPRD!K10+RCV_RCY!K10+IMP!K10-EXP!K10+STK_CHG!K10-INTMARB!K10</f>
        <v>1224.2961306964742</v>
      </c>
      <c r="L10" s="10">
        <f>PPRD!L10+RCV_RCY!L10+IMP!L10-EXP!L10+STK_CHG!L10-INTMARB!L10</f>
        <v>1179.571367153912</v>
      </c>
      <c r="M10" s="10">
        <f>PPRD!M10+RCV_RCY!M10+IMP!M10-EXP!M10+STK_CHG!M10-INTMARB!M10</f>
        <v>1200.0092863284606</v>
      </c>
      <c r="N10" s="10">
        <f>PPRD!N10+RCV_RCY!N10+IMP!N10-EXP!N10+STK_CHG!N10-INTMARB!N10</f>
        <v>1221.3167669819429</v>
      </c>
      <c r="O10" s="10">
        <f>PPRD!O10+RCV_RCY!O10+IMP!O10-EXP!O10+STK_CHG!O10-INTMARB!O10</f>
        <v>1163.7376612209805</v>
      </c>
      <c r="P10" s="10">
        <f>PPRD!P10+RCV_RCY!P10+IMP!P10-EXP!P10+STK_CHG!P10-INTMARB!P10</f>
        <v>1127.9751504729149</v>
      </c>
      <c r="Q10" s="10">
        <f>PPRD!Q10+RCV_RCY!Q10+IMP!Q10-EXP!Q10+STK_CHG!Q10-INTMARB!Q10</f>
        <v>838.80042992261394</v>
      </c>
      <c r="R10" s="10">
        <f>PPRD!R10+RCV_RCY!R10+IMP!R10-EXP!R10+STK_CHG!R10-INTMARB!R10</f>
        <v>873.33800515907137</v>
      </c>
      <c r="S10" s="10">
        <f>PPRD!S10+RCV_RCY!S10+IMP!S10-EXP!S10+STK_CHG!S10-INTMARB!S10</f>
        <v>948.81547721410152</v>
      </c>
      <c r="T10" s="10">
        <f>PPRD!T10+RCV_RCY!T10+IMP!T10-EXP!T10+STK_CHG!T10-INTMARB!T10</f>
        <v>928.74995700773854</v>
      </c>
      <c r="U10" s="10">
        <f>PPRD!U10+RCV_RCY!U10+IMP!U10-EXP!U10+STK_CHG!U10-INTMARB!U10</f>
        <v>912.98968185726562</v>
      </c>
      <c r="V10" s="10">
        <f>PPRD!V10+RCV_RCY!V10+IMP!V10-EXP!V10+STK_CHG!V10-INTMARB!V10</f>
        <v>885.79062768701624</v>
      </c>
      <c r="W10" s="10">
        <f>PPRD!W10+RCV_RCY!W10+IMP!W10-EXP!W10+STK_CHG!W10-INTMARB!W10</f>
        <v>858.02777300085984</v>
      </c>
      <c r="X10" s="10">
        <f>PPRD!X10+RCV_RCY!X10+IMP!X10-EXP!X10+STK_CHG!X10-INTMARB!X10</f>
        <v>776.57265692175406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50.424763542562339</v>
      </c>
      <c r="D11" s="29">
        <f t="shared" si="8"/>
        <v>42.020636285468612</v>
      </c>
      <c r="E11" s="29">
        <f t="shared" si="8"/>
        <v>41.117626827171108</v>
      </c>
      <c r="F11" s="29">
        <f t="shared" si="8"/>
        <v>45.807996560619081</v>
      </c>
      <c r="G11" s="29">
        <f t="shared" si="8"/>
        <v>44.415477214101458</v>
      </c>
      <c r="H11" s="29">
        <f t="shared" si="8"/>
        <v>40.760963026655205</v>
      </c>
      <c r="I11" s="29">
        <f t="shared" si="8"/>
        <v>39.684178847807395</v>
      </c>
      <c r="J11" s="29">
        <f t="shared" si="8"/>
        <v>36.685468615649178</v>
      </c>
      <c r="K11" s="29">
        <f t="shared" si="8"/>
        <v>27.50137575236457</v>
      </c>
      <c r="L11" s="29">
        <f t="shared" si="8"/>
        <v>21.147549441100605</v>
      </c>
      <c r="M11" s="29">
        <f t="shared" si="8"/>
        <v>23.27575236457437</v>
      </c>
      <c r="N11" s="29">
        <f t="shared" si="8"/>
        <v>24.679449699054167</v>
      </c>
      <c r="O11" s="29">
        <f t="shared" si="8"/>
        <v>24.784694754944105</v>
      </c>
      <c r="P11" s="29">
        <f t="shared" si="8"/>
        <v>26.456233877901976</v>
      </c>
      <c r="Q11" s="29">
        <f t="shared" si="8"/>
        <v>26.62588134135855</v>
      </c>
      <c r="R11" s="29">
        <f t="shared" si="8"/>
        <v>20.833619948409286</v>
      </c>
      <c r="S11" s="29">
        <f t="shared" si="8"/>
        <v>19.336887360275153</v>
      </c>
      <c r="T11" s="29">
        <f t="shared" si="8"/>
        <v>21.779105760963027</v>
      </c>
      <c r="U11" s="29">
        <f t="shared" si="8"/>
        <v>21.910834049871024</v>
      </c>
      <c r="V11" s="29">
        <f t="shared" si="8"/>
        <v>21.642046431642303</v>
      </c>
      <c r="W11" s="29">
        <f t="shared" si="8"/>
        <v>20.034479793637146</v>
      </c>
      <c r="X11" s="29">
        <f t="shared" ref="X11" si="9">SUM(X12:X16)</f>
        <v>21.369389509888219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50.424763542562339</v>
      </c>
      <c r="D13" s="10">
        <f>PPRD!D13+RCV_RCY!D13+IMP!D13-EXP!D13+STK_CHG!D13-INTMARB!D13</f>
        <v>42.020636285468612</v>
      </c>
      <c r="E13" s="10">
        <f>PPRD!E13+RCV_RCY!E13+IMP!E13-EXP!E13+STK_CHG!E13-INTMARB!E13</f>
        <v>41.117626827171108</v>
      </c>
      <c r="F13" s="10">
        <f>PPRD!F13+RCV_RCY!F13+IMP!F13-EXP!F13+STK_CHG!F13-INTMARB!F13</f>
        <v>45.807996560619081</v>
      </c>
      <c r="G13" s="10">
        <f>PPRD!G13+RCV_RCY!G13+IMP!G13-EXP!G13+STK_CHG!G13-INTMARB!G13</f>
        <v>44.415477214101458</v>
      </c>
      <c r="H13" s="10">
        <f>PPRD!H13+RCV_RCY!H13+IMP!H13-EXP!H13+STK_CHG!H13-INTMARB!H13</f>
        <v>40.760963026655205</v>
      </c>
      <c r="I13" s="10">
        <f>PPRD!I13+RCV_RCY!I13+IMP!I13-EXP!I13+STK_CHG!I13-INTMARB!I13</f>
        <v>39.684178847807395</v>
      </c>
      <c r="J13" s="10">
        <f>PPRD!J13+RCV_RCY!J13+IMP!J13-EXP!J13+STK_CHG!J13-INTMARB!J13</f>
        <v>36.685468615649178</v>
      </c>
      <c r="K13" s="10">
        <f>PPRD!K13+RCV_RCY!K13+IMP!K13-EXP!K13+STK_CHG!K13-INTMARB!K13</f>
        <v>27.50137575236457</v>
      </c>
      <c r="L13" s="10">
        <f>PPRD!L13+RCV_RCY!L13+IMP!L13-EXP!L13+STK_CHG!L13-INTMARB!L13</f>
        <v>21.147549441100605</v>
      </c>
      <c r="M13" s="10">
        <f>PPRD!M13+RCV_RCY!M13+IMP!M13-EXP!M13+STK_CHG!M13-INTMARB!M13</f>
        <v>23.27575236457437</v>
      </c>
      <c r="N13" s="10">
        <f>PPRD!N13+RCV_RCY!N13+IMP!N13-EXP!N13+STK_CHG!N13-INTMARB!N13</f>
        <v>24.679449699054167</v>
      </c>
      <c r="O13" s="10">
        <f>PPRD!O13+RCV_RCY!O13+IMP!O13-EXP!O13+STK_CHG!O13-INTMARB!O13</f>
        <v>24.784694754944105</v>
      </c>
      <c r="P13" s="10">
        <f>PPRD!P13+RCV_RCY!P13+IMP!P13-EXP!P13+STK_CHG!P13-INTMARB!P13</f>
        <v>26.456233877901976</v>
      </c>
      <c r="Q13" s="10">
        <f>PPRD!Q13+RCV_RCY!Q13+IMP!Q13-EXP!Q13+STK_CHG!Q13-INTMARB!Q13</f>
        <v>26.62588134135855</v>
      </c>
      <c r="R13" s="10">
        <f>PPRD!R13+RCV_RCY!R13+IMP!R13-EXP!R13+STK_CHG!R13-INTMARB!R13</f>
        <v>20.833619948409286</v>
      </c>
      <c r="S13" s="10">
        <f>PPRD!S13+RCV_RCY!S13+IMP!S13-EXP!S13+STK_CHG!S13-INTMARB!S13</f>
        <v>19.336887360275153</v>
      </c>
      <c r="T13" s="10">
        <f>PPRD!T13+RCV_RCY!T13+IMP!T13-EXP!T13+STK_CHG!T13-INTMARB!T13</f>
        <v>21.779105760963027</v>
      </c>
      <c r="U13" s="10">
        <f>PPRD!U13+RCV_RCY!U13+IMP!U13-EXP!U13+STK_CHG!U13-INTMARB!U13</f>
        <v>21.910834049871024</v>
      </c>
      <c r="V13" s="10">
        <f>PPRD!V13+RCV_RCY!V13+IMP!V13-EXP!V13+STK_CHG!V13-INTMARB!V13</f>
        <v>21.642046431642303</v>
      </c>
      <c r="W13" s="10">
        <f>PPRD!W13+RCV_RCY!W13+IMP!W13-EXP!W13+STK_CHG!W13-INTMARB!W13</f>
        <v>20.034479793637146</v>
      </c>
      <c r="X13" s="10">
        <f>PPRD!X13+RCV_RCY!X13+IMP!X13-EXP!X13+STK_CHG!X13-INTMARB!X13</f>
        <v>21.369389509888219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2413.8077386070509</v>
      </c>
      <c r="D26" s="37">
        <f t="shared" si="14"/>
        <v>2507.9128976784186</v>
      </c>
      <c r="E26" s="37">
        <f t="shared" si="14"/>
        <v>2435.7215821152186</v>
      </c>
      <c r="F26" s="37">
        <f t="shared" si="14"/>
        <v>2471.5416165090282</v>
      </c>
      <c r="G26" s="37">
        <f t="shared" si="14"/>
        <v>2548.4761822871883</v>
      </c>
      <c r="H26" s="37">
        <f t="shared" si="14"/>
        <v>2580.5770421324164</v>
      </c>
      <c r="I26" s="37">
        <f t="shared" si="14"/>
        <v>2653.5421324161648</v>
      </c>
      <c r="J26" s="37">
        <f t="shared" si="14"/>
        <v>2601.4924333619947</v>
      </c>
      <c r="K26" s="37">
        <f t="shared" si="14"/>
        <v>3016.6396388650051</v>
      </c>
      <c r="L26" s="37">
        <f t="shared" si="14"/>
        <v>2579.3921754084263</v>
      </c>
      <c r="M26" s="37">
        <f t="shared" si="14"/>
        <v>2602.9423903697329</v>
      </c>
      <c r="N26" s="37">
        <f t="shared" si="14"/>
        <v>2580.8906276870161</v>
      </c>
      <c r="O26" s="37">
        <f t="shared" si="14"/>
        <v>2505.6243336199495</v>
      </c>
      <c r="P26" s="37">
        <f t="shared" si="14"/>
        <v>2352.816423043852</v>
      </c>
      <c r="Q26" s="37">
        <f t="shared" si="14"/>
        <v>2327.2153912295785</v>
      </c>
      <c r="R26" s="37">
        <f t="shared" si="14"/>
        <v>2288.8503009458295</v>
      </c>
      <c r="S26" s="37">
        <f t="shared" si="14"/>
        <v>2402.8440240756668</v>
      </c>
      <c r="T26" s="37">
        <f t="shared" si="14"/>
        <v>2431.5386930352529</v>
      </c>
      <c r="U26" s="37">
        <f t="shared" si="14"/>
        <v>2453.9608770421319</v>
      </c>
      <c r="V26" s="37">
        <f t="shared" si="14"/>
        <v>2369.737403267412</v>
      </c>
      <c r="W26" s="37">
        <f t="shared" si="14"/>
        <v>2009.2580395528798</v>
      </c>
      <c r="X26" s="37">
        <f t="shared" ref="X26" si="15">SUM(X27,X33)</f>
        <v>2192.1726569217544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-2.4719809532669501E-17</v>
      </c>
      <c r="U27" s="29">
        <f t="shared" si="16"/>
        <v>-9.8445557261683803E-17</v>
      </c>
      <c r="V27" s="29">
        <f t="shared" si="16"/>
        <v>-8.5984522785936823E-5</v>
      </c>
      <c r="W27" s="29">
        <f t="shared" si="16"/>
        <v>8.5984522785913405E-5</v>
      </c>
      <c r="X27" s="29">
        <f t="shared" ref="X27" si="17">SUM(X28:X32)</f>
        <v>1.7347234759768071E-16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97.372742906276855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-3.2092384305570931E-17</v>
      </c>
      <c r="U28" s="10">
        <f>PPRD!U28+RCV_RCY!U28+IMP!U28-EXP!U28+STK_CHG!U28-INTMARB!U28</f>
        <v>-1.0191500421363742E-16</v>
      </c>
      <c r="V28" s="10">
        <f>PPRD!V28+RCV_RCY!V28+IMP!V28-EXP!V28+STK_CHG!V28-INTMARB!V28</f>
        <v>-7.2858385991025898E-17</v>
      </c>
      <c r="W28" s="10">
        <f>PPRD!W28+RCV_RCY!W28+IMP!W28-EXP!W28+STK_CHG!W28-INTMARB!W28</f>
        <v>8.5984522785892588E-5</v>
      </c>
      <c r="X28" s="10">
        <f>PPRD!X28+RCV_RCY!X28+IMP!X28-EXP!X28+STK_CHG!X28-INTMARB!X28</f>
        <v>4.163336342344337E-17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43.13551160791058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7.3725747729014302E-18</v>
      </c>
      <c r="U29" s="10">
        <f>PPRD!U29+RCV_RCY!U29+IMP!U29-EXP!U29+STK_CHG!U29-INTMARB!U29</f>
        <v>3.4694469519536142E-18</v>
      </c>
      <c r="V29" s="10">
        <f>PPRD!V29+RCV_RCY!V29+IMP!V29-EXP!V29+STK_CHG!V29-INTMARB!V29</f>
        <v>-8.5984522785863965E-5</v>
      </c>
      <c r="W29" s="10">
        <f>PPRD!W29+RCV_RCY!W29+IMP!W29-EXP!W29+STK_CHG!W29-INTMARB!W29</f>
        <v>2.0816681711721685E-17</v>
      </c>
      <c r="X29" s="10">
        <f>PPRD!X29+RCV_RCY!X29+IMP!X29-EXP!X29+STK_CHG!X29-INTMARB!X29</f>
        <v>1.3183898417423734E-16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27.448151332760101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2245.8513327601036</v>
      </c>
      <c r="D33" s="29">
        <f t="shared" si="18"/>
        <v>2507.9128976784186</v>
      </c>
      <c r="E33" s="29">
        <f t="shared" si="18"/>
        <v>2435.7215821152186</v>
      </c>
      <c r="F33" s="29">
        <f t="shared" si="18"/>
        <v>2471.5416165090282</v>
      </c>
      <c r="G33" s="29">
        <f t="shared" si="18"/>
        <v>2548.4761822871883</v>
      </c>
      <c r="H33" s="29">
        <f t="shared" si="18"/>
        <v>2580.5770421324164</v>
      </c>
      <c r="I33" s="29">
        <f t="shared" si="18"/>
        <v>2653.5421324161648</v>
      </c>
      <c r="J33" s="29">
        <f t="shared" si="18"/>
        <v>2601.4924333619947</v>
      </c>
      <c r="K33" s="29">
        <f t="shared" si="18"/>
        <v>3016.6396388650051</v>
      </c>
      <c r="L33" s="29">
        <f t="shared" si="18"/>
        <v>2579.3921754084263</v>
      </c>
      <c r="M33" s="29">
        <f t="shared" si="18"/>
        <v>2602.9423903697329</v>
      </c>
      <c r="N33" s="29">
        <f t="shared" si="18"/>
        <v>2580.8906276870161</v>
      </c>
      <c r="O33" s="29">
        <f t="shared" si="18"/>
        <v>2505.6243336199495</v>
      </c>
      <c r="P33" s="29">
        <f t="shared" si="18"/>
        <v>2352.816423043852</v>
      </c>
      <c r="Q33" s="29">
        <f t="shared" si="18"/>
        <v>2327.2153912295785</v>
      </c>
      <c r="R33" s="29">
        <f t="shared" si="18"/>
        <v>2288.8503009458295</v>
      </c>
      <c r="S33" s="29">
        <f t="shared" si="18"/>
        <v>2402.8440240756668</v>
      </c>
      <c r="T33" s="29">
        <f t="shared" si="18"/>
        <v>2431.5386930352529</v>
      </c>
      <c r="U33" s="29">
        <f t="shared" si="18"/>
        <v>2453.9608770421319</v>
      </c>
      <c r="V33" s="29">
        <f t="shared" si="18"/>
        <v>2369.7374892519347</v>
      </c>
      <c r="W33" s="29">
        <f t="shared" si="18"/>
        <v>2009.2579535683572</v>
      </c>
      <c r="X33" s="29">
        <f t="shared" ref="X33" si="19">SUM(X34:X50)</f>
        <v>2192.1726569217544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103.93619948409287</v>
      </c>
      <c r="D36" s="10">
        <f>PPRD!D36+RCV_RCY!D36+IMP!D36-EXP!D36+STK_CHG!D36-INTMARB!D36</f>
        <v>99.417196904557173</v>
      </c>
      <c r="E36" s="10">
        <f>PPRD!E36+RCV_RCY!E36+IMP!E36-EXP!E36+STK_CHG!E36-INTMARB!E36</f>
        <v>94.898194325021493</v>
      </c>
      <c r="F36" s="10">
        <f>PPRD!F36+RCV_RCY!F36+IMP!F36-EXP!F36+STK_CHG!F36-INTMARB!F36</f>
        <v>99.417196904557173</v>
      </c>
      <c r="G36" s="10">
        <f>PPRD!G36+RCV_RCY!G36+IMP!G36-EXP!G36+STK_CHG!G36-INTMARB!G36</f>
        <v>93.768443680137565</v>
      </c>
      <c r="H36" s="10">
        <f>PPRD!H36+RCV_RCY!H36+IMP!H36-EXP!H36+STK_CHG!H36-INTMARB!H36</f>
        <v>100.5469475494411</v>
      </c>
      <c r="I36" s="10">
        <f>PPRD!I36+RCV_RCY!I36+IMP!I36-EXP!I36+STK_CHG!I36-INTMARB!I36</f>
        <v>93.768529664660377</v>
      </c>
      <c r="J36" s="10">
        <f>PPRD!J36+RCV_RCY!J36+IMP!J36-EXP!J36+STK_CHG!J36-INTMARB!J36</f>
        <v>92.390369733447969</v>
      </c>
      <c r="K36" s="10">
        <f>PPRD!K36+RCV_RCY!K36+IMP!K36-EXP!K36+STK_CHG!K36-INTMARB!K36</f>
        <v>93.490283748925222</v>
      </c>
      <c r="L36" s="10">
        <f>PPRD!L36+RCV_RCY!L36+IMP!L36-EXP!L36+STK_CHG!L36-INTMARB!L36</f>
        <v>87.990885640584651</v>
      </c>
      <c r="M36" s="10">
        <f>PPRD!M36+RCV_RCY!M36+IMP!M36-EXP!M36+STK_CHG!M36-INTMARB!M36</f>
        <v>93.49019776440241</v>
      </c>
      <c r="N36" s="10">
        <f>PPRD!N36+RCV_RCY!N36+IMP!N36-EXP!N36+STK_CHG!N36-INTMARB!N36</f>
        <v>87.990799656061895</v>
      </c>
      <c r="O36" s="10">
        <f>PPRD!O36+RCV_RCY!O36+IMP!O36-EXP!O36+STK_CHG!O36-INTMARB!O36</f>
        <v>92.390369733447983</v>
      </c>
      <c r="P36" s="10">
        <f>PPRD!P36+RCV_RCY!P36+IMP!P36-EXP!P36+STK_CHG!P36-INTMARB!P36</f>
        <v>84.691143594153047</v>
      </c>
      <c r="Q36" s="10">
        <f>PPRD!Q36+RCV_RCY!Q36+IMP!Q36-EXP!Q36+STK_CHG!Q36-INTMARB!Q36</f>
        <v>81.391487532244184</v>
      </c>
      <c r="R36" s="10">
        <f>PPRD!R36+RCV_RCY!R36+IMP!R36-EXP!R36+STK_CHG!R36-INTMARB!R36</f>
        <v>90.190627687016331</v>
      </c>
      <c r="S36" s="10">
        <f>PPRD!S36+RCV_RCY!S36+IMP!S36-EXP!S36+STK_CHG!S36-INTMARB!S36</f>
        <v>87.990799656061895</v>
      </c>
      <c r="T36" s="10">
        <f>PPRD!T36+RCV_RCY!T36+IMP!T36-EXP!T36+STK_CHG!T36-INTMARB!T36</f>
        <v>94.888134135855537</v>
      </c>
      <c r="U36" s="10">
        <f>PPRD!U36+RCV_RCY!U36+IMP!U36-EXP!U36+STK_CHG!U36-INTMARB!U36</f>
        <v>102.57308684436799</v>
      </c>
      <c r="V36" s="10">
        <f>PPRD!V36+RCV_RCY!V36+IMP!V36-EXP!V36+STK_CHG!V36-INTMARB!V36</f>
        <v>103.42441960447114</v>
      </c>
      <c r="W36" s="10">
        <f>PPRD!W36+RCV_RCY!W36+IMP!W36-EXP!W36+STK_CHG!W36-INTMARB!W36</f>
        <v>90.113671539122947</v>
      </c>
      <c r="X36" s="10">
        <f>PPRD!X36+RCV_RCY!X36+IMP!X36-EXP!X36+STK_CHG!X36-INTMARB!X36</f>
        <v>90.773516766981956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816.84342218400684</v>
      </c>
      <c r="D37" s="10">
        <f>PPRD!D37+RCV_RCY!D37+IMP!D37-EXP!D37+STK_CHG!D37-INTMARB!D37</f>
        <v>846.46981943250216</v>
      </c>
      <c r="E37" s="10">
        <f>PPRD!E37+RCV_RCY!E37+IMP!E37-EXP!E37+STK_CHG!E37-INTMARB!E37</f>
        <v>811.55296646603608</v>
      </c>
      <c r="F37" s="10">
        <f>PPRD!F37+RCV_RCY!F37+IMP!F37-EXP!F37+STK_CHG!F37-INTMARB!F37</f>
        <v>792.50739466895959</v>
      </c>
      <c r="G37" s="10">
        <f>PPRD!G37+RCV_RCY!G37+IMP!G37-EXP!G37+STK_CHG!G37-INTMARB!G37</f>
        <v>704.68615649183141</v>
      </c>
      <c r="H37" s="10">
        <f>PPRD!H37+RCV_RCY!H37+IMP!H37-EXP!H37+STK_CHG!H37-INTMARB!H37</f>
        <v>693.04720550300942</v>
      </c>
      <c r="I37" s="10">
        <f>PPRD!I37+RCV_RCY!I37+IMP!I37-EXP!I37+STK_CHG!I37-INTMARB!I37</f>
        <v>670.29707652622517</v>
      </c>
      <c r="J37" s="10">
        <f>PPRD!J37+RCV_RCY!J37+IMP!J37-EXP!J37+STK_CHG!J37-INTMARB!J37</f>
        <v>648.30300945829754</v>
      </c>
      <c r="K37" s="10">
        <f>PPRD!K37+RCV_RCY!K37+IMP!K37-EXP!K37+STK_CHG!K37-INTMARB!K37</f>
        <v>677.62846087704213</v>
      </c>
      <c r="L37" s="10">
        <f>PPRD!L37+RCV_RCY!L37+IMP!L37-EXP!L37+STK_CHG!L37-INTMARB!L37</f>
        <v>618.97755803955283</v>
      </c>
      <c r="M37" s="10">
        <f>PPRD!M37+RCV_RCY!M37+IMP!M37-EXP!M37+STK_CHG!M37-INTMARB!M37</f>
        <v>604.31478933791914</v>
      </c>
      <c r="N37" s="10">
        <f>PPRD!N37+RCV_RCY!N37+IMP!N37-EXP!N37+STK_CHG!N37-INTMARB!N37</f>
        <v>586.50997420464307</v>
      </c>
      <c r="O37" s="10">
        <f>PPRD!O37+RCV_RCY!O37+IMP!O37-EXP!O37+STK_CHG!O37-INTMARB!O37</f>
        <v>529.95374032674113</v>
      </c>
      <c r="P37" s="10">
        <f>PPRD!P37+RCV_RCY!P37+IMP!P37-EXP!P37+STK_CHG!P37-INTMARB!P37</f>
        <v>482.82338779019773</v>
      </c>
      <c r="Q37" s="10">
        <f>PPRD!Q37+RCV_RCY!Q37+IMP!Q37-EXP!Q37+STK_CHG!Q37-INTMARB!Q37</f>
        <v>452.45047291487532</v>
      </c>
      <c r="R37" s="10">
        <f>PPRD!R37+RCV_RCY!R37+IMP!R37-EXP!R37+STK_CHG!R37-INTMARB!R37</f>
        <v>441.97721410146175</v>
      </c>
      <c r="S37" s="10">
        <f>PPRD!S37+RCV_RCY!S37+IMP!S37-EXP!S37+STK_CHG!S37-INTMARB!S37</f>
        <v>437.78787618228722</v>
      </c>
      <c r="T37" s="10">
        <f>PPRD!T37+RCV_RCY!T37+IMP!T37-EXP!T37+STK_CHG!T37-INTMARB!T37</f>
        <v>427.87790197764394</v>
      </c>
      <c r="U37" s="10">
        <f>PPRD!U37+RCV_RCY!U37+IMP!U37-EXP!U37+STK_CHG!U37-INTMARB!U37</f>
        <v>430.82192605331039</v>
      </c>
      <c r="V37" s="10">
        <f>PPRD!V37+RCV_RCY!V37+IMP!V37-EXP!V37+STK_CHG!V37-INTMARB!V37</f>
        <v>412.80352536543415</v>
      </c>
      <c r="W37" s="10">
        <f>PPRD!W37+RCV_RCY!W37+IMP!W37-EXP!W37+STK_CHG!W37-INTMARB!W37</f>
        <v>326.72794496990537</v>
      </c>
      <c r="X37" s="10">
        <f>PPRD!X37+RCV_RCY!X37+IMP!X37-EXP!X37+STK_CHG!X37-INTMARB!X37</f>
        <v>370.59054170249357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1.058125537403267</v>
      </c>
      <c r="F38" s="10">
        <f>PPRD!F38+RCV_RCY!F38+IMP!F38-EXP!F38+STK_CHG!F38-INTMARB!F38</f>
        <v>1.058125537403267</v>
      </c>
      <c r="G38" s="10">
        <f>PPRD!G38+RCV_RCY!G38+IMP!G38-EXP!G38+STK_CHG!G38-INTMARB!G38</f>
        <v>1.058125537403267</v>
      </c>
      <c r="H38" s="10">
        <f>PPRD!H38+RCV_RCY!H38+IMP!H38-EXP!H38+STK_CHG!H38-INTMARB!H38</f>
        <v>1.058125537403267</v>
      </c>
      <c r="I38" s="10">
        <f>PPRD!I38+RCV_RCY!I38+IMP!I38-EXP!I38+STK_CHG!I38-INTMARB!I38</f>
        <v>1.058125537403267</v>
      </c>
      <c r="J38" s="10">
        <f>PPRD!J38+RCV_RCY!J38+IMP!J38-EXP!J38+STK_CHG!J38-INTMARB!J38</f>
        <v>1.058125537403267</v>
      </c>
      <c r="K38" s="10">
        <f>PPRD!K38+RCV_RCY!K38+IMP!K38-EXP!K38+STK_CHG!K38-INTMARB!K38</f>
        <v>1.058125537403267</v>
      </c>
      <c r="L38" s="10">
        <f>PPRD!L38+RCV_RCY!L38+IMP!L38-EXP!L38+STK_CHG!L38-INTMARB!L38</f>
        <v>1.058125537403267</v>
      </c>
      <c r="M38" s="10">
        <f>PPRD!M38+RCV_RCY!M38+IMP!M38-EXP!M38+STK_CHG!M38-INTMARB!M38</f>
        <v>1.058125537403267</v>
      </c>
      <c r="N38" s="10">
        <f>PPRD!N38+RCV_RCY!N38+IMP!N38-EXP!N38+STK_CHG!N38-INTMARB!N38</f>
        <v>1.058125537403267</v>
      </c>
      <c r="O38" s="10">
        <f>PPRD!O38+RCV_RCY!O38+IMP!O38-EXP!O38+STK_CHG!O38-INTMARB!O38</f>
        <v>1.058125537403267</v>
      </c>
      <c r="P38" s="10">
        <f>PPRD!P38+RCV_RCY!P38+IMP!P38-EXP!P38+STK_CHG!P38-INTMARB!P38</f>
        <v>1.026999140154772</v>
      </c>
      <c r="Q38" s="10">
        <f>PPRD!Q38+RCV_RCY!Q38+IMP!Q38-EXP!Q38+STK_CHG!Q38-INTMARB!Q38</f>
        <v>1.026999140154772</v>
      </c>
      <c r="R38" s="10">
        <f>PPRD!R38+RCV_RCY!R38+IMP!R38-EXP!R38+STK_CHG!R38-INTMARB!R38</f>
        <v>1.026999140154772</v>
      </c>
      <c r="S38" s="10">
        <f>PPRD!S38+RCV_RCY!S38+IMP!S38-EXP!S38+STK_CHG!S38-INTMARB!S38</f>
        <v>1.026999140154772</v>
      </c>
      <c r="T38" s="10">
        <f>PPRD!T38+RCV_RCY!T38+IMP!T38-EXP!T38+STK_CHG!T38-INTMARB!T38</f>
        <v>0.38211521926053299</v>
      </c>
      <c r="U38" s="10">
        <f>PPRD!U38+RCV_RCY!U38+IMP!U38-EXP!U38+STK_CHG!U38-INTMARB!U38</f>
        <v>0.48374892519346513</v>
      </c>
      <c r="V38" s="10">
        <f>PPRD!V38+RCV_RCY!V38+IMP!V38-EXP!V38+STK_CHG!V38-INTMARB!V38</f>
        <v>0.49088564058469469</v>
      </c>
      <c r="W38" s="10">
        <f>PPRD!W38+RCV_RCY!W38+IMP!W38-EXP!W38+STK_CHG!W38-INTMARB!W38</f>
        <v>0.44780739466895952</v>
      </c>
      <c r="X38" s="10">
        <f>PPRD!X38+RCV_RCY!X38+IMP!X38-EXP!X38+STK_CHG!X38-INTMARB!X38</f>
        <v>0.4673258813413585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25.279449699054169</v>
      </c>
      <c r="D40" s="10">
        <f>PPRD!D40+RCV_RCY!D40+IMP!D40-EXP!D40+STK_CHG!D40-INTMARB!D40</f>
        <v>27.386070507308684</v>
      </c>
      <c r="E40" s="10">
        <f>PPRD!E40+RCV_RCY!E40+IMP!E40-EXP!E40+STK_CHG!E40-INTMARB!E40</f>
        <v>29.492691315563196</v>
      </c>
      <c r="F40" s="10">
        <f>PPRD!F40+RCV_RCY!F40+IMP!F40-EXP!F40+STK_CHG!F40-INTMARB!F40</f>
        <v>26.332760103181428</v>
      </c>
      <c r="G40" s="10">
        <f>PPRD!G40+RCV_RCY!G40+IMP!G40-EXP!G40+STK_CHG!G40-INTMARB!G40</f>
        <v>20.012897678417879</v>
      </c>
      <c r="H40" s="10">
        <f>PPRD!H40+RCV_RCY!H40+IMP!H40-EXP!H40+STK_CHG!H40-INTMARB!H40</f>
        <v>23.172828890799657</v>
      </c>
      <c r="I40" s="10">
        <f>PPRD!I40+RCV_RCY!I40+IMP!I40-EXP!I40+STK_CHG!I40-INTMARB!I40</f>
        <v>25.279449699054165</v>
      </c>
      <c r="J40" s="10">
        <f>PPRD!J40+RCV_RCY!J40+IMP!J40-EXP!J40+STK_CHG!J40-INTMARB!J40</f>
        <v>32.238005159071363</v>
      </c>
      <c r="K40" s="10">
        <f>PPRD!K40+RCV_RCY!K40+IMP!K40-EXP!K40+STK_CHG!K40-INTMARB!K40</f>
        <v>35.35786758383491</v>
      </c>
      <c r="L40" s="10">
        <f>PPRD!L40+RCV_RCY!L40+IMP!L40-EXP!L40+STK_CHG!L40-INTMARB!L40</f>
        <v>28.078245915735167</v>
      </c>
      <c r="M40" s="10">
        <f>PPRD!M40+RCV_RCY!M40+IMP!M40-EXP!M40+STK_CHG!M40-INTMARB!M40</f>
        <v>28.07824591573516</v>
      </c>
      <c r="N40" s="10">
        <f>PPRD!N40+RCV_RCY!N40+IMP!N40-EXP!N40+STK_CHG!N40-INTMARB!N40</f>
        <v>23.91848667239897</v>
      </c>
      <c r="O40" s="10">
        <f>PPRD!O40+RCV_RCY!O40+IMP!O40-EXP!O40+STK_CHG!O40-INTMARB!O40</f>
        <v>23.91848667239897</v>
      </c>
      <c r="P40" s="10">
        <f>PPRD!P40+RCV_RCY!P40+IMP!P40-EXP!P40+STK_CHG!P40-INTMARB!P40</f>
        <v>25.998366294067061</v>
      </c>
      <c r="Q40" s="10">
        <f>PPRD!Q40+RCV_RCY!Q40+IMP!Q40-EXP!Q40+STK_CHG!Q40-INTMARB!Q40</f>
        <v>25.998366294067139</v>
      </c>
      <c r="R40" s="10">
        <f>PPRD!R40+RCV_RCY!R40+IMP!R40-EXP!R40+STK_CHG!R40-INTMARB!R40</f>
        <v>25.998366294066969</v>
      </c>
      <c r="S40" s="10">
        <f>PPRD!S40+RCV_RCY!S40+IMP!S40-EXP!S40+STK_CHG!S40-INTMARB!S40</f>
        <v>21.838607050730925</v>
      </c>
      <c r="T40" s="10">
        <f>PPRD!T40+RCV_RCY!T40+IMP!T40-EXP!T40+STK_CHG!T40-INTMARB!T40</f>
        <v>26.363370593293194</v>
      </c>
      <c r="U40" s="10">
        <f>PPRD!U40+RCV_RCY!U40+IMP!U40-EXP!U40+STK_CHG!U40-INTMARB!U40</f>
        <v>35.548151332760121</v>
      </c>
      <c r="V40" s="10">
        <f>PPRD!V40+RCV_RCY!V40+IMP!V40-EXP!V40+STK_CHG!V40-INTMARB!V40</f>
        <v>27.499999999999918</v>
      </c>
      <c r="W40" s="10">
        <f>PPRD!W40+RCV_RCY!W40+IMP!W40-EXP!W40+STK_CHG!W40-INTMARB!W40</f>
        <v>9.946947549441095</v>
      </c>
      <c r="X40" s="10">
        <f>PPRD!X40+RCV_RCY!X40+IMP!X40-EXP!X40+STK_CHG!X40-INTMARB!X40</f>
        <v>10.692519346517624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3.1384350816852971</v>
      </c>
      <c r="E41" s="10">
        <f>PPRD!E41+RCV_RCY!E41+IMP!E41-EXP!E41+STK_CHG!E41-INTMARB!E41</f>
        <v>2.0922613929492688</v>
      </c>
      <c r="F41" s="10">
        <f>PPRD!F41+RCV_RCY!F41+IMP!F41-EXP!F41+STK_CHG!F41-INTMARB!F41</f>
        <v>2.0922613929492688</v>
      </c>
      <c r="G41" s="10">
        <f>PPRD!G41+RCV_RCY!G41+IMP!G41-EXP!G41+STK_CHG!G41-INTMARB!G41</f>
        <v>1.0461736887360269</v>
      </c>
      <c r="H41" s="10">
        <f>PPRD!H41+RCV_RCY!H41+IMP!H41-EXP!H41+STK_CHG!H41-INTMARB!H41</f>
        <v>1.0461736887360269</v>
      </c>
      <c r="I41" s="10">
        <f>PPRD!I41+RCV_RCY!I41+IMP!I41-EXP!I41+STK_CHG!I41-INTMARB!I41</f>
        <v>1.0461736887360269</v>
      </c>
      <c r="J41" s="10">
        <f>PPRD!J41+RCV_RCY!J41+IMP!J41-EXP!J41+STK_CHG!J41-INTMARB!J41</f>
        <v>1.0461736887360269</v>
      </c>
      <c r="K41" s="10">
        <f>PPRD!K41+RCV_RCY!K41+IMP!K41-EXP!K41+STK_CHG!K41-INTMARB!K41</f>
        <v>1.0461736887360269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0.11349957007738606</v>
      </c>
      <c r="U41" s="10">
        <f>PPRD!U41+RCV_RCY!U41+IMP!U41-EXP!U41+STK_CHG!U41-INTMARB!U41</f>
        <v>8.460877042132417E-2</v>
      </c>
      <c r="V41" s="10">
        <f>PPRD!V41+RCV_RCY!V41+IMP!V41-EXP!V41+STK_CHG!V41-INTMARB!V41</f>
        <v>7.9449699054170236E-2</v>
      </c>
      <c r="W41" s="10">
        <f>PPRD!W41+RCV_RCY!W41+IMP!W41-EXP!W41+STK_CHG!W41-INTMARB!W41</f>
        <v>6.8099742046431641E-2</v>
      </c>
      <c r="X41" s="10">
        <f>PPRD!X41+RCV_RCY!X41+IMP!X41-EXP!X41+STK_CHG!X41-INTMARB!X41</f>
        <v>6.1908856405846945E-2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-21.257351676698192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1125.6330180567502</v>
      </c>
      <c r="D43" s="10">
        <f>PPRD!D43+RCV_RCY!D43+IMP!D43-EXP!D43+STK_CHG!D43-INTMARB!D43</f>
        <v>1303.3104041272572</v>
      </c>
      <c r="E43" s="10">
        <f>PPRD!E43+RCV_RCY!E43+IMP!E43-EXP!E43+STK_CHG!E43-INTMARB!E43</f>
        <v>1302.2833190025792</v>
      </c>
      <c r="F43" s="10">
        <f>PPRD!F43+RCV_RCY!F43+IMP!F43-EXP!F43+STK_CHG!F43-INTMARB!F43</f>
        <v>1351.5812553740332</v>
      </c>
      <c r="G43" s="10">
        <f>PPRD!G43+RCV_RCY!G43+IMP!G43-EXP!G43+STK_CHG!G43-INTMARB!G43</f>
        <v>1469.6904557179707</v>
      </c>
      <c r="H43" s="10">
        <f>PPRD!H43+RCV_RCY!H43+IMP!H43-EXP!H43+STK_CHG!H43-INTMARB!H43</f>
        <v>1515.9070507308684</v>
      </c>
      <c r="I43" s="10">
        <f>PPRD!I43+RCV_RCY!I43+IMP!I43-EXP!I43+STK_CHG!I43-INTMARB!I43</f>
        <v>1579.1343938091143</v>
      </c>
      <c r="J43" s="10">
        <f>PPRD!J43+RCV_RCY!J43+IMP!J43-EXP!J43+STK_CHG!J43-INTMARB!J43</f>
        <v>1602.5365434221837</v>
      </c>
      <c r="K43" s="10">
        <f>PPRD!K43+RCV_RCY!K43+IMP!K43-EXP!K43+STK_CHG!K43-INTMARB!K43</f>
        <v>1966.7956147893383</v>
      </c>
      <c r="L43" s="10">
        <f>PPRD!L43+RCV_RCY!L43+IMP!L43-EXP!L43+STK_CHG!L43-INTMARB!L43</f>
        <v>1653.4107480653481</v>
      </c>
      <c r="M43" s="10">
        <f>PPRD!M43+RCV_RCY!M43+IMP!M43-EXP!M43+STK_CHG!M43-INTMARB!M43</f>
        <v>1716.494668959587</v>
      </c>
      <c r="N43" s="10">
        <f>PPRD!N43+RCV_RCY!N43+IMP!N43-EXP!N43+STK_CHG!N43-INTMARB!N43</f>
        <v>1735.8269131556319</v>
      </c>
      <c r="O43" s="10">
        <f>PPRD!O43+RCV_RCY!O43+IMP!O43-EXP!O43+STK_CHG!O43-INTMARB!O43</f>
        <v>1719.54720550301</v>
      </c>
      <c r="P43" s="10">
        <f>PPRD!P43+RCV_RCY!P43+IMP!P43-EXP!P43+STK_CHG!P43-INTMARB!P43</f>
        <v>1614.7841788478072</v>
      </c>
      <c r="Q43" s="10">
        <f>PPRD!Q43+RCV_RCY!Q43+IMP!Q43-EXP!Q43+STK_CHG!Q43-INTMARB!Q43</f>
        <v>1593.3042992261387</v>
      </c>
      <c r="R43" s="10">
        <f>PPRD!R43+RCV_RCY!R43+IMP!R43-EXP!R43+STK_CHG!R43-INTMARB!R43</f>
        <v>1590.2894239036971</v>
      </c>
      <c r="S43" s="10">
        <f>PPRD!S43+RCV_RCY!S43+IMP!S43-EXP!S43+STK_CHG!S43-INTMARB!S43</f>
        <v>1714.4195184866724</v>
      </c>
      <c r="T43" s="10">
        <f>PPRD!T43+RCV_RCY!T43+IMP!T43-EXP!T43+STK_CHG!T43-INTMARB!T43</f>
        <v>1731.0426483233009</v>
      </c>
      <c r="U43" s="10">
        <f>PPRD!U43+RCV_RCY!U43+IMP!U43-EXP!U43+STK_CHG!U43-INTMARB!U43</f>
        <v>1718.6904557179705</v>
      </c>
      <c r="V43" s="10">
        <f>PPRD!V43+RCV_RCY!V43+IMP!V43-EXP!V43+STK_CHG!V43-INTMARB!V43</f>
        <v>1653.8268271711092</v>
      </c>
      <c r="W43" s="10">
        <f>PPRD!W43+RCV_RCY!W43+IMP!W43-EXP!W43+STK_CHG!W43-INTMARB!W43</f>
        <v>1418.8471195184866</v>
      </c>
      <c r="X43" s="10">
        <f>PPRD!X43+RCV_RCY!X43+IMP!X43-EXP!X43+STK_CHG!X43-INTMARB!X43</f>
        <v>1547.1578675838355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82.019690455717964</v>
      </c>
      <c r="D44" s="10">
        <f>PPRD!D44+RCV_RCY!D44+IMP!D44-EXP!D44+STK_CHG!D44-INTMARB!D44</f>
        <v>108.07300085984519</v>
      </c>
      <c r="E44" s="10">
        <f>PPRD!E44+RCV_RCY!E44+IMP!E44-EXP!E44+STK_CHG!E44-INTMARB!E44</f>
        <v>79.124849527085118</v>
      </c>
      <c r="F44" s="10">
        <f>PPRD!F44+RCV_RCY!F44+IMP!F44-EXP!F44+STK_CHG!F44-INTMARB!F44</f>
        <v>58.86122098022355</v>
      </c>
      <c r="G44" s="10">
        <f>PPRD!G44+RCV_RCY!G44+IMP!G44-EXP!G44+STK_CHG!G44-INTMARB!G44</f>
        <v>53.071625107480656</v>
      </c>
      <c r="H44" s="10">
        <f>PPRD!H44+RCV_RCY!H44+IMP!H44-EXP!H44+STK_CHG!H44-INTMARB!H44</f>
        <v>50.176698194325013</v>
      </c>
      <c r="I44" s="10">
        <f>PPRD!I44+RCV_RCY!I44+IMP!I44-EXP!I44+STK_CHG!I44-INTMARB!I44</f>
        <v>50.176784178847797</v>
      </c>
      <c r="J44" s="10">
        <f>PPRD!J44+RCV_RCY!J44+IMP!J44-EXP!J44+STK_CHG!J44-INTMARB!J44</f>
        <v>18.68693035253655</v>
      </c>
      <c r="K44" s="10">
        <f>PPRD!K44+RCV_RCY!K44+IMP!K44-EXP!K44+STK_CHG!K44-INTMARB!K44</f>
        <v>16.696216680997424</v>
      </c>
      <c r="L44" s="10">
        <f>PPRD!L44+RCV_RCY!L44+IMP!L44-EXP!L44+STK_CHG!L44-INTMARB!L44</f>
        <v>19.672742906276859</v>
      </c>
      <c r="M44" s="10">
        <f>PPRD!M44+RCV_RCY!M44+IMP!M44-EXP!M44+STK_CHG!M44-INTMARB!M44</f>
        <v>8.8482373172828908</v>
      </c>
      <c r="N44" s="10">
        <f>PPRD!N44+RCV_RCY!N44+IMP!N44-EXP!N44+STK_CHG!N44-INTMARB!N44</f>
        <v>7.8559759243336202</v>
      </c>
      <c r="O44" s="10">
        <f>PPRD!O44+RCV_RCY!O44+IMP!O44-EXP!O44+STK_CHG!O44-INTMARB!O44</f>
        <v>7.851676698194332</v>
      </c>
      <c r="P44" s="10">
        <f>PPRD!P44+RCV_RCY!P44+IMP!P44-EXP!P44+STK_CHG!P44-INTMARB!P44</f>
        <v>8.8323301805674959</v>
      </c>
      <c r="Q44" s="10">
        <f>PPRD!Q44+RCV_RCY!Q44+IMP!Q44-EXP!Q44+STK_CHG!Q44-INTMARB!Q44</f>
        <v>8.829062768701597</v>
      </c>
      <c r="R44" s="10">
        <f>PPRD!R44+RCV_RCY!R44+IMP!R44-EXP!R44+STK_CHG!R44-INTMARB!R44</f>
        <v>2.9410146173688929</v>
      </c>
      <c r="S44" s="10">
        <f>PPRD!S44+RCV_RCY!S44+IMP!S44-EXP!S44+STK_CHG!S44-INTMARB!S44</f>
        <v>0.98030954428193695</v>
      </c>
      <c r="T44" s="10">
        <f>PPRD!T44+RCV_RCY!T44+IMP!T44-EXP!T44+STK_CHG!T44-INTMARB!T44</f>
        <v>0.20679277730002354</v>
      </c>
      <c r="U44" s="10">
        <f>PPRD!U44+RCV_RCY!U44+IMP!U44-EXP!U44+STK_CHG!U44-INTMARB!U44</f>
        <v>0.20094582975065123</v>
      </c>
      <c r="V44" s="10">
        <f>PPRD!V44+RCV_RCY!V44+IMP!V44-EXP!V44+STK_CHG!V44-INTMARB!V44</f>
        <v>0</v>
      </c>
      <c r="W44" s="10">
        <f>PPRD!W44+RCV_RCY!W44+IMP!W44-EXP!W44+STK_CHG!W44-INTMARB!W44</f>
        <v>-8.598452281205482E-5</v>
      </c>
      <c r="X44" s="10">
        <f>PPRD!X44+RCV_RCY!X44+IMP!X44-EXP!X44+STK_CHG!X44-INTMARB!X44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0.96018916595012893</v>
      </c>
      <c r="D45" s="10">
        <f>PPRD!D45+RCV_RCY!D45+IMP!D45-EXP!D45+STK_CHG!D45-INTMARB!D45</f>
        <v>4.8007738607050729</v>
      </c>
      <c r="E45" s="10">
        <f>PPRD!E45+RCV_RCY!E45+IMP!E45-EXP!E45+STK_CHG!E45-INTMARB!E45</f>
        <v>3.840584694754944</v>
      </c>
      <c r="F45" s="10">
        <f>PPRD!F45+RCV_RCY!F45+IMP!F45-EXP!F45+STK_CHG!F45-INTMARB!F45</f>
        <v>5.7609630266552019</v>
      </c>
      <c r="G45" s="10">
        <f>PPRD!G45+RCV_RCY!G45+IMP!G45-EXP!G45+STK_CHG!G45-INTMARB!G45</f>
        <v>7.6812553740326726</v>
      </c>
      <c r="H45" s="10">
        <f>PPRD!H45+RCV_RCY!H45+IMP!H45-EXP!H45+STK_CHG!H45-INTMARB!H45</f>
        <v>4.8007738607050712</v>
      </c>
      <c r="I45" s="10">
        <f>PPRD!I45+RCV_RCY!I45+IMP!I45-EXP!I45+STK_CHG!I45-INTMARB!I45</f>
        <v>2.8804815133275996</v>
      </c>
      <c r="J45" s="10">
        <f>PPRD!J45+RCV_RCY!J45+IMP!J45-EXP!J45+STK_CHG!J45-INTMARB!J45</f>
        <v>3.0961306964746349</v>
      </c>
      <c r="K45" s="10">
        <f>PPRD!K45+RCV_RCY!K45+IMP!K45-EXP!K45+STK_CHG!K45-INTMARB!K45</f>
        <v>3.0961306964746349</v>
      </c>
      <c r="L45" s="10">
        <f>PPRD!L45+RCV_RCY!L45+IMP!L45-EXP!L45+STK_CHG!L45-INTMARB!L45</f>
        <v>3.0961306964746349</v>
      </c>
      <c r="M45" s="10">
        <f>PPRD!M45+RCV_RCY!M45+IMP!M45-EXP!M45+STK_CHG!M45-INTMARB!M45</f>
        <v>5.1602751504729145</v>
      </c>
      <c r="N45" s="10">
        <f>PPRD!N45+RCV_RCY!N45+IMP!N45-EXP!N45+STK_CHG!N45-INTMARB!N45</f>
        <v>3.096130696474634</v>
      </c>
      <c r="O45" s="10">
        <f>PPRD!O45+RCV_RCY!O45+IMP!O45-EXP!O45+STK_CHG!O45-INTMARB!O45</f>
        <v>2.0640584694754942</v>
      </c>
      <c r="P45" s="10">
        <f>PPRD!P45+RCV_RCY!P45+IMP!P45-EXP!P45+STK_CHG!P45-INTMARB!P45</f>
        <v>2.0641444539982801</v>
      </c>
      <c r="Q45" s="10">
        <f>PPRD!Q45+RCV_RCY!Q45+IMP!Q45-EXP!Q45+STK_CHG!Q45-INTMARB!Q45</f>
        <v>2.0641444539982801</v>
      </c>
      <c r="R45" s="10">
        <f>PPRD!R45+RCV_RCY!R45+IMP!R45-EXP!R45+STK_CHG!R45-INTMARB!R45</f>
        <v>2.0641444539982801</v>
      </c>
      <c r="S45" s="10">
        <f>PPRD!S45+RCV_RCY!S45+IMP!S45-EXP!S45+STK_CHG!S45-INTMARB!S45</f>
        <v>2.0641444539982801</v>
      </c>
      <c r="T45" s="10">
        <f>PPRD!T45+RCV_RCY!T45+IMP!T45-EXP!T45+STK_CHG!T45-INTMARB!T45</f>
        <v>2.2261392949269125</v>
      </c>
      <c r="U45" s="10">
        <f>PPRD!U45+RCV_RCY!U45+IMP!U45-EXP!U45+STK_CHG!U45-INTMARB!U45</f>
        <v>2.2426483233018053</v>
      </c>
      <c r="V45" s="10">
        <f>PPRD!V45+RCV_RCY!V45+IMP!V45-EXP!V45+STK_CHG!V45-INTMARB!V45</f>
        <v>2.0476354256233877</v>
      </c>
      <c r="W45" s="10">
        <f>PPRD!W45+RCV_RCY!W45+IMP!W45-EXP!W45+STK_CHG!W45-INTMARB!W45</f>
        <v>2.4697334479793636</v>
      </c>
      <c r="X45" s="10">
        <f>PPRD!X45+RCV_RCY!X45+IMP!X45-EXP!X45+STK_CHG!X45-INTMARB!X45</f>
        <v>2.6606190885640584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10.561736887360279</v>
      </c>
      <c r="D46" s="10">
        <f>PPRD!D46+RCV_RCY!D46+IMP!D46-EXP!D46+STK_CHG!D46-INTMARB!D46</f>
        <v>24.004041272570937</v>
      </c>
      <c r="E46" s="10">
        <f>PPRD!E46+RCV_RCY!E46+IMP!E46-EXP!E46+STK_CHG!E46-INTMARB!E46</f>
        <v>24.96414445399828</v>
      </c>
      <c r="F46" s="10">
        <f>PPRD!F46+RCV_RCY!F46+IMP!F46-EXP!F46+STK_CHG!F46-INTMARB!F46</f>
        <v>15.362596732588138</v>
      </c>
      <c r="G46" s="10">
        <f>PPRD!G46+RCV_RCY!G46+IMP!G46-EXP!G46+STK_CHG!G46-INTMARB!G46</f>
        <v>31.685296646603611</v>
      </c>
      <c r="H46" s="10">
        <f>PPRD!H46+RCV_RCY!H46+IMP!H46-EXP!H46+STK_CHG!H46-INTMARB!H46</f>
        <v>26.884522785898529</v>
      </c>
      <c r="I46" s="10">
        <f>PPRD!I46+RCV_RCY!I46+IMP!I46-EXP!I46+STK_CHG!I46-INTMARB!I46</f>
        <v>28.804815133276009</v>
      </c>
      <c r="J46" s="10">
        <f>PPRD!J46+RCV_RCY!J46+IMP!J46-EXP!J46+STK_CHG!J46-INTMARB!J46</f>
        <v>22.142906276870164</v>
      </c>
      <c r="K46" s="10">
        <f>PPRD!K46+RCV_RCY!K46+IMP!K46-EXP!K46+STK_CHG!K46-INTMARB!K46</f>
        <v>16.103955288048148</v>
      </c>
      <c r="L46" s="10">
        <f>PPRD!L46+RCV_RCY!L46+IMP!L46-EXP!L46+STK_CHG!L46-INTMARB!L46</f>
        <v>12.07798796216681</v>
      </c>
      <c r="M46" s="10">
        <f>PPRD!M46+RCV_RCY!M46+IMP!M46-EXP!M46+STK_CHG!M46-INTMARB!M46</f>
        <v>12.078073946689598</v>
      </c>
      <c r="N46" s="10">
        <f>PPRD!N46+RCV_RCY!N46+IMP!N46-EXP!N46+STK_CHG!N46-INTMARB!N46</f>
        <v>14.090971625107482</v>
      </c>
      <c r="O46" s="10">
        <f>PPRD!O46+RCV_RCY!O46+IMP!O46-EXP!O46+STK_CHG!O46-INTMARB!O46</f>
        <v>21.136371453138437</v>
      </c>
      <c r="P46" s="10">
        <f>PPRD!P46+RCV_RCY!P46+IMP!P46-EXP!P46+STK_CHG!P46-INTMARB!P46</f>
        <v>19.123473774720551</v>
      </c>
      <c r="Q46" s="10">
        <f>PPRD!Q46+RCV_RCY!Q46+IMP!Q46-EXP!Q46+STK_CHG!Q46-INTMARB!Q46</f>
        <v>24.155975924333617</v>
      </c>
      <c r="R46" s="10">
        <f>PPRD!R46+RCV_RCY!R46+IMP!R46-EXP!R46+STK_CHG!R46-INTMARB!R46</f>
        <v>27.175408426483227</v>
      </c>
      <c r="S46" s="10">
        <f>PPRD!S46+RCV_RCY!S46+IMP!S46-EXP!S46+STK_CHG!S46-INTMARB!S46</f>
        <v>29.188306104901109</v>
      </c>
      <c r="T46" s="10">
        <f>PPRD!T46+RCV_RCY!T46+IMP!T46-EXP!T46+STK_CHG!T46-INTMARB!T46</f>
        <v>36.235855546001716</v>
      </c>
      <c r="U46" s="10">
        <f>PPRD!U46+RCV_RCY!U46+IMP!U46-EXP!U46+STK_CHG!U46-INTMARB!U46</f>
        <v>37.028976784178838</v>
      </c>
      <c r="V46" s="10">
        <f>PPRD!V46+RCV_RCY!V46+IMP!V46-EXP!V46+STK_CHG!V46-INTMARB!V46</f>
        <v>39.748495270851237</v>
      </c>
      <c r="W46" s="10">
        <f>PPRD!W46+RCV_RCY!W46+IMP!W46-EXP!W46+STK_CHG!W46-INTMARB!W46</f>
        <v>37.526225279449712</v>
      </c>
      <c r="X46" s="10">
        <f>PPRD!X46+RCV_RCY!X46+IMP!X46-EXP!X46+STK_CHG!X46-INTMARB!X46</f>
        <v>44.100687876182292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97.936371453138435</v>
      </c>
      <c r="D47" s="10">
        <f>PPRD!D47+RCV_RCY!D47+IMP!D47-EXP!D47+STK_CHG!D47-INTMARB!D47</f>
        <v>81.613585554600164</v>
      </c>
      <c r="E47" s="10">
        <f>PPRD!E47+RCV_RCY!E47+IMP!E47-EXP!E47+STK_CHG!E47-INTMARB!E47</f>
        <v>80.653482373172835</v>
      </c>
      <c r="F47" s="10">
        <f>PPRD!F47+RCV_RCY!F47+IMP!F47-EXP!F47+STK_CHG!F47-INTMARB!F47</f>
        <v>86.414445399828026</v>
      </c>
      <c r="G47" s="10">
        <f>PPRD!G47+RCV_RCY!G47+IMP!G47-EXP!G47+STK_CHG!G47-INTMARB!G47</f>
        <v>84.494153052450557</v>
      </c>
      <c r="H47" s="10">
        <f>PPRD!H47+RCV_RCY!H47+IMP!H47-EXP!H47+STK_CHG!H47-INTMARB!H47</f>
        <v>74.892519346517616</v>
      </c>
      <c r="I47" s="10">
        <f>PPRD!I47+RCV_RCY!I47+IMP!I47-EXP!I47+STK_CHG!I47-INTMARB!I47</f>
        <v>104.65743766122097</v>
      </c>
      <c r="J47" s="10">
        <f>PPRD!J47+RCV_RCY!J47+IMP!J47-EXP!J47+STK_CHG!J47-INTMARB!J47</f>
        <v>100.81685296646602</v>
      </c>
      <c r="K47" s="10">
        <f>PPRD!K47+RCV_RCY!K47+IMP!K47-EXP!K47+STK_CHG!K47-INTMARB!K47</f>
        <v>115.21926053310408</v>
      </c>
      <c r="L47" s="10">
        <f>PPRD!L47+RCV_RCY!L47+IMP!L47-EXP!L47+STK_CHG!L47-INTMARB!L47</f>
        <v>107.53791917454856</v>
      </c>
      <c r="M47" s="10">
        <f>PPRD!M47+RCV_RCY!M47+IMP!M47-EXP!M47+STK_CHG!M47-INTMARB!M47</f>
        <v>89.294926913155635</v>
      </c>
      <c r="N47" s="10">
        <f>PPRD!N47+RCV_RCY!N47+IMP!N47-EXP!N47+STK_CHG!N47-INTMARB!N47</f>
        <v>66.251074806534817</v>
      </c>
      <c r="O47" s="10">
        <f>PPRD!O47+RCV_RCY!O47+IMP!O47-EXP!O47+STK_CHG!O47-INTMARB!O47</f>
        <v>58.56981943250215</v>
      </c>
      <c r="P47" s="10">
        <f>PPRD!P47+RCV_RCY!P47+IMP!P47-EXP!P47+STK_CHG!P47-INTMARB!P47</f>
        <v>49.871023215821154</v>
      </c>
      <c r="Q47" s="10">
        <f>PPRD!Q47+RCV_RCY!Q47+IMP!Q47-EXP!Q47+STK_CHG!Q47-INTMARB!Q47</f>
        <v>73.946689595872741</v>
      </c>
      <c r="R47" s="10">
        <f>PPRD!R47+RCV_RCY!R47+IMP!R47-EXP!R47+STK_CHG!R47-INTMARB!R47</f>
        <v>51.59071367153912</v>
      </c>
      <c r="S47" s="10">
        <f>PPRD!S47+RCV_RCY!S47+IMP!S47-EXP!S47+STK_CHG!S47-INTMARB!S47</f>
        <v>50.730868443680137</v>
      </c>
      <c r="T47" s="10">
        <f>PPRD!T47+RCV_RCY!T47+IMP!T47-EXP!T47+STK_CHG!T47-INTMARB!T47</f>
        <v>50.010318142734313</v>
      </c>
      <c r="U47" s="10">
        <f>PPRD!U47+RCV_RCY!U47+IMP!U47-EXP!U47+STK_CHG!U47-INTMARB!U47</f>
        <v>61.077386070507309</v>
      </c>
      <c r="V47" s="10">
        <f>PPRD!V47+RCV_RCY!V47+IMP!V47-EXP!V47+STK_CHG!V47-INTMARB!V47</f>
        <v>73.177128116938945</v>
      </c>
      <c r="W47" s="10">
        <f>PPRD!W47+RCV_RCY!W47+IMP!W47-EXP!W47+STK_CHG!W47-INTMARB!W47</f>
        <v>69.678417884780742</v>
      </c>
      <c r="X47" s="10">
        <f>PPRD!X47+RCV_RCY!X47+IMP!X47-EXP!X47+STK_CHG!X47-INTMARB!X47</f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26.39243336199484</v>
      </c>
      <c r="G48" s="10">
        <f>PPRD!G48+RCV_RCY!G48+IMP!G48-EXP!G48+STK_CHG!G48-INTMARB!G48</f>
        <v>78.401117798796207</v>
      </c>
      <c r="H48" s="10">
        <f>PPRD!H48+RCV_RCY!H48+IMP!H48-EXP!H48+STK_CHG!H48-INTMARB!H48</f>
        <v>86.163714531384343</v>
      </c>
      <c r="I48" s="10">
        <f>PPRD!I48+RCV_RCY!I48+IMP!I48-EXP!I48+STK_CHG!I48-INTMARB!I48</f>
        <v>95.478675838349062</v>
      </c>
      <c r="J48" s="10">
        <f>PPRD!J48+RCV_RCY!J48+IMP!J48-EXP!J48+STK_CHG!J48-INTMARB!J48</f>
        <v>79.17738607050731</v>
      </c>
      <c r="K48" s="10">
        <f>PPRD!K48+RCV_RCY!K48+IMP!K48-EXP!K48+STK_CHG!K48-INTMARB!K48</f>
        <v>81.506104901117808</v>
      </c>
      <c r="L48" s="10">
        <f>PPRD!L48+RCV_RCY!L48+IMP!L48-EXP!L48+STK_CHG!L48-INTMARB!L48</f>
        <v>42.691057609630271</v>
      </c>
      <c r="M48" s="10">
        <f>PPRD!M48+RCV_RCY!M48+IMP!M48-EXP!M48+STK_CHG!M48-INTMARB!M48</f>
        <v>38.363886500429913</v>
      </c>
      <c r="N48" s="10">
        <f>PPRD!N48+RCV_RCY!N48+IMP!N48-EXP!N48+STK_CHG!N48-INTMARB!N48</f>
        <v>49.491401547721409</v>
      </c>
      <c r="O48" s="10">
        <f>PPRD!O48+RCV_RCY!O48+IMP!O48-EXP!O48+STK_CHG!O48-INTMARB!O48</f>
        <v>45.293809114359419</v>
      </c>
      <c r="P48" s="10">
        <f>PPRD!P48+RCV_RCY!P48+IMP!P48-EXP!P48+STK_CHG!P48-INTMARB!P48</f>
        <v>61.165176268271701</v>
      </c>
      <c r="Q48" s="10">
        <f>PPRD!Q48+RCV_RCY!Q48+IMP!Q48-EXP!Q48+STK_CHG!Q48-INTMARB!Q48</f>
        <v>62.423731728288899</v>
      </c>
      <c r="R48" s="10">
        <f>PPRD!R48+RCV_RCY!R48+IMP!R48-EXP!R48+STK_CHG!R48-INTMARB!R48</f>
        <v>53.972226999140148</v>
      </c>
      <c r="S48" s="10">
        <f>PPRD!S48+RCV_RCY!S48+IMP!S48-EXP!S48+STK_CHG!S48-INTMARB!S48</f>
        <v>54.380309544282021</v>
      </c>
      <c r="T48" s="10">
        <f>PPRD!T48+RCV_RCY!T48+IMP!T48-EXP!T48+STK_CHG!T48-INTMARB!T48</f>
        <v>58.708942390369728</v>
      </c>
      <c r="U48" s="10">
        <f>PPRD!U48+RCV_RCY!U48+IMP!U48-EXP!U48+STK_CHG!U48-INTMARB!U48</f>
        <v>61.517970765262248</v>
      </c>
      <c r="V48" s="10">
        <f>PPRD!V48+RCV_RCY!V48+IMP!V48-EXP!V48+STK_CHG!V48-INTMARB!V48</f>
        <v>52.57231298366294</v>
      </c>
      <c r="W48" s="10">
        <f>PPRD!W48+RCV_RCY!W48+IMP!W48-EXP!W48+STK_CHG!W48-INTMARB!W48</f>
        <v>50.667841788478079</v>
      </c>
      <c r="X48" s="10">
        <f>PPRD!X48+RCV_RCY!X48+IMP!X48-EXP!X48+STK_CHG!X48-INTMARB!X48</f>
        <v>50.088392089423898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2.8804815133276009</v>
      </c>
      <c r="D50" s="10">
        <f>PPRD!D50+RCV_RCY!D50+IMP!D50-EXP!D50+STK_CHG!D50-INTMARB!D50</f>
        <v>8.6414445399828015</v>
      </c>
      <c r="E50" s="10">
        <f>PPRD!E50+RCV_RCY!E50+IMP!E50-EXP!E50+STK_CHG!E50-INTMARB!E50</f>
        <v>5.7609630266552019</v>
      </c>
      <c r="F50" s="10">
        <f>PPRD!F50+RCV_RCY!F50+IMP!F50-EXP!F50+STK_CHG!F50-INTMARB!F50</f>
        <v>5.7609630266552019</v>
      </c>
      <c r="G50" s="10">
        <f>PPRD!G50+RCV_RCY!G50+IMP!G50-EXP!G50+STK_CHG!G50-INTMARB!G50</f>
        <v>2.8804815133276009</v>
      </c>
      <c r="H50" s="10">
        <f>PPRD!H50+RCV_RCY!H50+IMP!H50-EXP!H50+STK_CHG!H50-INTMARB!H50</f>
        <v>2.8804815133276009</v>
      </c>
      <c r="I50" s="10">
        <f>PPRD!I50+RCV_RCY!I50+IMP!I50-EXP!I50+STK_CHG!I50-INTMARB!I50</f>
        <v>0.96018916595012893</v>
      </c>
      <c r="J50" s="10">
        <f>PPRD!J50+RCV_RCY!J50+IMP!J50-EXP!J50+STK_CHG!J50-INTMARB!J50</f>
        <v>0</v>
      </c>
      <c r="K50" s="10">
        <f>PPRD!K50+RCV_RCY!K50+IMP!K50-EXP!K50+STK_CHG!K50-INTMARB!K50</f>
        <v>8.6414445399827979</v>
      </c>
      <c r="L50" s="10">
        <f>PPRD!L50+RCV_RCY!L50+IMP!L50-EXP!L50+STK_CHG!L50-INTMARB!L50</f>
        <v>4.8007738607050729</v>
      </c>
      <c r="M50" s="10">
        <f>PPRD!M50+RCV_RCY!M50+IMP!M50-EXP!M50+STK_CHG!M50-INTMARB!M50</f>
        <v>5.7609630266552019</v>
      </c>
      <c r="N50" s="10">
        <f>PPRD!N50+RCV_RCY!N50+IMP!N50-EXP!N50+STK_CHG!N50-INTMARB!N50</f>
        <v>4.8007738607050729</v>
      </c>
      <c r="O50" s="10">
        <f>PPRD!O50+RCV_RCY!O50+IMP!O50-EXP!O50+STK_CHG!O50-INTMARB!O50</f>
        <v>3.8406706792777299</v>
      </c>
      <c r="P50" s="10">
        <f>PPRD!P50+RCV_RCY!P50+IMP!P50-EXP!P50+STK_CHG!P50-INTMARB!P50</f>
        <v>2.4361994840928629</v>
      </c>
      <c r="Q50" s="10">
        <f>PPRD!Q50+RCV_RCY!Q50+IMP!Q50-EXP!Q50+STK_CHG!Q50-INTMARB!Q50</f>
        <v>1.6241616509028369</v>
      </c>
      <c r="R50" s="10">
        <f>PPRD!R50+RCV_RCY!R50+IMP!R50-EXP!R50+STK_CHG!R50-INTMARB!R50</f>
        <v>1.6241616509028369</v>
      </c>
      <c r="S50" s="10">
        <f>PPRD!S50+RCV_RCY!S50+IMP!S50-EXP!S50+STK_CHG!S50-INTMARB!S50</f>
        <v>2.4362854686156492</v>
      </c>
      <c r="T50" s="10">
        <f>PPRD!T50+RCV_RCY!T50+IMP!T50-EXP!T50+STK_CHG!T50-INTMARB!T50</f>
        <v>3.4829750644883921</v>
      </c>
      <c r="U50" s="10">
        <f>PPRD!U50+RCV_RCY!U50+IMP!U50-EXP!U50+STK_CHG!U50-INTMARB!U50</f>
        <v>3.6909716251074802</v>
      </c>
      <c r="V50" s="10">
        <f>PPRD!V50+RCV_RCY!V50+IMP!V50-EXP!V50+STK_CHG!V50-INTMARB!V50</f>
        <v>4.0668099742046433</v>
      </c>
      <c r="W50" s="10">
        <f>PPRD!W50+RCV_RCY!W50+IMP!W50-EXP!W50+STK_CHG!W50-INTMARB!W50</f>
        <v>2.7642304385210661</v>
      </c>
      <c r="X50" s="10">
        <f>PPRD!X50+RCV_RCY!X50+IMP!X50-EXP!X50+STK_CHG!X50-INTMARB!X50</f>
        <v>1.9636285468615646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825.58039552880484</v>
      </c>
      <c r="D51" s="37">
        <f>PPRD!D51+RCV_RCY!D51+IMP!D51-EXP!D51+STK_CHG!D51-INTMARB!D51</f>
        <v>849.9355116079106</v>
      </c>
      <c r="E51" s="37">
        <f>PPRD!E51+RCV_RCY!E51+IMP!E51-EXP!E51+STK_CHG!E51-INTMARB!E51</f>
        <v>819.81943250214965</v>
      </c>
      <c r="F51" s="37">
        <f>PPRD!F51+RCV_RCY!F51+IMP!F51-EXP!F51+STK_CHG!F51-INTMARB!F51</f>
        <v>906.72828890799656</v>
      </c>
      <c r="G51" s="37">
        <f>PPRD!G51+RCV_RCY!G51+IMP!G51-EXP!G51+STK_CHG!G51-INTMARB!G51</f>
        <v>898.7317282889079</v>
      </c>
      <c r="H51" s="37">
        <f>PPRD!H51+RCV_RCY!H51+IMP!H51-EXP!H51+STK_CHG!H51-INTMARB!H51</f>
        <v>928.82631126397246</v>
      </c>
      <c r="I51" s="37">
        <f>PPRD!I51+RCV_RCY!I51+IMP!I51-EXP!I51+STK_CHG!I51-INTMARB!I51</f>
        <v>899.24763542562334</v>
      </c>
      <c r="J51" s="37">
        <f>PPRD!J51+RCV_RCY!J51+IMP!J51-EXP!J51+STK_CHG!J51-INTMARB!J51</f>
        <v>914.18744625967327</v>
      </c>
      <c r="K51" s="37">
        <f>PPRD!K51+RCV_RCY!K51+IMP!K51-EXP!K51+STK_CHG!K51-INTMARB!K51</f>
        <v>878.69733447979365</v>
      </c>
      <c r="L51" s="37">
        <f>PPRD!L51+RCV_RCY!L51+IMP!L51-EXP!L51+STK_CHG!L51-INTMARB!L51</f>
        <v>831.53482373172824</v>
      </c>
      <c r="M51" s="37">
        <f>PPRD!M51+RCV_RCY!M51+IMP!M51-EXP!M51+STK_CHG!M51-INTMARB!M51</f>
        <v>862.83319002579526</v>
      </c>
      <c r="N51" s="37">
        <f>PPRD!N51+RCV_RCY!N51+IMP!N51-EXP!N51+STK_CHG!N51-INTMARB!N51</f>
        <v>737.61822871883066</v>
      </c>
      <c r="O51" s="37">
        <f>PPRD!O51+RCV_RCY!O51+IMP!O51-EXP!O51+STK_CHG!O51-INTMARB!O51</f>
        <v>710.08168529664658</v>
      </c>
      <c r="P51" s="37">
        <f>PPRD!P51+RCV_RCY!P51+IMP!P51-EXP!P51+STK_CHG!P51-INTMARB!P51</f>
        <v>691.85296646603604</v>
      </c>
      <c r="Q51" s="37">
        <f>PPRD!Q51+RCV_RCY!Q51+IMP!Q51-EXP!Q51+STK_CHG!Q51-INTMARB!Q51</f>
        <v>626.01031814273426</v>
      </c>
      <c r="R51" s="37">
        <f>PPRD!R51+RCV_RCY!R51+IMP!R51-EXP!R51+STK_CHG!R51-INTMARB!R51</f>
        <v>664.31642304385207</v>
      </c>
      <c r="S51" s="37">
        <f>PPRD!S51+RCV_RCY!S51+IMP!S51-EXP!S51+STK_CHG!S51-INTMARB!S51</f>
        <v>705.05159071367154</v>
      </c>
      <c r="T51" s="37">
        <f>PPRD!T51+RCV_RCY!T51+IMP!T51-EXP!T51+STK_CHG!T51-INTMARB!T51</f>
        <v>738.64187446259666</v>
      </c>
      <c r="U51" s="37">
        <f>PPRD!U51+RCV_RCY!U51+IMP!U51-EXP!U51+STK_CHG!U51-INTMARB!U51</f>
        <v>724.71797076526218</v>
      </c>
      <c r="V51" s="37">
        <f>PPRD!V51+RCV_RCY!V51+IMP!V51-EXP!V51+STK_CHG!V51-INTMARB!V51</f>
        <v>735.61470335339629</v>
      </c>
      <c r="W51" s="37">
        <f>PPRD!W51+RCV_RCY!W51+IMP!W51-EXP!W51+STK_CHG!W51-INTMARB!W51</f>
        <v>735.54462596732583</v>
      </c>
      <c r="X51" s="37">
        <f>PPRD!X51+RCV_RCY!X51+IMP!X51-EXP!X51+STK_CHG!X51-INTMARB!X51</f>
        <v>775.18202923473768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901.03327601031822</v>
      </c>
      <c r="D52" s="37">
        <f t="shared" si="20"/>
        <v>982.68091143594154</v>
      </c>
      <c r="E52" s="37">
        <f t="shared" si="20"/>
        <v>836.04634565778156</v>
      </c>
      <c r="F52" s="37">
        <f t="shared" si="20"/>
        <v>867.25657781599307</v>
      </c>
      <c r="G52" s="37">
        <f t="shared" si="20"/>
        <v>959.8468615649183</v>
      </c>
      <c r="H52" s="37">
        <f t="shared" si="20"/>
        <v>1014.624935511608</v>
      </c>
      <c r="I52" s="37">
        <f t="shared" si="20"/>
        <v>948.06526225279435</v>
      </c>
      <c r="J52" s="37">
        <f t="shared" si="20"/>
        <v>992.60309544282018</v>
      </c>
      <c r="K52" s="37">
        <f t="shared" si="20"/>
        <v>1096.926483233018</v>
      </c>
      <c r="L52" s="37">
        <f t="shared" si="20"/>
        <v>1117.7515907136717</v>
      </c>
      <c r="M52" s="37">
        <f t="shared" si="20"/>
        <v>1163.2451418744624</v>
      </c>
      <c r="N52" s="37">
        <f t="shared" si="20"/>
        <v>1083.2495270851246</v>
      </c>
      <c r="O52" s="37">
        <f t="shared" si="20"/>
        <v>1114.3903697334479</v>
      </c>
      <c r="P52" s="37">
        <f t="shared" si="20"/>
        <v>1220.6926913155633</v>
      </c>
      <c r="Q52" s="37">
        <f t="shared" si="20"/>
        <v>1255.8844368013758</v>
      </c>
      <c r="R52" s="37">
        <f t="shared" si="20"/>
        <v>1112.7842648323299</v>
      </c>
      <c r="S52" s="37">
        <f t="shared" si="20"/>
        <v>1167.5456577815992</v>
      </c>
      <c r="T52" s="37">
        <f t="shared" si="20"/>
        <v>1099.7456577815992</v>
      </c>
      <c r="U52" s="37">
        <f t="shared" si="20"/>
        <v>1151.469733447979</v>
      </c>
      <c r="V52" s="37">
        <f t="shared" si="20"/>
        <v>1142.8148753224418</v>
      </c>
      <c r="W52" s="37">
        <f t="shared" si="20"/>
        <v>1193.661822871883</v>
      </c>
      <c r="X52" s="37">
        <f t="shared" ref="X52" si="21">SUM(X53:X70)</f>
        <v>1258.3828030954428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329.72665520206363</v>
      </c>
      <c r="D53" s="10">
        <f>PPRD!D53+RCV_RCY!D53+IMP!D53-EXP!D53+STK_CHG!D53-INTMARB!D53</f>
        <v>326.37472055030088</v>
      </c>
      <c r="E53" s="10">
        <f>PPRD!E53+RCV_RCY!E53+IMP!E53-EXP!E53+STK_CHG!E53-INTMARB!E53</f>
        <v>284.82923473774719</v>
      </c>
      <c r="F53" s="10">
        <f>PPRD!F53+RCV_RCY!F53+IMP!F53-EXP!F53+STK_CHG!F53-INTMARB!F53</f>
        <v>254.28073946689591</v>
      </c>
      <c r="G53" s="10">
        <f>PPRD!G53+RCV_RCY!G53+IMP!G53-EXP!G53+STK_CHG!G53-INTMARB!G53</f>
        <v>352.03164230438517</v>
      </c>
      <c r="H53" s="10">
        <f>PPRD!H53+RCV_RCY!H53+IMP!H53-EXP!H53+STK_CHG!H53-INTMARB!H53</f>
        <v>297.58942390369731</v>
      </c>
      <c r="I53" s="10">
        <f>PPRD!I53+RCV_RCY!I53+IMP!I53-EXP!I53+STK_CHG!I53-INTMARB!I53</f>
        <v>308.76328460877039</v>
      </c>
      <c r="J53" s="10">
        <f>PPRD!J53+RCV_RCY!J53+IMP!J53-EXP!J53+STK_CHG!J53-INTMARB!J53</f>
        <v>280.82338779019773</v>
      </c>
      <c r="K53" s="10">
        <f>PPRD!K53+RCV_RCY!K53+IMP!K53-EXP!K53+STK_CHG!K53-INTMARB!K53</f>
        <v>345.47403267411858</v>
      </c>
      <c r="L53" s="10">
        <f>PPRD!L53+RCV_RCY!L53+IMP!L53-EXP!L53+STK_CHG!L53-INTMARB!L53</f>
        <v>405.38168529664659</v>
      </c>
      <c r="M53" s="10">
        <f>PPRD!M53+RCV_RCY!M53+IMP!M53-EXP!M53+STK_CHG!M53-INTMARB!M53</f>
        <v>388.47420464316423</v>
      </c>
      <c r="N53" s="10">
        <f>PPRD!N53+RCV_RCY!N53+IMP!N53-EXP!N53+STK_CHG!N53-INTMARB!N53</f>
        <v>306.26964746345658</v>
      </c>
      <c r="O53" s="10">
        <f>PPRD!O53+RCV_RCY!O53+IMP!O53-EXP!O53+STK_CHG!O53-INTMARB!O53</f>
        <v>335.24213241616508</v>
      </c>
      <c r="P53" s="10">
        <f>PPRD!P53+RCV_RCY!P53+IMP!P53-EXP!P53+STK_CHG!P53-INTMARB!P53</f>
        <v>398.05950128976781</v>
      </c>
      <c r="Q53" s="10">
        <f>PPRD!Q53+RCV_RCY!Q53+IMP!Q53-EXP!Q53+STK_CHG!Q53-INTMARB!Q53</f>
        <v>523.77936371453131</v>
      </c>
      <c r="R53" s="10">
        <f>PPRD!R53+RCV_RCY!R53+IMP!R53-EXP!R53+STK_CHG!R53-INTMARB!R53</f>
        <v>327.35202063628537</v>
      </c>
      <c r="S53" s="10">
        <f>PPRD!S53+RCV_RCY!S53+IMP!S53-EXP!S53+STK_CHG!S53-INTMARB!S53</f>
        <v>387.21212381771278</v>
      </c>
      <c r="T53" s="10">
        <f>PPRD!T53+RCV_RCY!T53+IMP!T53-EXP!T53+STK_CHG!T53-INTMARB!T53</f>
        <v>332.61771281169388</v>
      </c>
      <c r="U53" s="10">
        <f>PPRD!U53+RCV_RCY!U53+IMP!U53-EXP!U53+STK_CHG!U53-INTMARB!U53</f>
        <v>404.49871023215809</v>
      </c>
      <c r="V53" s="10">
        <f>PPRD!V53+RCV_RCY!V53+IMP!V53-EXP!V53+STK_CHG!V53-INTMARB!V53</f>
        <v>385.15872742906271</v>
      </c>
      <c r="W53" s="10">
        <f>PPRD!W53+RCV_RCY!W53+IMP!W53-EXP!W53+STK_CHG!W53-INTMARB!W53</f>
        <v>424.25279449699048</v>
      </c>
      <c r="X53" s="10">
        <f>PPRD!X53+RCV_RCY!X53+IMP!X53-EXP!X53+STK_CHG!X53-INTMARB!X53</f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0</v>
      </c>
      <c r="I55" s="10">
        <f>PPRD!I55+RCV_RCY!I55+IMP!I55-EXP!I55+STK_CHG!I55-INTMARB!I55</f>
        <v>0</v>
      </c>
      <c r="J55" s="10">
        <f>PPRD!J55+RCV_RCY!J55+IMP!J55-EXP!J55+STK_CHG!J55-INTMARB!J55</f>
        <v>0</v>
      </c>
      <c r="K55" s="10">
        <f>PPRD!K55+RCV_RCY!K55+IMP!K55-EXP!K55+STK_CHG!K55-INTMARB!K55</f>
        <v>0</v>
      </c>
      <c r="L55" s="10">
        <f>PPRD!L55+RCV_RCY!L55+IMP!L55-EXP!L55+STK_CHG!L55-INTMARB!L55</f>
        <v>0</v>
      </c>
      <c r="M55" s="10">
        <f>PPRD!M55+RCV_RCY!M55+IMP!M55-EXP!M55+STK_CHG!M55-INTMARB!M55</f>
        <v>0</v>
      </c>
      <c r="N55" s="10">
        <f>PPRD!N55+RCV_RCY!N55+IMP!N55-EXP!N55+STK_CHG!N55-INTMARB!N55</f>
        <v>0</v>
      </c>
      <c r="O55" s="10">
        <f>PPRD!O55+RCV_RCY!O55+IMP!O55-EXP!O55+STK_CHG!O55-INTMARB!O55</f>
        <v>0</v>
      </c>
      <c r="P55" s="10">
        <f>PPRD!P55+RCV_RCY!P55+IMP!P55-EXP!P55+STK_CHG!P55-INTMARB!P55</f>
        <v>0.36294067067927771</v>
      </c>
      <c r="Q55" s="10">
        <f>PPRD!Q55+RCV_RCY!Q55+IMP!Q55-EXP!Q55+STK_CHG!Q55-INTMARB!Q55</f>
        <v>0.36190885640584691</v>
      </c>
      <c r="R55" s="10">
        <f>PPRD!R55+RCV_RCY!R55+IMP!R55-EXP!R55+STK_CHG!R55-INTMARB!R55</f>
        <v>0.51831470335339636</v>
      </c>
      <c r="S55" s="10">
        <f>PPRD!S55+RCV_RCY!S55+IMP!S55-EXP!S55+STK_CHG!S55-INTMARB!S55</f>
        <v>0.4968185726569217</v>
      </c>
      <c r="T55" s="10">
        <f>PPRD!T55+RCV_RCY!T55+IMP!T55-EXP!T55+STK_CHG!T55-INTMARB!T55</f>
        <v>0.491487532244196</v>
      </c>
      <c r="U55" s="10">
        <f>PPRD!U55+RCV_RCY!U55+IMP!U55-EXP!U55+STK_CHG!U55-INTMARB!U55</f>
        <v>0.51771281169389505</v>
      </c>
      <c r="V55" s="10">
        <f>PPRD!V55+RCV_RCY!V55+IMP!V55-EXP!V55+STK_CHG!V55-INTMARB!V55</f>
        <v>0.52880481513327604</v>
      </c>
      <c r="W55" s="10">
        <f>PPRD!W55+RCV_RCY!W55+IMP!W55-EXP!W55+STK_CHG!W55-INTMARB!W55</f>
        <v>0.5374892519346518</v>
      </c>
      <c r="X55" s="10">
        <f>PPRD!X55+RCV_RCY!X55+IMP!X55-EXP!X55+STK_CHG!X55-INTMARB!X55</f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8.5984522785898537E-5</v>
      </c>
      <c r="F56" s="10">
        <f>PPRD!F56+RCV_RCY!F56+IMP!F56-EXP!F56+STK_CHG!F56-INTMARB!F56</f>
        <v>8.5984522785898537E-5</v>
      </c>
      <c r="G56" s="10">
        <f>PPRD!G56+RCV_RCY!G56+IMP!G56-EXP!G56+STK_CHG!G56-INTMARB!G56</f>
        <v>1.719690455717971E-4</v>
      </c>
      <c r="H56" s="10">
        <f>PPRD!H56+RCV_RCY!H56+IMP!H56-EXP!H56+STK_CHG!H56-INTMARB!H56</f>
        <v>3.0094582975064492E-3</v>
      </c>
      <c r="I56" s="10">
        <f>PPRD!I56+RCV_RCY!I56+IMP!I56-EXP!I56+STK_CHG!I56-INTMARB!I56</f>
        <v>1.2295786758383489E-2</v>
      </c>
      <c r="J56" s="10">
        <f>PPRD!J56+RCV_RCY!J56+IMP!J56-EXP!J56+STK_CHG!J56-INTMARB!J56</f>
        <v>3.7145313843508172E-2</v>
      </c>
      <c r="K56" s="10">
        <f>PPRD!K56+RCV_RCY!K56+IMP!K56-EXP!K56+STK_CHG!K56-INTMARB!K56</f>
        <v>6.3370593293207211E-2</v>
      </c>
      <c r="L56" s="10">
        <f>PPRD!L56+RCV_RCY!L56+IMP!L56-EXP!L56+STK_CHG!L56-INTMARB!L56</f>
        <v>0.34170249355116078</v>
      </c>
      <c r="M56" s="10">
        <f>PPRD!M56+RCV_RCY!M56+IMP!M56-EXP!M56+STK_CHG!M56-INTMARB!M56</f>
        <v>1.105846947549441</v>
      </c>
      <c r="N56" s="10">
        <f>PPRD!N56+RCV_RCY!N56+IMP!N56-EXP!N56+STK_CHG!N56-INTMARB!N56</f>
        <v>5.6495270851246771</v>
      </c>
      <c r="O56" s="10">
        <f>PPRD!O56+RCV_RCY!O56+IMP!O56-EXP!O56+STK_CHG!O56-INTMARB!O56</f>
        <v>13.998796216681001</v>
      </c>
      <c r="P56" s="10">
        <f>PPRD!P56+RCV_RCY!P56+IMP!P56-EXP!P56+STK_CHG!P56-INTMARB!P56</f>
        <v>18.49217540842648</v>
      </c>
      <c r="Q56" s="10">
        <f>PPRD!Q56+RCV_RCY!Q56+IMP!Q56-EXP!Q56+STK_CHG!Q56-INTMARB!Q56</f>
        <v>22.082459157351678</v>
      </c>
      <c r="R56" s="10">
        <f>PPRD!R56+RCV_RCY!R56+IMP!R56-EXP!R56+STK_CHG!R56-INTMARB!R56</f>
        <v>23.579707652622531</v>
      </c>
      <c r="S56" s="10">
        <f>PPRD!S56+RCV_RCY!S56+IMP!S56-EXP!S56+STK_CHG!S56-INTMARB!S56</f>
        <v>22.998452278589848</v>
      </c>
      <c r="T56" s="10">
        <f>PPRD!T56+RCV_RCY!T56+IMP!T56-EXP!T56+STK_CHG!T56-INTMARB!T56</f>
        <v>24.40816852966466</v>
      </c>
      <c r="U56" s="10">
        <f>PPRD!U56+RCV_RCY!U56+IMP!U56-EXP!U56+STK_CHG!U56-INTMARB!U56</f>
        <v>21.922699914015482</v>
      </c>
      <c r="V56" s="10">
        <f>PPRD!V56+RCV_RCY!V56+IMP!V56-EXP!V56+STK_CHG!V56-INTMARB!V56</f>
        <v>26.056663800515899</v>
      </c>
      <c r="W56" s="10">
        <f>PPRD!W56+RCV_RCY!W56+IMP!W56-EXP!W56+STK_CHG!W56-INTMARB!W56</f>
        <v>31.659157351676701</v>
      </c>
      <c r="X56" s="10">
        <f>PPRD!X56+RCV_RCY!X56+IMP!X56-EXP!X56+STK_CHG!X56-INTMARB!X56</f>
        <v>38.960705073086842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4.6575236457437663</v>
      </c>
      <c r="D57" s="10">
        <f>PPRD!D57+RCV_RCY!D57+IMP!D57-EXP!D57+STK_CHG!D57-INTMARB!D57</f>
        <v>4.7291487532244192</v>
      </c>
      <c r="E57" s="10">
        <f>PPRD!E57+RCV_RCY!E57+IMP!E57-EXP!E57+STK_CHG!E57-INTMARB!E57</f>
        <v>4.7769561478933786</v>
      </c>
      <c r="F57" s="10">
        <f>PPRD!F57+RCV_RCY!F57+IMP!F57-EXP!F57+STK_CHG!F57-INTMARB!F57</f>
        <v>4.6813413585554597</v>
      </c>
      <c r="G57" s="10">
        <f>PPRD!G57+RCV_RCY!G57+IMP!G57-EXP!G57+STK_CHG!G57-INTMARB!G57</f>
        <v>4.6813413585554597</v>
      </c>
      <c r="H57" s="10">
        <f>PPRD!H57+RCV_RCY!H57+IMP!H57-EXP!H57+STK_CHG!H57-INTMARB!H57</f>
        <v>4.9202063628546862</v>
      </c>
      <c r="I57" s="10">
        <f>PPRD!I57+RCV_RCY!I57+IMP!I57-EXP!I57+STK_CHG!I57-INTMARB!I57</f>
        <v>5.2785038693035249</v>
      </c>
      <c r="J57" s="10">
        <f>PPRD!J57+RCV_RCY!J57+IMP!J57-EXP!J57+STK_CHG!J57-INTMARB!J57</f>
        <v>5.8039552880481509</v>
      </c>
      <c r="K57" s="10">
        <f>PPRD!K57+RCV_RCY!K57+IMP!K57-EXP!K57+STK_CHG!K57-INTMARB!K57</f>
        <v>6.1860705073086839</v>
      </c>
      <c r="L57" s="10">
        <f>PPRD!L57+RCV_RCY!L57+IMP!L57-EXP!L57+STK_CHG!L57-INTMARB!L57</f>
        <v>7.6669819432502146</v>
      </c>
      <c r="M57" s="10">
        <f>PPRD!M57+RCV_RCY!M57+IMP!M57-EXP!M57+STK_CHG!M57-INTMARB!M57</f>
        <v>8.2163370593293195</v>
      </c>
      <c r="N57" s="10">
        <f>PPRD!N57+RCV_RCY!N57+IMP!N57-EXP!N57+STK_CHG!N57-INTMARB!N57</f>
        <v>8.9089423903697327</v>
      </c>
      <c r="O57" s="10">
        <f>PPRD!O57+RCV_RCY!O57+IMP!O57-EXP!O57+STK_CHG!O57-INTMARB!O57</f>
        <v>9.7926913155631983</v>
      </c>
      <c r="P57" s="10">
        <f>PPRD!P57+RCV_RCY!P57+IMP!P57-EXP!P57+STK_CHG!P57-INTMARB!P57</f>
        <v>10.17480653482373</v>
      </c>
      <c r="Q57" s="10">
        <f>PPRD!Q57+RCV_RCY!Q57+IMP!Q57-EXP!Q57+STK_CHG!Q57-INTMARB!Q57</f>
        <v>10.24651762682717</v>
      </c>
      <c r="R57" s="10">
        <f>PPRD!R57+RCV_RCY!R57+IMP!R57-EXP!R57+STK_CHG!R57-INTMARB!R57</f>
        <v>10.38976784178848</v>
      </c>
      <c r="S57" s="10">
        <f>PPRD!S57+RCV_RCY!S57+IMP!S57-EXP!S57+STK_CHG!S57-INTMARB!S57</f>
        <v>10.50920034393809</v>
      </c>
      <c r="T57" s="10">
        <f>PPRD!T57+RCV_RCY!T57+IMP!T57-EXP!T57+STK_CHG!T57-INTMARB!T57</f>
        <v>10.543852106620809</v>
      </c>
      <c r="U57" s="10">
        <f>PPRD!U57+RCV_RCY!U57+IMP!U57-EXP!U57+STK_CHG!U57-INTMARB!U57</f>
        <v>10.578417884780739</v>
      </c>
      <c r="V57" s="10">
        <f>PPRD!V57+RCV_RCY!V57+IMP!V57-EXP!V57+STK_CHG!V57-INTMARB!V57</f>
        <v>10.587962166809969</v>
      </c>
      <c r="W57" s="10">
        <f>PPRD!W57+RCV_RCY!W57+IMP!W57-EXP!W57+STK_CHG!W57-INTMARB!W57</f>
        <v>10.26294067067928</v>
      </c>
      <c r="X57" s="10">
        <f>PPRD!X57+RCV_RCY!X57+IMP!X57-EXP!X57+STK_CHG!X57-INTMARB!X57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19.370421324161651</v>
      </c>
      <c r="N58" s="10">
        <f>PPRD!N58+RCV_RCY!N58+IMP!N58-EXP!N58+STK_CHG!N58-INTMARB!N58</f>
        <v>19.10765262252794</v>
      </c>
      <c r="O58" s="10">
        <f>PPRD!O58+RCV_RCY!O58+IMP!O58-EXP!O58+STK_CHG!O58-INTMARB!O58</f>
        <v>15.596646603611349</v>
      </c>
      <c r="P58" s="10">
        <f>PPRD!P58+RCV_RCY!P58+IMP!P58-EXP!P58+STK_CHG!P58-INTMARB!P58</f>
        <v>15.5250214961307</v>
      </c>
      <c r="Q58" s="10">
        <f>PPRD!Q58+RCV_RCY!Q58+IMP!Q58-EXP!Q58+STK_CHG!Q58-INTMARB!Q58</f>
        <v>16.360963026655199</v>
      </c>
      <c r="R58" s="10">
        <f>PPRD!R58+RCV_RCY!R58+IMP!R58-EXP!R58+STK_CHG!R58-INTMARB!R58</f>
        <v>12.63490971625107</v>
      </c>
      <c r="S58" s="10">
        <f>PPRD!S58+RCV_RCY!S58+IMP!S58-EXP!S58+STK_CHG!S58-INTMARB!S58</f>
        <v>12.754342218400691</v>
      </c>
      <c r="T58" s="10">
        <f>PPRD!T58+RCV_RCY!T58+IMP!T58-EXP!T58+STK_CHG!T58-INTMARB!T58</f>
        <v>14.8591573516767</v>
      </c>
      <c r="U58" s="10">
        <f>PPRD!U58+RCV_RCY!U58+IMP!U58-EXP!U58+STK_CHG!U58-INTMARB!U58</f>
        <v>14.320292347377469</v>
      </c>
      <c r="V58" s="10">
        <f>PPRD!V58+RCV_RCY!V58+IMP!V58-EXP!V58+STK_CHG!V58-INTMARB!V58</f>
        <v>14.82966466036113</v>
      </c>
      <c r="W58" s="10">
        <f>PPRD!W58+RCV_RCY!W58+IMP!W58-EXP!W58+STK_CHG!W58-INTMARB!W58</f>
        <v>11.39836629406707</v>
      </c>
      <c r="X58" s="10">
        <f>PPRD!X58+RCV_RCY!X58+IMP!X58-EXP!X58+STK_CHG!X58-INTMARB!X58</f>
        <v>11.82261392949269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562.36268271711094</v>
      </c>
      <c r="D59" s="10">
        <f>PPRD!D59+RCV_RCY!D59+IMP!D59-EXP!D59+STK_CHG!D59-INTMARB!D59</f>
        <v>646.48417884780736</v>
      </c>
      <c r="E59" s="10">
        <f>PPRD!E59+RCV_RCY!E59+IMP!E59-EXP!E59+STK_CHG!E59-INTMARB!E59</f>
        <v>540.62768701633706</v>
      </c>
      <c r="F59" s="10">
        <f>PPRD!F59+RCV_RCY!F59+IMP!F59-EXP!F59+STK_CHG!F59-INTMARB!F59</f>
        <v>601.48564058469469</v>
      </c>
      <c r="G59" s="10">
        <f>PPRD!G59+RCV_RCY!G59+IMP!G59-EXP!G59+STK_CHG!G59-INTMARB!G59</f>
        <v>594.89346517626825</v>
      </c>
      <c r="H59" s="10">
        <f>PPRD!H59+RCV_RCY!H59+IMP!H59-EXP!H59+STK_CHG!H59-INTMARB!H59</f>
        <v>702.947377472055</v>
      </c>
      <c r="I59" s="10">
        <f>PPRD!I59+RCV_RCY!I59+IMP!I59-EXP!I59+STK_CHG!I59-INTMARB!I59</f>
        <v>618.08538263112632</v>
      </c>
      <c r="J59" s="10">
        <f>PPRD!J59+RCV_RCY!J59+IMP!J59-EXP!J59+STK_CHG!J59-INTMARB!J59</f>
        <v>676.24436801375748</v>
      </c>
      <c r="K59" s="10">
        <f>PPRD!K59+RCV_RCY!K59+IMP!K59-EXP!K59+STK_CHG!K59-INTMARB!K59</f>
        <v>701.22768701633709</v>
      </c>
      <c r="L59" s="10">
        <f>PPRD!L59+RCV_RCY!L59+IMP!L59-EXP!L59+STK_CHG!L59-INTMARB!L59</f>
        <v>644.62115219260534</v>
      </c>
      <c r="M59" s="10">
        <f>PPRD!M59+RCV_RCY!M59+IMP!M59-EXP!M59+STK_CHG!M59-INTMARB!M59</f>
        <v>661.22098022355976</v>
      </c>
      <c r="N59" s="10">
        <f>PPRD!N59+RCV_RCY!N59+IMP!N59-EXP!N59+STK_CHG!N59-INTMARB!N59</f>
        <v>659.69234737747195</v>
      </c>
      <c r="O59" s="10">
        <f>PPRD!O59+RCV_RCY!O59+IMP!O59-EXP!O59+STK_CHG!O59-INTMARB!O59</f>
        <v>633.75374032674108</v>
      </c>
      <c r="P59" s="10">
        <f>PPRD!P59+RCV_RCY!P59+IMP!P59-EXP!P59+STK_CHG!P59-INTMARB!P59</f>
        <v>662.70180567497846</v>
      </c>
      <c r="Q59" s="10">
        <f>PPRD!Q59+RCV_RCY!Q59+IMP!Q59-EXP!Q59+STK_CHG!Q59-INTMARB!Q59</f>
        <v>586.8443680137575</v>
      </c>
      <c r="R59" s="10">
        <f>PPRD!R59+RCV_RCY!R59+IMP!R59-EXP!R59+STK_CHG!R59-INTMARB!R59</f>
        <v>649.58916595012886</v>
      </c>
      <c r="S59" s="10">
        <f>PPRD!S59+RCV_RCY!S59+IMP!S59-EXP!S59+STK_CHG!S59-INTMARB!S59</f>
        <v>650.2340498710231</v>
      </c>
      <c r="T59" s="10">
        <f>PPRD!T59+RCV_RCY!T59+IMP!T59-EXP!T59+STK_CHG!T59-INTMARB!T59</f>
        <v>628.64006878761813</v>
      </c>
      <c r="U59" s="10">
        <f>PPRD!U59+RCV_RCY!U59+IMP!U59-EXP!U59+STK_CHG!U59-INTMARB!U59</f>
        <v>562.0287188306105</v>
      </c>
      <c r="V59" s="10">
        <f>PPRD!V59+RCV_RCY!V59+IMP!V59-EXP!V59+STK_CHG!V59-INTMARB!V59</f>
        <v>547.59157351676697</v>
      </c>
      <c r="W59" s="10">
        <f>PPRD!W59+RCV_RCY!W59+IMP!W59-EXP!W59+STK_CHG!W59-INTMARB!W59</f>
        <v>545.46182287188299</v>
      </c>
      <c r="X59" s="10">
        <f>PPRD!X59+RCV_RCY!X59+IMP!X59-EXP!X59+STK_CHG!X59-INTMARB!X59</f>
        <v>603.95374032674113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3.6304385210662078</v>
      </c>
      <c r="D61" s="10">
        <f>PPRD!D61+RCV_RCY!D61+IMP!D61-EXP!D61+STK_CHG!D61-INTMARB!D61</f>
        <v>4.3470335339638861</v>
      </c>
      <c r="E61" s="10">
        <f>PPRD!E61+RCV_RCY!E61+IMP!E61-EXP!E61+STK_CHG!E61-INTMARB!E61</f>
        <v>5.0157351676698188</v>
      </c>
      <c r="F61" s="10">
        <f>PPRD!F61+RCV_RCY!F61+IMP!F61-EXP!F61+STK_CHG!F61-INTMARB!F61</f>
        <v>5.732330180567498</v>
      </c>
      <c r="G61" s="10">
        <f>PPRD!G61+RCV_RCY!G61+IMP!G61-EXP!G61+STK_CHG!G61-INTMARB!G61</f>
        <v>6.6398968185726561</v>
      </c>
      <c r="H61" s="10">
        <f>PPRD!H61+RCV_RCY!H61+IMP!H61-EXP!H61+STK_CHG!H61-INTMARB!H61</f>
        <v>6.7832330180567491</v>
      </c>
      <c r="I61" s="10">
        <f>PPRD!I61+RCV_RCY!I61+IMP!I61-EXP!I61+STK_CHG!I61-INTMARB!I61</f>
        <v>8.431298366294067</v>
      </c>
      <c r="J61" s="10">
        <f>PPRD!J61+RCV_RCY!J61+IMP!J61-EXP!J61+STK_CHG!J61-INTMARB!J61</f>
        <v>11.918400687876179</v>
      </c>
      <c r="K61" s="10">
        <f>PPRD!K61+RCV_RCY!K61+IMP!K61-EXP!K61+STK_CHG!K61-INTMARB!K61</f>
        <v>14.044110060189171</v>
      </c>
      <c r="L61" s="10">
        <f>PPRD!L61+RCV_RCY!L61+IMP!L61-EXP!L61+STK_CHG!L61-INTMARB!L61</f>
        <v>22.379879621668099</v>
      </c>
      <c r="M61" s="10">
        <f>PPRD!M61+RCV_RCY!M61+IMP!M61-EXP!M61+STK_CHG!M61-INTMARB!M61</f>
        <v>30.405073086844361</v>
      </c>
      <c r="N61" s="10">
        <f>PPRD!N61+RCV_RCY!N61+IMP!N61-EXP!N61+STK_CHG!N61-INTMARB!N61</f>
        <v>35.970163370593291</v>
      </c>
      <c r="O61" s="10">
        <f>PPRD!O61+RCV_RCY!O61+IMP!O61-EXP!O61+STK_CHG!O61-INTMARB!O61</f>
        <v>38.143680137575231</v>
      </c>
      <c r="P61" s="10">
        <f>PPRD!P61+RCV_RCY!P61+IMP!P61-EXP!P61+STK_CHG!P61-INTMARB!P61</f>
        <v>34.728202923473773</v>
      </c>
      <c r="Q61" s="10">
        <f>PPRD!Q61+RCV_RCY!Q61+IMP!Q61-EXP!Q61+STK_CHG!Q61-INTMARB!Q61</f>
        <v>30.811092003439381</v>
      </c>
      <c r="R61" s="10">
        <f>PPRD!R61+RCV_RCY!R61+IMP!R61-EXP!R61+STK_CHG!R61-INTMARB!R61</f>
        <v>29.664660361134999</v>
      </c>
      <c r="S61" s="10">
        <f>PPRD!S61+RCV_RCY!S61+IMP!S61-EXP!S61+STK_CHG!S61-INTMARB!S61</f>
        <v>30.190111779879619</v>
      </c>
      <c r="T61" s="10">
        <f>PPRD!T61+RCV_RCY!T61+IMP!T61-EXP!T61+STK_CHG!T61-INTMARB!T61</f>
        <v>25.711092003439379</v>
      </c>
      <c r="U61" s="10">
        <f>PPRD!U61+RCV_RCY!U61+IMP!U61-EXP!U61+STK_CHG!U61-INTMARB!U61</f>
        <v>24.318658641444539</v>
      </c>
      <c r="V61" s="10">
        <f>PPRD!V61+RCV_RCY!V61+IMP!V61-EXP!V61+STK_CHG!V61-INTMARB!V61</f>
        <v>22.205073086844369</v>
      </c>
      <c r="W61" s="10">
        <f>PPRD!W61+RCV_RCY!W61+IMP!W61-EXP!W61+STK_CHG!W61-INTMARB!W61</f>
        <v>26.959415305245059</v>
      </c>
      <c r="X61" s="10">
        <f>PPRD!X61+RCV_RCY!X61+IMP!X61-EXP!X61+STK_CHG!X61-INTMARB!X61</f>
        <v>24.941874462596729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0.63697334479793633</v>
      </c>
      <c r="K64" s="10">
        <f>PPRD!K64+RCV_RCY!K64+IMP!K64-EXP!K64+STK_CHG!K64-INTMARB!K64</f>
        <v>2.5580395528804809</v>
      </c>
      <c r="L64" s="10">
        <f>PPRD!L64+RCV_RCY!L64+IMP!L64-EXP!L64+STK_CHG!L64-INTMARB!L64</f>
        <v>2.5948409286328462</v>
      </c>
      <c r="M64" s="10">
        <f>PPRD!M64+RCV_RCY!M64+IMP!M64-EXP!M64+STK_CHG!M64-INTMARB!M64</f>
        <v>4.3186586414445394</v>
      </c>
      <c r="N64" s="10">
        <f>PPRD!N64+RCV_RCY!N64+IMP!N64-EXP!N64+STK_CHG!N64-INTMARB!N64</f>
        <v>5.0643164230438522</v>
      </c>
      <c r="O64" s="10">
        <f>PPRD!O64+RCV_RCY!O64+IMP!O64-EXP!O64+STK_CHG!O64-INTMARB!O64</f>
        <v>6.0013757523645754</v>
      </c>
      <c r="P64" s="10">
        <f>PPRD!P64+RCV_RCY!P64+IMP!P64-EXP!P64+STK_CHG!P64-INTMARB!P64</f>
        <v>7.5950128976784166</v>
      </c>
      <c r="Q64" s="10">
        <f>PPRD!Q64+RCV_RCY!Q64+IMP!Q64-EXP!Q64+STK_CHG!Q64-INTMARB!Q64</f>
        <v>7.5892519346517631</v>
      </c>
      <c r="R64" s="10">
        <f>PPRD!R64+RCV_RCY!R64+IMP!R64-EXP!R64+STK_CHG!R64-INTMARB!R64</f>
        <v>6.5184866723989678</v>
      </c>
      <c r="S64" s="10">
        <f>PPRD!S64+RCV_RCY!S64+IMP!S64-EXP!S64+STK_CHG!S64-INTMARB!S64</f>
        <v>4.3456577815993116</v>
      </c>
      <c r="T64" s="10">
        <f>PPRD!T64+RCV_RCY!T64+IMP!T64-EXP!T64+STK_CHG!T64-INTMARB!T64</f>
        <v>4.2265692175408427</v>
      </c>
      <c r="U64" s="10">
        <f>PPRD!U64+RCV_RCY!U64+IMP!U64-EXP!U64+STK_CHG!U64-INTMARB!U64</f>
        <v>7.7955288048151337</v>
      </c>
      <c r="V64" s="10">
        <f>PPRD!V64+RCV_RCY!V64+IMP!V64-EXP!V64+STK_CHG!V64-INTMARB!V64</f>
        <v>4.2375752364574373</v>
      </c>
      <c r="W64" s="10">
        <f>PPRD!W64+RCV_RCY!W64+IMP!W64-EXP!W64+STK_CHG!W64-INTMARB!W64</f>
        <v>8.0424763542562339</v>
      </c>
      <c r="X64" s="10">
        <f>PPRD!X64+RCV_RCY!X64+IMP!X64-EXP!X64+STK_CHG!X64-INTMARB!X64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4.4067927773000859</v>
      </c>
      <c r="J65" s="10">
        <f>PPRD!J65+RCV_RCY!J65+IMP!J65-EXP!J65+STK_CHG!J65-INTMARB!J65</f>
        <v>13.220120378331901</v>
      </c>
      <c r="K65" s="10">
        <f>PPRD!K65+RCV_RCY!K65+IMP!K65-EXP!K65+STK_CHG!K65-INTMARB!K65</f>
        <v>22.033533963886494</v>
      </c>
      <c r="L65" s="10">
        <f>PPRD!L65+RCV_RCY!L65+IMP!L65-EXP!L65+STK_CHG!L65-INTMARB!L65</f>
        <v>28.202923473774721</v>
      </c>
      <c r="M65" s="10">
        <f>PPRD!M65+RCV_RCY!M65+IMP!M65-EXP!M65+STK_CHG!M65-INTMARB!M65</f>
        <v>41.423129836629407</v>
      </c>
      <c r="N65" s="10">
        <f>PPRD!N65+RCV_RCY!N65+IMP!N65-EXP!N65+STK_CHG!N65-INTMARB!N65</f>
        <v>31.728288907996564</v>
      </c>
      <c r="O65" s="10">
        <f>PPRD!O65+RCV_RCY!O65+IMP!O65-EXP!O65+STK_CHG!O65-INTMARB!O65</f>
        <v>45.829750644883923</v>
      </c>
      <c r="P65" s="10">
        <f>PPRD!P65+RCV_RCY!P65+IMP!P65-EXP!P65+STK_CHG!P65-INTMARB!P65</f>
        <v>53.10696474634566</v>
      </c>
      <c r="Q65" s="10">
        <f>PPRD!Q65+RCV_RCY!Q65+IMP!Q65-EXP!Q65+STK_CHG!Q65-INTMARB!Q65</f>
        <v>36.991659501289767</v>
      </c>
      <c r="R65" s="10">
        <f>PPRD!R65+RCV_RCY!R65+IMP!R65-EXP!R65+STK_CHG!R65-INTMARB!R65</f>
        <v>23.817368873602746</v>
      </c>
      <c r="S65" s="10">
        <f>PPRD!S65+RCV_RCY!S65+IMP!S65-EXP!S65+STK_CHG!S65-INTMARB!S65</f>
        <v>14.766895958727424</v>
      </c>
      <c r="T65" s="10">
        <f>PPRD!T65+RCV_RCY!T65+IMP!T65-EXP!T65+STK_CHG!T65-INTMARB!T65</f>
        <v>21.888306104901119</v>
      </c>
      <c r="U65" s="10">
        <f>PPRD!U65+RCV_RCY!U65+IMP!U65-EXP!U65+STK_CHG!U65-INTMARB!U65</f>
        <v>67.368615649183141</v>
      </c>
      <c r="V65" s="10">
        <f>PPRD!V65+RCV_RCY!V65+IMP!V65-EXP!V65+STK_CHG!V65-INTMARB!V65</f>
        <v>91.992433361994841</v>
      </c>
      <c r="W65" s="10">
        <f>PPRD!W65+RCV_RCY!W65+IMP!W65-EXP!W65+STK_CHG!W65-INTMARB!W65</f>
        <v>86.83121238177128</v>
      </c>
      <c r="X65" s="10">
        <f>PPRD!X65+RCV_RCY!X65+IMP!X65-EXP!X65+STK_CHG!X65-INTMARB!X65</f>
        <v>95.937317282889083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0.65597592433361984</v>
      </c>
      <c r="D70" s="10">
        <f>PPRD!D70+RCV_RCY!D70+IMP!D70-EXP!D70+STK_CHG!D70-INTMARB!D70</f>
        <v>0.74582975064488388</v>
      </c>
      <c r="E70" s="10">
        <f>PPRD!E70+RCV_RCY!E70+IMP!E70-EXP!E70+STK_CHG!E70-INTMARB!E70</f>
        <v>0.79664660361134998</v>
      </c>
      <c r="F70" s="10">
        <f>PPRD!F70+RCV_RCY!F70+IMP!F70-EXP!F70+STK_CHG!F70-INTMARB!F70</f>
        <v>1.076440240756664</v>
      </c>
      <c r="G70" s="10">
        <f>PPRD!G70+RCV_RCY!G70+IMP!G70-EXP!G70+STK_CHG!G70-INTMARB!G70</f>
        <v>1.6003439380911431</v>
      </c>
      <c r="H70" s="10">
        <f>PPRD!H70+RCV_RCY!H70+IMP!H70-EXP!H70+STK_CHG!H70-INTMARB!H70</f>
        <v>2.3816852966466042</v>
      </c>
      <c r="I70" s="10">
        <f>PPRD!I70+RCV_RCY!I70+IMP!I70-EXP!I70+STK_CHG!I70-INTMARB!I70</f>
        <v>3.0877042132416159</v>
      </c>
      <c r="J70" s="10">
        <f>PPRD!J70+RCV_RCY!J70+IMP!J70-EXP!J70+STK_CHG!J70-INTMARB!J70</f>
        <v>3.9187446259673262</v>
      </c>
      <c r="K70" s="10">
        <f>PPRD!K70+RCV_RCY!K70+IMP!K70-EXP!K70+STK_CHG!K70-INTMARB!K70</f>
        <v>5.3396388650042992</v>
      </c>
      <c r="L70" s="10">
        <f>PPRD!L70+RCV_RCY!L70+IMP!L70-EXP!L70+STK_CHG!L70-INTMARB!L70</f>
        <v>6.5624247635425617</v>
      </c>
      <c r="M70" s="10">
        <f>PPRD!M70+RCV_RCY!M70+IMP!M70-EXP!M70+STK_CHG!M70-INTMARB!M70</f>
        <v>8.7104901117798796</v>
      </c>
      <c r="N70" s="10">
        <f>PPRD!N70+RCV_RCY!N70+IMP!N70-EXP!N70+STK_CHG!N70-INTMARB!N70</f>
        <v>10.85864144453998</v>
      </c>
      <c r="O70" s="10">
        <f>PPRD!O70+RCV_RCY!O70+IMP!O70-EXP!O70+STK_CHG!O70-INTMARB!O70</f>
        <v>16.031556319862421</v>
      </c>
      <c r="P70" s="10">
        <f>PPRD!P70+RCV_RCY!P70+IMP!P70-EXP!P70+STK_CHG!P70-INTMARB!P70</f>
        <v>19.946259673258812</v>
      </c>
      <c r="Q70" s="10">
        <f>PPRD!Q70+RCV_RCY!Q70+IMP!Q70-EXP!Q70+STK_CHG!Q70-INTMARB!Q70</f>
        <v>20.81685296646603</v>
      </c>
      <c r="R70" s="10">
        <f>PPRD!R70+RCV_RCY!R70+IMP!R70-EXP!R70+STK_CHG!R70-INTMARB!R70</f>
        <v>28.719862424763541</v>
      </c>
      <c r="S70" s="10">
        <f>PPRD!S70+RCV_RCY!S70+IMP!S70-EXP!S70+STK_CHG!S70-INTMARB!S70</f>
        <v>34.038005159071368</v>
      </c>
      <c r="T70" s="10">
        <f>PPRD!T70+RCV_RCY!T70+IMP!T70-EXP!T70+STK_CHG!T70-INTMARB!T70</f>
        <v>36.359243336199476</v>
      </c>
      <c r="U70" s="10">
        <f>PPRD!U70+RCV_RCY!U70+IMP!U70-EXP!U70+STK_CHG!U70-INTMARB!U70</f>
        <v>38.120378331900262</v>
      </c>
      <c r="V70" s="10">
        <f>PPRD!V70+RCV_RCY!V70+IMP!V70-EXP!V70+STK_CHG!V70-INTMARB!V70</f>
        <v>39.626397248495273</v>
      </c>
      <c r="W70" s="10">
        <f>PPRD!W70+RCV_RCY!W70+IMP!W70-EXP!W70+STK_CHG!W70-INTMARB!W70</f>
        <v>48.256147893379193</v>
      </c>
      <c r="X70" s="10">
        <f>PPRD!X70+RCV_RCY!X70+IMP!X70-EXP!X70+STK_CHG!X70-INTMARB!X70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0.3343938091143594</v>
      </c>
      <c r="D71" s="37">
        <f t="shared" si="22"/>
        <v>0.19105760963026661</v>
      </c>
      <c r="E71" s="37">
        <f t="shared" si="22"/>
        <v>7.1625107480653469E-2</v>
      </c>
      <c r="F71" s="37">
        <f t="shared" si="22"/>
        <v>5.6128976784178848</v>
      </c>
      <c r="G71" s="37">
        <f t="shared" si="22"/>
        <v>8.9567497850386921</v>
      </c>
      <c r="H71" s="37">
        <f t="shared" si="22"/>
        <v>10.72416165090284</v>
      </c>
      <c r="I71" s="37">
        <f t="shared" si="22"/>
        <v>13.088736027515051</v>
      </c>
      <c r="J71" s="37">
        <f t="shared" si="22"/>
        <v>10.74806534823732</v>
      </c>
      <c r="K71" s="37">
        <f t="shared" si="22"/>
        <v>9.3149613069647454</v>
      </c>
      <c r="L71" s="37">
        <f t="shared" si="22"/>
        <v>16.098194325021499</v>
      </c>
      <c r="M71" s="37">
        <f t="shared" si="22"/>
        <v>18.606104901117799</v>
      </c>
      <c r="N71" s="37">
        <f t="shared" si="22"/>
        <v>23.932330180567501</v>
      </c>
      <c r="O71" s="37">
        <f t="shared" si="22"/>
        <v>23.382975064488392</v>
      </c>
      <c r="P71" s="37">
        <f t="shared" si="22"/>
        <v>25.53258813413586</v>
      </c>
      <c r="Q71" s="37">
        <f t="shared" si="22"/>
        <v>32.865176268271711</v>
      </c>
      <c r="R71" s="37">
        <f t="shared" si="22"/>
        <v>37.594325021496132</v>
      </c>
      <c r="S71" s="37">
        <f t="shared" si="22"/>
        <v>40.41272570937231</v>
      </c>
      <c r="T71" s="37">
        <f t="shared" si="22"/>
        <v>48.096990541702503</v>
      </c>
      <c r="U71" s="37">
        <f t="shared" si="22"/>
        <v>57.542820292347372</v>
      </c>
      <c r="V71" s="37">
        <f t="shared" si="22"/>
        <v>62.033190025795363</v>
      </c>
      <c r="W71" s="37">
        <f t="shared" si="22"/>
        <v>57.197248495270841</v>
      </c>
      <c r="X71" s="37">
        <f t="shared" ref="X71" si="23">SUM(X72:X73)</f>
        <v>54.732932072226987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0.3343938091143594</v>
      </c>
      <c r="D72" s="10">
        <f>PPRD!D72+RCV_RCY!D72+IMP!D72-EXP!D72+STK_CHG!D72-INTMARB!D72</f>
        <v>0.19105760963026661</v>
      </c>
      <c r="E72" s="10">
        <f>PPRD!E72+RCV_RCY!E72+IMP!E72-EXP!E72+STK_CHG!E72-INTMARB!E72</f>
        <v>7.1625107480653469E-2</v>
      </c>
      <c r="F72" s="10">
        <f>PPRD!F72+RCV_RCY!F72+IMP!F72-EXP!F72+STK_CHG!F72-INTMARB!F72</f>
        <v>5.6128976784178848</v>
      </c>
      <c r="G72" s="10">
        <f>PPRD!G72+RCV_RCY!G72+IMP!G72-EXP!G72+STK_CHG!G72-INTMARB!G72</f>
        <v>8.9567497850386921</v>
      </c>
      <c r="H72" s="10">
        <f>PPRD!H72+RCV_RCY!H72+IMP!H72-EXP!H72+STK_CHG!H72-INTMARB!H72</f>
        <v>10.72416165090284</v>
      </c>
      <c r="I72" s="10">
        <f>PPRD!I72+RCV_RCY!I72+IMP!I72-EXP!I72+STK_CHG!I72-INTMARB!I72</f>
        <v>13.088736027515051</v>
      </c>
      <c r="J72" s="10">
        <f>PPRD!J72+RCV_RCY!J72+IMP!J72-EXP!J72+STK_CHG!J72-INTMARB!J72</f>
        <v>10.74806534823732</v>
      </c>
      <c r="K72" s="10">
        <f>PPRD!K72+RCV_RCY!K72+IMP!K72-EXP!K72+STK_CHG!K72-INTMARB!K72</f>
        <v>9.3149613069647454</v>
      </c>
      <c r="L72" s="10">
        <f>PPRD!L72+RCV_RCY!L72+IMP!L72-EXP!L72+STK_CHG!L72-INTMARB!L72</f>
        <v>16.098194325021499</v>
      </c>
      <c r="M72" s="10">
        <f>PPRD!M72+RCV_RCY!M72+IMP!M72-EXP!M72+STK_CHG!M72-INTMARB!M72</f>
        <v>18.606104901117799</v>
      </c>
      <c r="N72" s="10">
        <f>PPRD!N72+RCV_RCY!N72+IMP!N72-EXP!N72+STK_CHG!N72-INTMARB!N72</f>
        <v>23.932330180567501</v>
      </c>
      <c r="O72" s="10">
        <f>PPRD!O72+RCV_RCY!O72+IMP!O72-EXP!O72+STK_CHG!O72-INTMARB!O72</f>
        <v>23.382975064488392</v>
      </c>
      <c r="P72" s="10">
        <f>PPRD!P72+RCV_RCY!P72+IMP!P72-EXP!P72+STK_CHG!P72-INTMARB!P72</f>
        <v>25.53258813413586</v>
      </c>
      <c r="Q72" s="10">
        <f>PPRD!Q72+RCV_RCY!Q72+IMP!Q72-EXP!Q72+STK_CHG!Q72-INTMARB!Q72</f>
        <v>32.865176268271711</v>
      </c>
      <c r="R72" s="10">
        <f>PPRD!R72+RCV_RCY!R72+IMP!R72-EXP!R72+STK_CHG!R72-INTMARB!R72</f>
        <v>37.594325021496132</v>
      </c>
      <c r="S72" s="10">
        <f>PPRD!S72+RCV_RCY!S72+IMP!S72-EXP!S72+STK_CHG!S72-INTMARB!S72</f>
        <v>40.41272570937231</v>
      </c>
      <c r="T72" s="10">
        <f>PPRD!T72+RCV_RCY!T72+IMP!T72-EXP!T72+STK_CHG!T72-INTMARB!T72</f>
        <v>48.096990541702503</v>
      </c>
      <c r="U72" s="10">
        <f>PPRD!U72+RCV_RCY!U72+IMP!U72-EXP!U72+STK_CHG!U72-INTMARB!U72</f>
        <v>57.542820292347372</v>
      </c>
      <c r="V72" s="10">
        <f>PPRD!V72+RCV_RCY!V72+IMP!V72-EXP!V72+STK_CHG!V72-INTMARB!V72</f>
        <v>62.033190025795363</v>
      </c>
      <c r="W72" s="10">
        <f>PPRD!W72+RCV_RCY!W72+IMP!W72-EXP!W72+STK_CHG!W72-INTMARB!W72</f>
        <v>57.197248495270841</v>
      </c>
      <c r="X72" s="10">
        <f>PPRD!X72+RCV_RCY!X72+IMP!X72-EXP!X72+STK_CHG!X72-INTMARB!X72</f>
        <v>54.732932072226987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1228.1169389509889</v>
      </c>
      <c r="D74" s="37">
        <f>PPRD!D74+RCV_RCY!D74+IMP!D74-EXP!D74+STK_CHG!D74-INTMARB!D74</f>
        <v>1356.061908856406</v>
      </c>
      <c r="E74" s="37">
        <f>PPRD!E74+RCV_RCY!E74+IMP!E74-EXP!E74+STK_CHG!E74-INTMARB!E74</f>
        <v>1425.9673258813409</v>
      </c>
      <c r="F74" s="37">
        <f>PPRD!F74+RCV_RCY!F74+IMP!F74-EXP!F74+STK_CHG!F74-INTMARB!F74</f>
        <v>1343.1642304385209</v>
      </c>
      <c r="G74" s="37">
        <f>PPRD!G74+RCV_RCY!G74+IMP!G74-EXP!G74+STK_CHG!G74-INTMARB!G74</f>
        <v>1408.1685296646599</v>
      </c>
      <c r="H74" s="37">
        <f>PPRD!H74+RCV_RCY!H74+IMP!H74-EXP!H74+STK_CHG!H74-INTMARB!H74</f>
        <v>1517.798796216681</v>
      </c>
      <c r="I74" s="37">
        <f>PPRD!I74+RCV_RCY!I74+IMP!I74-EXP!I74+STK_CHG!I74-INTMARB!I74</f>
        <v>1431.1263972484951</v>
      </c>
      <c r="J74" s="37">
        <f>PPRD!J74+RCV_RCY!J74+IMP!J74-EXP!J74+STK_CHG!J74-INTMARB!J74</f>
        <v>1469.045571797076</v>
      </c>
      <c r="K74" s="37">
        <f>PPRD!K74+RCV_RCY!K74+IMP!K74-EXP!K74+STK_CHG!K74-INTMARB!K74</f>
        <v>1618.142734307824</v>
      </c>
      <c r="L74" s="37">
        <f>PPRD!L74+RCV_RCY!L74+IMP!L74-EXP!L74+STK_CHG!L74-INTMARB!L74</f>
        <v>1354.6861564918311</v>
      </c>
      <c r="M74" s="37">
        <f>PPRD!M74+RCV_RCY!M74+IMP!M74-EXP!M74+STK_CHG!M74-INTMARB!M74</f>
        <v>1335.239982803095</v>
      </c>
      <c r="N74" s="37">
        <f>PPRD!N74+RCV_RCY!N74+IMP!N74-EXP!N74+STK_CHG!N74-INTMARB!N74</f>
        <v>1470.4822871883059</v>
      </c>
      <c r="O74" s="37">
        <f>PPRD!O74+RCV_RCY!O74+IMP!O74-EXP!O74+STK_CHG!O74-INTMARB!O74</f>
        <v>1308.13241616509</v>
      </c>
      <c r="P74" s="37">
        <f>PPRD!P74+RCV_RCY!P74+IMP!P74-EXP!P74+STK_CHG!P74-INTMARB!P74</f>
        <v>1250.9000000000001</v>
      </c>
      <c r="Q74" s="37">
        <f>PPRD!Q74+RCV_RCY!Q74+IMP!Q74-EXP!Q74+STK_CHG!Q74-INTMARB!Q74</f>
        <v>1499.4588993981081</v>
      </c>
      <c r="R74" s="37">
        <f>PPRD!R74+RCV_RCY!R74+IMP!R74-EXP!R74+STK_CHG!R74-INTMARB!R74</f>
        <v>1332.2</v>
      </c>
      <c r="S74" s="37">
        <f>PPRD!S74+RCV_RCY!S74+IMP!S74-EXP!S74+STK_CHG!S74-INTMARB!S74</f>
        <v>1348.645915735168</v>
      </c>
      <c r="T74" s="37">
        <f>PPRD!T74+RCV_RCY!T74+IMP!T74-EXP!T74+STK_CHG!T74-INTMARB!T74</f>
        <v>1488.1</v>
      </c>
      <c r="U74" s="37">
        <f>PPRD!U74+RCV_RCY!U74+IMP!U74-EXP!U74+STK_CHG!U74-INTMARB!U74</f>
        <v>1364.6</v>
      </c>
      <c r="V74" s="37">
        <f>PPRD!V74+RCV_RCY!V74+IMP!V74-EXP!V74+STK_CHG!V74-INTMARB!V74</f>
        <v>1375.2</v>
      </c>
      <c r="W74" s="37">
        <f>PPRD!W74+RCV_RCY!W74+IMP!W74-EXP!W74+STK_CHG!W74-INTMARB!W74</f>
        <v>1496.851934651763</v>
      </c>
      <c r="X74" s="37">
        <f>PPRD!X74+RCV_RCY!X74+IMP!X74-EXP!X74+STK_CHG!X74-INTMARB!X74</f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-113.58555460017203</v>
      </c>
      <c r="D76" s="40">
        <f>PPRD!D76+RCV_RCY!D76+IMP!D76-EXP!D76+STK_CHG!D76-INTMARB!D76</f>
        <v>-152.3645743766121</v>
      </c>
      <c r="E76" s="40">
        <f>PPRD!E76+RCV_RCY!E76+IMP!E76-EXP!E76+STK_CHG!E76-INTMARB!E76</f>
        <v>-97.506448839209042</v>
      </c>
      <c r="F76" s="40">
        <f>PPRD!F76+RCV_RCY!F76+IMP!F76-EXP!F76+STK_CHG!F76-INTMARB!F76</f>
        <v>14.101461736887359</v>
      </c>
      <c r="G76" s="40">
        <f>PPRD!G76+RCV_RCY!G76+IMP!G76-EXP!G76+STK_CHG!G76-INTMARB!G76</f>
        <v>-65.004299226139324</v>
      </c>
      <c r="H76" s="40">
        <f>PPRD!H76+RCV_RCY!H76+IMP!H76-EXP!H76+STK_CHG!H76-INTMARB!H76</f>
        <v>-27.944969905416997</v>
      </c>
      <c r="I76" s="40">
        <f>PPRD!I76+RCV_RCY!I76+IMP!I76-EXP!I76+STK_CHG!I76-INTMARB!I76</f>
        <v>3.7833190025794465</v>
      </c>
      <c r="J76" s="40">
        <f>PPRD!J76+RCV_RCY!J76+IMP!J76-EXP!J76+STK_CHG!J76-INTMARB!J76</f>
        <v>19.690455717970679</v>
      </c>
      <c r="K76" s="40">
        <f>PPRD!K76+RCV_RCY!K76+IMP!K76-EXP!K76+STK_CHG!K76-INTMARB!K76</f>
        <v>-137.48925193465175</v>
      </c>
      <c r="L76" s="40">
        <f>PPRD!L76+RCV_RCY!L76+IMP!L76-EXP!L76+STK_CHG!L76-INTMARB!L76</f>
        <v>-263.02665520206358</v>
      </c>
      <c r="M76" s="40">
        <f>PPRD!M76+RCV_RCY!M76+IMP!M76-EXP!M76+STK_CHG!M76-INTMARB!M76</f>
        <v>-182.28718830610489</v>
      </c>
      <c r="N76" s="40">
        <f>PPRD!N76+RCV_RCY!N76+IMP!N76-EXP!N76+STK_CHG!N76-INTMARB!N76</f>
        <v>-117.97076526225283</v>
      </c>
      <c r="O76" s="40">
        <f>PPRD!O76+RCV_RCY!O76+IMP!O76-EXP!O76+STK_CHG!O76-INTMARB!O76</f>
        <v>-89.337919174548574</v>
      </c>
      <c r="P76" s="40">
        <f>PPRD!P76+RCV_RCY!P76+IMP!P76-EXP!P76+STK_CHG!P76-INTMARB!P76</f>
        <v>-110.92003439380915</v>
      </c>
      <c r="Q76" s="40">
        <f>PPRD!Q76+RCV_RCY!Q76+IMP!Q76-EXP!Q76+STK_CHG!Q76-INTMARB!Q76</f>
        <v>-235.85554600171974</v>
      </c>
      <c r="R76" s="40">
        <f>PPRD!R76+RCV_RCY!R76+IMP!R76-EXP!R76+STK_CHG!R76-INTMARB!R76</f>
        <v>-4.1272570937231876</v>
      </c>
      <c r="S76" s="40">
        <f>PPRD!S76+RCV_RCY!S76+IMP!S76-EXP!S76+STK_CHG!S76-INTMARB!S76</f>
        <v>-101.11779879621668</v>
      </c>
      <c r="T76" s="40">
        <f>PPRD!T76+RCV_RCY!T76+IMP!T76-EXP!T76+STK_CHG!T76-INTMARB!T76</f>
        <v>-44.338779019776439</v>
      </c>
      <c r="U76" s="40">
        <f>PPRD!U76+RCV_RCY!U76+IMP!U76-EXP!U76+STK_CHG!U76-INTMARB!U76</f>
        <v>-43.17824591573526</v>
      </c>
      <c r="V76" s="40">
        <f>PPRD!V76+RCV_RCY!V76+IMP!V76-EXP!V76+STK_CHG!V76-INTMARB!V76</f>
        <v>-27.39088564058477</v>
      </c>
      <c r="W76" s="40">
        <f>PPRD!W76+RCV_RCY!W76+IMP!W76-EXP!W76+STK_CHG!W76-INTMARB!W76</f>
        <v>-172.23611349957014</v>
      </c>
      <c r="X76" s="40">
        <f>PPRD!X76+RCV_RCY!X76+IMP!X76-EXP!X76+STK_CHG!X76-INTMARB!X76</f>
        <v>-23.251848667239869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25.279449699054169</v>
      </c>
      <c r="D2" s="31">
        <f t="shared" si="0"/>
        <v>27.386070507308681</v>
      </c>
      <c r="E2" s="31">
        <f t="shared" si="0"/>
        <v>29.492691315563206</v>
      </c>
      <c r="F2" s="31">
        <f t="shared" si="0"/>
        <v>26.332760103181421</v>
      </c>
      <c r="G2" s="31">
        <f t="shared" si="0"/>
        <v>20.012897678417875</v>
      </c>
      <c r="H2" s="31">
        <f t="shared" si="0"/>
        <v>23.172828890799646</v>
      </c>
      <c r="I2" s="31">
        <f t="shared" si="0"/>
        <v>25.279449699054169</v>
      </c>
      <c r="J2" s="31">
        <f t="shared" si="0"/>
        <v>32.238005159071371</v>
      </c>
      <c r="K2" s="31">
        <f t="shared" si="0"/>
        <v>35.357781599312119</v>
      </c>
      <c r="L2" s="31">
        <f t="shared" si="0"/>
        <v>28.078245915735167</v>
      </c>
      <c r="M2" s="31">
        <f t="shared" si="0"/>
        <v>28.078245915735177</v>
      </c>
      <c r="N2" s="31">
        <f t="shared" si="0"/>
        <v>23.918486672398974</v>
      </c>
      <c r="O2" s="31">
        <f t="shared" si="0"/>
        <v>23.91848667239897</v>
      </c>
      <c r="P2" s="31">
        <f t="shared" si="0"/>
        <v>25.998366294067065</v>
      </c>
      <c r="Q2" s="31">
        <f t="shared" si="0"/>
        <v>25.998366294067065</v>
      </c>
      <c r="R2" s="31">
        <f t="shared" si="0"/>
        <v>25.998366294067061</v>
      </c>
      <c r="S2" s="31">
        <f t="shared" si="0"/>
        <v>21.838607050730868</v>
      </c>
      <c r="T2" s="31">
        <f t="shared" si="0"/>
        <v>26.363370593293197</v>
      </c>
      <c r="U2" s="31">
        <f t="shared" si="0"/>
        <v>35.548065348237323</v>
      </c>
      <c r="V2" s="31">
        <f t="shared" si="0"/>
        <v>27.499999999999996</v>
      </c>
      <c r="W2" s="31">
        <f t="shared" si="0"/>
        <v>9.9469475494411039</v>
      </c>
      <c r="X2" s="31">
        <f t="shared" ref="X2" si="1">SUM(X3,X17,X22,X25,X26,X51,X52,X71,X74,X75,X76)</f>
        <v>10.692605331040411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25.279449699054169</v>
      </c>
      <c r="D26" s="37">
        <f t="shared" si="14"/>
        <v>27.386070507308681</v>
      </c>
      <c r="E26" s="37">
        <f t="shared" si="14"/>
        <v>29.492691315563206</v>
      </c>
      <c r="F26" s="37">
        <f t="shared" si="14"/>
        <v>26.332760103181421</v>
      </c>
      <c r="G26" s="37">
        <f t="shared" si="14"/>
        <v>20.012897678417875</v>
      </c>
      <c r="H26" s="37">
        <f t="shared" si="14"/>
        <v>23.172828890799646</v>
      </c>
      <c r="I26" s="37">
        <f t="shared" si="14"/>
        <v>25.279449699054169</v>
      </c>
      <c r="J26" s="37">
        <f t="shared" si="14"/>
        <v>32.238005159071371</v>
      </c>
      <c r="K26" s="37">
        <f t="shared" si="14"/>
        <v>35.357781599312119</v>
      </c>
      <c r="L26" s="37">
        <f t="shared" si="14"/>
        <v>28.078245915735167</v>
      </c>
      <c r="M26" s="37">
        <f t="shared" si="14"/>
        <v>28.078245915735177</v>
      </c>
      <c r="N26" s="37">
        <f t="shared" si="14"/>
        <v>23.918486672398974</v>
      </c>
      <c r="O26" s="37">
        <f t="shared" si="14"/>
        <v>23.91848667239897</v>
      </c>
      <c r="P26" s="37">
        <f t="shared" si="14"/>
        <v>25.998366294067065</v>
      </c>
      <c r="Q26" s="37">
        <f t="shared" si="14"/>
        <v>25.998366294067065</v>
      </c>
      <c r="R26" s="37">
        <f t="shared" si="14"/>
        <v>25.998366294067061</v>
      </c>
      <c r="S26" s="37">
        <f t="shared" si="14"/>
        <v>21.838607050730868</v>
      </c>
      <c r="T26" s="37">
        <f t="shared" si="14"/>
        <v>26.363370593293197</v>
      </c>
      <c r="U26" s="37">
        <f t="shared" si="14"/>
        <v>35.548065348237323</v>
      </c>
      <c r="V26" s="37">
        <f t="shared" si="14"/>
        <v>27.499999999999996</v>
      </c>
      <c r="W26" s="37">
        <f t="shared" si="14"/>
        <v>9.9469475494411039</v>
      </c>
      <c r="X26" s="37">
        <f t="shared" ref="X26" si="15">SUM(X27,X33)</f>
        <v>10.692605331040411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25.279449699054169</v>
      </c>
      <c r="D33" s="29">
        <f t="shared" si="18"/>
        <v>27.386070507308681</v>
      </c>
      <c r="E33" s="29">
        <f t="shared" si="18"/>
        <v>29.492691315563206</v>
      </c>
      <c r="F33" s="29">
        <f t="shared" si="18"/>
        <v>26.332760103181421</v>
      </c>
      <c r="G33" s="29">
        <f t="shared" si="18"/>
        <v>20.012897678417875</v>
      </c>
      <c r="H33" s="29">
        <f t="shared" si="18"/>
        <v>23.172828890799646</v>
      </c>
      <c r="I33" s="29">
        <f t="shared" si="18"/>
        <v>25.279449699054169</v>
      </c>
      <c r="J33" s="29">
        <f t="shared" si="18"/>
        <v>32.238005159071371</v>
      </c>
      <c r="K33" s="29">
        <f t="shared" si="18"/>
        <v>35.357781599312119</v>
      </c>
      <c r="L33" s="29">
        <f t="shared" si="18"/>
        <v>28.078245915735167</v>
      </c>
      <c r="M33" s="29">
        <f t="shared" si="18"/>
        <v>28.078245915735177</v>
      </c>
      <c r="N33" s="29">
        <f t="shared" si="18"/>
        <v>23.918486672398974</v>
      </c>
      <c r="O33" s="29">
        <f t="shared" si="18"/>
        <v>23.91848667239897</v>
      </c>
      <c r="P33" s="29">
        <f t="shared" si="18"/>
        <v>25.998366294067065</v>
      </c>
      <c r="Q33" s="29">
        <f t="shared" si="18"/>
        <v>25.998366294067065</v>
      </c>
      <c r="R33" s="29">
        <f t="shared" si="18"/>
        <v>25.998366294067061</v>
      </c>
      <c r="S33" s="29">
        <f t="shared" si="18"/>
        <v>21.838607050730868</v>
      </c>
      <c r="T33" s="29">
        <f t="shared" si="18"/>
        <v>26.363370593293197</v>
      </c>
      <c r="U33" s="29">
        <f t="shared" si="18"/>
        <v>35.548065348237323</v>
      </c>
      <c r="V33" s="29">
        <f t="shared" si="18"/>
        <v>27.499999999999996</v>
      </c>
      <c r="W33" s="29">
        <f t="shared" si="18"/>
        <v>9.9469475494411039</v>
      </c>
      <c r="X33" s="29">
        <f t="shared" ref="X33" si="19">SUM(X34:X50)</f>
        <v>10.692605331040411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25.279449699054169</v>
      </c>
      <c r="D40" s="10">
        <f>INTAVI_PA_IN!D40+INTAVI_PA_EX!D40+INTAVI_FR_IN!D40+INTAVI_FR_EX!D40</f>
        <v>27.386070507308681</v>
      </c>
      <c r="E40" s="10">
        <f>INTAVI_PA_IN!E40+INTAVI_PA_EX!E40+INTAVI_FR_IN!E40+INTAVI_FR_EX!E40</f>
        <v>29.492691315563206</v>
      </c>
      <c r="F40" s="10">
        <f>INTAVI_PA_IN!F40+INTAVI_PA_EX!F40+INTAVI_FR_IN!F40+INTAVI_FR_EX!F40</f>
        <v>26.332760103181421</v>
      </c>
      <c r="G40" s="10">
        <f>INTAVI_PA_IN!G40+INTAVI_PA_EX!G40+INTAVI_FR_IN!G40+INTAVI_FR_EX!G40</f>
        <v>20.012897678417875</v>
      </c>
      <c r="H40" s="10">
        <f>INTAVI_PA_IN!H40+INTAVI_PA_EX!H40+INTAVI_FR_IN!H40+INTAVI_FR_EX!H40</f>
        <v>23.172828890799646</v>
      </c>
      <c r="I40" s="10">
        <f>INTAVI_PA_IN!I40+INTAVI_PA_EX!I40+INTAVI_FR_IN!I40+INTAVI_FR_EX!I40</f>
        <v>25.279449699054169</v>
      </c>
      <c r="J40" s="10">
        <f>INTAVI_PA_IN!J40+INTAVI_PA_EX!J40+INTAVI_FR_IN!J40+INTAVI_FR_EX!J40</f>
        <v>32.238005159071371</v>
      </c>
      <c r="K40" s="10">
        <f>INTAVI_PA_IN!K40+INTAVI_PA_EX!K40+INTAVI_FR_IN!K40+INTAVI_FR_EX!K40</f>
        <v>35.357781599312119</v>
      </c>
      <c r="L40" s="10">
        <f>INTAVI_PA_IN!L40+INTAVI_PA_EX!L40+INTAVI_FR_IN!L40+INTAVI_FR_EX!L40</f>
        <v>28.078245915735167</v>
      </c>
      <c r="M40" s="10">
        <f>INTAVI_PA_IN!M40+INTAVI_PA_EX!M40+INTAVI_FR_IN!M40+INTAVI_FR_EX!M40</f>
        <v>28.078245915735177</v>
      </c>
      <c r="N40" s="10">
        <f>INTAVI_PA_IN!N40+INTAVI_PA_EX!N40+INTAVI_FR_IN!N40+INTAVI_FR_EX!N40</f>
        <v>23.918486672398974</v>
      </c>
      <c r="O40" s="10">
        <f>INTAVI_PA_IN!O40+INTAVI_PA_EX!O40+INTAVI_FR_IN!O40+INTAVI_FR_EX!O40</f>
        <v>23.91848667239897</v>
      </c>
      <c r="P40" s="10">
        <f>INTAVI_PA_IN!P40+INTAVI_PA_EX!P40+INTAVI_FR_IN!P40+INTAVI_FR_EX!P40</f>
        <v>25.998366294067065</v>
      </c>
      <c r="Q40" s="10">
        <f>INTAVI_PA_IN!Q40+INTAVI_PA_EX!Q40+INTAVI_FR_IN!Q40+INTAVI_FR_EX!Q40</f>
        <v>25.998366294067065</v>
      </c>
      <c r="R40" s="10">
        <f>INTAVI_PA_IN!R40+INTAVI_PA_EX!R40+INTAVI_FR_IN!R40+INTAVI_FR_EX!R40</f>
        <v>25.998366294067061</v>
      </c>
      <c r="S40" s="10">
        <f>INTAVI_PA_IN!S40+INTAVI_PA_EX!S40+INTAVI_FR_IN!S40+INTAVI_FR_EX!S40</f>
        <v>21.838607050730868</v>
      </c>
      <c r="T40" s="10">
        <f>INTAVI_PA_IN!T40+INTAVI_PA_EX!T40+INTAVI_FR_IN!T40+INTAVI_FR_EX!T40</f>
        <v>26.363370593293197</v>
      </c>
      <c r="U40" s="10">
        <f>INTAVI_PA_IN!U40+INTAVI_PA_EX!U40+INTAVI_FR_IN!U40+INTAVI_FR_EX!U40</f>
        <v>35.548065348237323</v>
      </c>
      <c r="V40" s="10">
        <f>INTAVI_PA_IN!V40+INTAVI_PA_EX!V40+INTAVI_FR_IN!V40+INTAVI_FR_EX!V40</f>
        <v>27.499999999999996</v>
      </c>
      <c r="W40" s="10">
        <f>INTAVI_PA_IN!W40+INTAVI_PA_EX!W40+INTAVI_FR_IN!W40+INTAVI_FR_EX!W40</f>
        <v>9.9469475494411039</v>
      </c>
      <c r="X40" s="10">
        <f>INTAVI_PA_IN!X40+INTAVI_PA_EX!X40+INTAVI_FR_IN!X40+INTAVI_FR_EX!X40</f>
        <v>10.692605331040411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14.640956433084042</v>
      </c>
      <c r="D2" s="31">
        <f t="shared" si="0"/>
        <v>15.88590495126105</v>
      </c>
      <c r="E2" s="31">
        <f t="shared" si="0"/>
        <v>17.126258744557013</v>
      </c>
      <c r="F2" s="31">
        <f t="shared" si="0"/>
        <v>15.261153865241518</v>
      </c>
      <c r="G2" s="31">
        <f t="shared" si="0"/>
        <v>11.538123539582923</v>
      </c>
      <c r="H2" s="31">
        <f t="shared" si="0"/>
        <v>13.59444081287169</v>
      </c>
      <c r="I2" s="31">
        <f t="shared" si="0"/>
        <v>15.182495475952896</v>
      </c>
      <c r="J2" s="31">
        <f t="shared" si="0"/>
        <v>19.088977143802211</v>
      </c>
      <c r="K2" s="31">
        <f t="shared" si="0"/>
        <v>21.0189191421419</v>
      </c>
      <c r="L2" s="31">
        <f t="shared" si="0"/>
        <v>16.252508127406614</v>
      </c>
      <c r="M2" s="31">
        <f t="shared" si="0"/>
        <v>15.945923777562603</v>
      </c>
      <c r="N2" s="31">
        <f t="shared" si="0"/>
        <v>13.536123960423055</v>
      </c>
      <c r="O2" s="31">
        <f t="shared" si="0"/>
        <v>13.317610558231005</v>
      </c>
      <c r="P2" s="31">
        <f t="shared" si="0"/>
        <v>14.573333720008801</v>
      </c>
      <c r="Q2" s="31">
        <f t="shared" si="0"/>
        <v>14.635541865433199</v>
      </c>
      <c r="R2" s="31">
        <f t="shared" si="0"/>
        <v>14.829245092168273</v>
      </c>
      <c r="S2" s="31">
        <f t="shared" si="0"/>
        <v>12.841127186626652</v>
      </c>
      <c r="T2" s="31">
        <f t="shared" si="0"/>
        <v>15.919443772525339</v>
      </c>
      <c r="U2" s="31">
        <f t="shared" si="0"/>
        <v>21.402679690475118</v>
      </c>
      <c r="V2" s="31">
        <f t="shared" si="0"/>
        <v>16.1653443724481</v>
      </c>
      <c r="W2" s="31">
        <f t="shared" ref="W2:X2" si="1">SUM(W3,W17,W22,W25,W26,W51,W52,W71,W74,W75,W76)</f>
        <v>4.7789958642117139</v>
      </c>
      <c r="X2" s="31">
        <f t="shared" si="1"/>
        <v>5.553004480477715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14.640956433084042</v>
      </c>
      <c r="D26" s="37">
        <f t="shared" si="14"/>
        <v>15.88590495126105</v>
      </c>
      <c r="E26" s="37">
        <f t="shared" si="14"/>
        <v>17.126258744557013</v>
      </c>
      <c r="F26" s="37">
        <f t="shared" si="14"/>
        <v>15.261153865241518</v>
      </c>
      <c r="G26" s="37">
        <f t="shared" si="14"/>
        <v>11.538123539582923</v>
      </c>
      <c r="H26" s="37">
        <f t="shared" si="14"/>
        <v>13.59444081287169</v>
      </c>
      <c r="I26" s="37">
        <f t="shared" si="14"/>
        <v>15.182495475952896</v>
      </c>
      <c r="J26" s="37">
        <f t="shared" si="14"/>
        <v>19.088977143802211</v>
      </c>
      <c r="K26" s="37">
        <f t="shared" si="14"/>
        <v>21.0189191421419</v>
      </c>
      <c r="L26" s="37">
        <f t="shared" si="14"/>
        <v>16.252508127406614</v>
      </c>
      <c r="M26" s="37">
        <f t="shared" si="14"/>
        <v>15.945923777562603</v>
      </c>
      <c r="N26" s="37">
        <f t="shared" si="14"/>
        <v>13.536123960423055</v>
      </c>
      <c r="O26" s="37">
        <f t="shared" si="14"/>
        <v>13.317610558231005</v>
      </c>
      <c r="P26" s="37">
        <f t="shared" si="14"/>
        <v>14.573333720008801</v>
      </c>
      <c r="Q26" s="37">
        <f t="shared" si="14"/>
        <v>14.635541865433199</v>
      </c>
      <c r="R26" s="37">
        <f t="shared" si="14"/>
        <v>14.829245092168273</v>
      </c>
      <c r="S26" s="37">
        <f t="shared" si="14"/>
        <v>12.841127186626652</v>
      </c>
      <c r="T26" s="37">
        <f t="shared" si="14"/>
        <v>15.919443772525339</v>
      </c>
      <c r="U26" s="37">
        <f t="shared" si="14"/>
        <v>21.402679690475118</v>
      </c>
      <c r="V26" s="37">
        <f t="shared" si="14"/>
        <v>16.1653443724481</v>
      </c>
      <c r="W26" s="37">
        <f t="shared" ref="W26:X26" si="15">SUM(W27,W33)</f>
        <v>4.7789958642117139</v>
      </c>
      <c r="X26" s="37">
        <f t="shared" si="15"/>
        <v>5.553004480477715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14.640956433084042</v>
      </c>
      <c r="D33" s="29">
        <f t="shared" si="18"/>
        <v>15.88590495126105</v>
      </c>
      <c r="E33" s="29">
        <f t="shared" si="18"/>
        <v>17.126258744557013</v>
      </c>
      <c r="F33" s="29">
        <f t="shared" si="18"/>
        <v>15.261153865241518</v>
      </c>
      <c r="G33" s="29">
        <f t="shared" si="18"/>
        <v>11.538123539582923</v>
      </c>
      <c r="H33" s="29">
        <f t="shared" si="18"/>
        <v>13.59444081287169</v>
      </c>
      <c r="I33" s="29">
        <f t="shared" si="18"/>
        <v>15.182495475952896</v>
      </c>
      <c r="J33" s="29">
        <f t="shared" si="18"/>
        <v>19.088977143802211</v>
      </c>
      <c r="K33" s="29">
        <f t="shared" si="18"/>
        <v>21.0189191421419</v>
      </c>
      <c r="L33" s="29">
        <f t="shared" si="18"/>
        <v>16.252508127406614</v>
      </c>
      <c r="M33" s="29">
        <f t="shared" si="18"/>
        <v>15.945923777562603</v>
      </c>
      <c r="N33" s="29">
        <f t="shared" si="18"/>
        <v>13.536123960423055</v>
      </c>
      <c r="O33" s="29">
        <f t="shared" si="18"/>
        <v>13.317610558231005</v>
      </c>
      <c r="P33" s="29">
        <f t="shared" si="18"/>
        <v>14.573333720008801</v>
      </c>
      <c r="Q33" s="29">
        <f t="shared" si="18"/>
        <v>14.635541865433199</v>
      </c>
      <c r="R33" s="29">
        <f t="shared" si="18"/>
        <v>14.829245092168273</v>
      </c>
      <c r="S33" s="29">
        <f t="shared" si="18"/>
        <v>12.841127186626652</v>
      </c>
      <c r="T33" s="29">
        <f t="shared" si="18"/>
        <v>15.919443772525339</v>
      </c>
      <c r="U33" s="29">
        <f t="shared" si="18"/>
        <v>21.402679690475118</v>
      </c>
      <c r="V33" s="29">
        <f t="shared" si="18"/>
        <v>16.1653443724481</v>
      </c>
      <c r="W33" s="29">
        <f t="shared" ref="W33:X33" si="19">SUM(W34:W50)</f>
        <v>4.7789958642117139</v>
      </c>
      <c r="X33" s="29">
        <f t="shared" si="19"/>
        <v>5.553004480477715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14.640956433084042</v>
      </c>
      <c r="D40" s="10">
        <v>15.88590495126105</v>
      </c>
      <c r="E40" s="10">
        <v>17.126258744557013</v>
      </c>
      <c r="F40" s="10">
        <v>15.261153865241518</v>
      </c>
      <c r="G40" s="10">
        <v>11.538123539582923</v>
      </c>
      <c r="H40" s="10">
        <v>13.59444081287169</v>
      </c>
      <c r="I40" s="10">
        <v>15.182495475952896</v>
      </c>
      <c r="J40" s="10">
        <v>19.088977143802211</v>
      </c>
      <c r="K40" s="10">
        <v>21.0189191421419</v>
      </c>
      <c r="L40" s="10">
        <v>16.252508127406614</v>
      </c>
      <c r="M40" s="10">
        <v>15.945923777562603</v>
      </c>
      <c r="N40" s="10">
        <v>13.536123960423055</v>
      </c>
      <c r="O40" s="10">
        <v>13.317610558231005</v>
      </c>
      <c r="P40" s="10">
        <v>14.573333720008801</v>
      </c>
      <c r="Q40" s="10">
        <v>14.635541865433199</v>
      </c>
      <c r="R40" s="10">
        <v>14.829245092168273</v>
      </c>
      <c r="S40" s="10">
        <v>12.841127186626652</v>
      </c>
      <c r="T40" s="10">
        <v>15.919443772525339</v>
      </c>
      <c r="U40" s="10">
        <v>21.402679690475118</v>
      </c>
      <c r="V40" s="10">
        <v>16.1653443724481</v>
      </c>
      <c r="W40" s="10">
        <v>4.7789958642117139</v>
      </c>
      <c r="X40" s="10">
        <v>5.553004480477715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10.295875470803361</v>
      </c>
      <c r="D2" s="31">
        <f t="shared" si="0"/>
        <v>11.173709697089242</v>
      </c>
      <c r="E2" s="31">
        <f t="shared" si="0"/>
        <v>12.044100908843124</v>
      </c>
      <c r="F2" s="31">
        <f t="shared" si="0"/>
        <v>10.731254704234619</v>
      </c>
      <c r="G2" s="31">
        <f t="shared" si="0"/>
        <v>8.1135839617134895</v>
      </c>
      <c r="H2" s="31">
        <f t="shared" si="0"/>
        <v>9.2031448142730703</v>
      </c>
      <c r="I2" s="31">
        <f t="shared" si="0"/>
        <v>9.6632201416666703</v>
      </c>
      <c r="J2" s="31">
        <f t="shared" si="0"/>
        <v>11.916389693058951</v>
      </c>
      <c r="K2" s="31">
        <f t="shared" si="0"/>
        <v>13.845895597099803</v>
      </c>
      <c r="L2" s="31">
        <f t="shared" si="0"/>
        <v>11.597626172673051</v>
      </c>
      <c r="M2" s="31">
        <f t="shared" si="0"/>
        <v>11.7837455245712</v>
      </c>
      <c r="N2" s="31">
        <f t="shared" si="0"/>
        <v>10.088580926388721</v>
      </c>
      <c r="O2" s="31">
        <f t="shared" si="0"/>
        <v>10.250593820390046</v>
      </c>
      <c r="P2" s="31">
        <f t="shared" si="0"/>
        <v>11.036391783581976</v>
      </c>
      <c r="Q2" s="31">
        <f t="shared" si="0"/>
        <v>11.014552211167944</v>
      </c>
      <c r="R2" s="31">
        <f t="shared" si="0"/>
        <v>10.789078044284496</v>
      </c>
      <c r="S2" s="31">
        <f t="shared" si="0"/>
        <v>8.7190535398385745</v>
      </c>
      <c r="T2" s="31">
        <f t="shared" si="0"/>
        <v>9.9770370307139888</v>
      </c>
      <c r="U2" s="31">
        <f t="shared" si="0"/>
        <v>13.609621833060578</v>
      </c>
      <c r="V2" s="31">
        <f t="shared" si="0"/>
        <v>10.95746953314544</v>
      </c>
      <c r="W2" s="31">
        <f t="shared" ref="W2:X2" si="1">SUM(W3,W17,W22,W25,W26,W51,W52,W71,W74,W75,W76)</f>
        <v>4.5234775030367809</v>
      </c>
      <c r="X2" s="31">
        <f t="shared" si="1"/>
        <v>4.4971625347581936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10.295875470803361</v>
      </c>
      <c r="D26" s="37">
        <f t="shared" si="14"/>
        <v>11.173709697089242</v>
      </c>
      <c r="E26" s="37">
        <f t="shared" si="14"/>
        <v>12.044100908843124</v>
      </c>
      <c r="F26" s="37">
        <f t="shared" si="14"/>
        <v>10.731254704234619</v>
      </c>
      <c r="G26" s="37">
        <f t="shared" si="14"/>
        <v>8.1135839617134895</v>
      </c>
      <c r="H26" s="37">
        <f t="shared" si="14"/>
        <v>9.2031448142730703</v>
      </c>
      <c r="I26" s="37">
        <f t="shared" si="14"/>
        <v>9.6632201416666703</v>
      </c>
      <c r="J26" s="37">
        <f t="shared" si="14"/>
        <v>11.916389693058951</v>
      </c>
      <c r="K26" s="37">
        <f t="shared" si="14"/>
        <v>13.845895597099803</v>
      </c>
      <c r="L26" s="37">
        <f t="shared" si="14"/>
        <v>11.597626172673051</v>
      </c>
      <c r="M26" s="37">
        <f t="shared" si="14"/>
        <v>11.7837455245712</v>
      </c>
      <c r="N26" s="37">
        <f t="shared" si="14"/>
        <v>10.088580926388721</v>
      </c>
      <c r="O26" s="37">
        <f t="shared" si="14"/>
        <v>10.250593820390046</v>
      </c>
      <c r="P26" s="37">
        <f t="shared" si="14"/>
        <v>11.036391783581976</v>
      </c>
      <c r="Q26" s="37">
        <f t="shared" si="14"/>
        <v>11.014552211167944</v>
      </c>
      <c r="R26" s="37">
        <f t="shared" si="14"/>
        <v>10.789078044284496</v>
      </c>
      <c r="S26" s="37">
        <f t="shared" si="14"/>
        <v>8.7190535398385745</v>
      </c>
      <c r="T26" s="37">
        <f t="shared" si="14"/>
        <v>9.9770370307139888</v>
      </c>
      <c r="U26" s="37">
        <f t="shared" si="14"/>
        <v>13.609621833060578</v>
      </c>
      <c r="V26" s="37">
        <f t="shared" si="14"/>
        <v>10.95746953314544</v>
      </c>
      <c r="W26" s="37">
        <f t="shared" ref="W26:X26" si="15">SUM(W27,W33)</f>
        <v>4.5234775030367809</v>
      </c>
      <c r="X26" s="37">
        <f t="shared" si="15"/>
        <v>4.4971625347581936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10.295875470803361</v>
      </c>
      <c r="D33" s="29">
        <f t="shared" si="18"/>
        <v>11.173709697089242</v>
      </c>
      <c r="E33" s="29">
        <f t="shared" si="18"/>
        <v>12.044100908843124</v>
      </c>
      <c r="F33" s="29">
        <f t="shared" si="18"/>
        <v>10.731254704234619</v>
      </c>
      <c r="G33" s="29">
        <f t="shared" si="18"/>
        <v>8.1135839617134895</v>
      </c>
      <c r="H33" s="29">
        <f t="shared" si="18"/>
        <v>9.2031448142730703</v>
      </c>
      <c r="I33" s="29">
        <f t="shared" si="18"/>
        <v>9.6632201416666703</v>
      </c>
      <c r="J33" s="29">
        <f t="shared" si="18"/>
        <v>11.916389693058951</v>
      </c>
      <c r="K33" s="29">
        <f t="shared" si="18"/>
        <v>13.845895597099803</v>
      </c>
      <c r="L33" s="29">
        <f t="shared" si="18"/>
        <v>11.597626172673051</v>
      </c>
      <c r="M33" s="29">
        <f t="shared" si="18"/>
        <v>11.7837455245712</v>
      </c>
      <c r="N33" s="29">
        <f t="shared" si="18"/>
        <v>10.088580926388721</v>
      </c>
      <c r="O33" s="29">
        <f t="shared" si="18"/>
        <v>10.250593820390046</v>
      </c>
      <c r="P33" s="29">
        <f t="shared" si="18"/>
        <v>11.036391783581976</v>
      </c>
      <c r="Q33" s="29">
        <f t="shared" si="18"/>
        <v>11.014552211167944</v>
      </c>
      <c r="R33" s="29">
        <f t="shared" si="18"/>
        <v>10.789078044284496</v>
      </c>
      <c r="S33" s="29">
        <f t="shared" si="18"/>
        <v>8.7190535398385745</v>
      </c>
      <c r="T33" s="29">
        <f t="shared" si="18"/>
        <v>9.9770370307139888</v>
      </c>
      <c r="U33" s="29">
        <f t="shared" si="18"/>
        <v>13.609621833060578</v>
      </c>
      <c r="V33" s="29">
        <f t="shared" si="18"/>
        <v>10.95746953314544</v>
      </c>
      <c r="W33" s="29">
        <f t="shared" ref="W33:X33" si="19">SUM(W34:W50)</f>
        <v>4.5234775030367809</v>
      </c>
      <c r="X33" s="29">
        <f t="shared" si="19"/>
        <v>4.4971625347581936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10.295875470803361</v>
      </c>
      <c r="D40" s="10">
        <v>11.173709697089242</v>
      </c>
      <c r="E40" s="10">
        <v>12.044100908843124</v>
      </c>
      <c r="F40" s="10">
        <v>10.731254704234619</v>
      </c>
      <c r="G40" s="10">
        <v>8.1135839617134895</v>
      </c>
      <c r="H40" s="10">
        <v>9.2031448142730703</v>
      </c>
      <c r="I40" s="10">
        <v>9.6632201416666703</v>
      </c>
      <c r="J40" s="10">
        <v>11.916389693058951</v>
      </c>
      <c r="K40" s="10">
        <v>13.845895597099803</v>
      </c>
      <c r="L40" s="10">
        <v>11.597626172673051</v>
      </c>
      <c r="M40" s="10">
        <v>11.7837455245712</v>
      </c>
      <c r="N40" s="10">
        <v>10.088580926388721</v>
      </c>
      <c r="O40" s="10">
        <v>10.250593820390046</v>
      </c>
      <c r="P40" s="10">
        <v>11.036391783581976</v>
      </c>
      <c r="Q40" s="10">
        <v>11.014552211167944</v>
      </c>
      <c r="R40" s="10">
        <v>10.789078044284496</v>
      </c>
      <c r="S40" s="10">
        <v>8.7190535398385745</v>
      </c>
      <c r="T40" s="10">
        <v>9.9770370307139888</v>
      </c>
      <c r="U40" s="10">
        <v>13.609621833060578</v>
      </c>
      <c r="V40" s="10">
        <v>10.95746953314544</v>
      </c>
      <c r="W40" s="10">
        <v>4.5234775030367809</v>
      </c>
      <c r="X40" s="10">
        <v>4.4971625347581936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0.18124710704418967</v>
      </c>
      <c r="D2" s="31">
        <f t="shared" si="0"/>
        <v>0.15689592440109687</v>
      </c>
      <c r="E2" s="31">
        <f t="shared" si="0"/>
        <v>0.13662482793769057</v>
      </c>
      <c r="F2" s="31">
        <f t="shared" si="0"/>
        <v>0.11495502740403626</v>
      </c>
      <c r="G2" s="31">
        <f t="shared" si="0"/>
        <v>0.11319683002656823</v>
      </c>
      <c r="H2" s="31">
        <f t="shared" si="0"/>
        <v>0.12919575691863072</v>
      </c>
      <c r="I2" s="31">
        <f t="shared" si="0"/>
        <v>0.27570780910568271</v>
      </c>
      <c r="J2" s="31">
        <f t="shared" si="0"/>
        <v>1.1227256413143081</v>
      </c>
      <c r="K2" s="31">
        <f t="shared" si="0"/>
        <v>0.41777657946573199</v>
      </c>
      <c r="L2" s="31">
        <f t="shared" si="0"/>
        <v>0.19610110648513795</v>
      </c>
      <c r="M2" s="31">
        <f t="shared" si="0"/>
        <v>0.32109789691331725</v>
      </c>
      <c r="N2" s="31">
        <f t="shared" si="0"/>
        <v>0.26872945815298915</v>
      </c>
      <c r="O2" s="31">
        <f t="shared" si="0"/>
        <v>0.3267138335071913</v>
      </c>
      <c r="P2" s="31">
        <f t="shared" si="0"/>
        <v>0.36404142770274639</v>
      </c>
      <c r="Q2" s="31">
        <f t="shared" si="0"/>
        <v>0.32541786895008606</v>
      </c>
      <c r="R2" s="31">
        <f t="shared" si="0"/>
        <v>0.36801022148018442</v>
      </c>
      <c r="S2" s="31">
        <f t="shared" si="0"/>
        <v>0.2670996045473899</v>
      </c>
      <c r="T2" s="31">
        <f t="shared" si="0"/>
        <v>0.44299309143189025</v>
      </c>
      <c r="U2" s="31">
        <f t="shared" si="0"/>
        <v>0.50270281496934999</v>
      </c>
      <c r="V2" s="31">
        <f t="shared" si="0"/>
        <v>0.34943893202043497</v>
      </c>
      <c r="W2" s="31">
        <f t="shared" ref="W2:X2" si="1">SUM(W3,W17,W22,W25,W26,W51,W52,W71,W74,W75,W76)</f>
        <v>0.58236437509620465</v>
      </c>
      <c r="X2" s="31">
        <f t="shared" si="1"/>
        <v>0.58976307479443846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0.18124710704418967</v>
      </c>
      <c r="D26" s="37">
        <f t="shared" si="14"/>
        <v>0.15689592440109687</v>
      </c>
      <c r="E26" s="37">
        <f t="shared" si="14"/>
        <v>0.13662482793769057</v>
      </c>
      <c r="F26" s="37">
        <f t="shared" si="14"/>
        <v>0.11495502740403626</v>
      </c>
      <c r="G26" s="37">
        <f t="shared" si="14"/>
        <v>0.11319683002656823</v>
      </c>
      <c r="H26" s="37">
        <f t="shared" si="14"/>
        <v>0.12919575691863072</v>
      </c>
      <c r="I26" s="37">
        <f t="shared" si="14"/>
        <v>0.27570780910568271</v>
      </c>
      <c r="J26" s="37">
        <f t="shared" si="14"/>
        <v>1.1227256413143081</v>
      </c>
      <c r="K26" s="37">
        <f t="shared" si="14"/>
        <v>0.41777657946573199</v>
      </c>
      <c r="L26" s="37">
        <f t="shared" si="14"/>
        <v>0.19610110648513795</v>
      </c>
      <c r="M26" s="37">
        <f t="shared" si="14"/>
        <v>0.32109789691331725</v>
      </c>
      <c r="N26" s="37">
        <f t="shared" si="14"/>
        <v>0.26872945815298915</v>
      </c>
      <c r="O26" s="37">
        <f t="shared" si="14"/>
        <v>0.3267138335071913</v>
      </c>
      <c r="P26" s="37">
        <f t="shared" si="14"/>
        <v>0.36404142770274639</v>
      </c>
      <c r="Q26" s="37">
        <f t="shared" si="14"/>
        <v>0.32541786895008606</v>
      </c>
      <c r="R26" s="37">
        <f t="shared" si="14"/>
        <v>0.36801022148018442</v>
      </c>
      <c r="S26" s="37">
        <f t="shared" si="14"/>
        <v>0.2670996045473899</v>
      </c>
      <c r="T26" s="37">
        <f t="shared" si="14"/>
        <v>0.44299309143189025</v>
      </c>
      <c r="U26" s="37">
        <f t="shared" si="14"/>
        <v>0.50270281496934999</v>
      </c>
      <c r="V26" s="37">
        <f t="shared" si="14"/>
        <v>0.34943893202043497</v>
      </c>
      <c r="W26" s="37">
        <f t="shared" ref="W26:X26" si="15">SUM(W27,W33)</f>
        <v>0.58236437509620465</v>
      </c>
      <c r="X26" s="37">
        <f t="shared" si="15"/>
        <v>0.58976307479443846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0.18124710704418967</v>
      </c>
      <c r="D33" s="29">
        <f t="shared" si="18"/>
        <v>0.15689592440109687</v>
      </c>
      <c r="E33" s="29">
        <f t="shared" si="18"/>
        <v>0.13662482793769057</v>
      </c>
      <c r="F33" s="29">
        <f t="shared" si="18"/>
        <v>0.11495502740403626</v>
      </c>
      <c r="G33" s="29">
        <f t="shared" si="18"/>
        <v>0.11319683002656823</v>
      </c>
      <c r="H33" s="29">
        <f t="shared" si="18"/>
        <v>0.12919575691863072</v>
      </c>
      <c r="I33" s="29">
        <f t="shared" si="18"/>
        <v>0.27570780910568271</v>
      </c>
      <c r="J33" s="29">
        <f t="shared" si="18"/>
        <v>1.1227256413143081</v>
      </c>
      <c r="K33" s="29">
        <f t="shared" si="18"/>
        <v>0.41777657946573199</v>
      </c>
      <c r="L33" s="29">
        <f t="shared" si="18"/>
        <v>0.19610110648513795</v>
      </c>
      <c r="M33" s="29">
        <f t="shared" si="18"/>
        <v>0.32109789691331725</v>
      </c>
      <c r="N33" s="29">
        <f t="shared" si="18"/>
        <v>0.26872945815298915</v>
      </c>
      <c r="O33" s="29">
        <f t="shared" si="18"/>
        <v>0.3267138335071913</v>
      </c>
      <c r="P33" s="29">
        <f t="shared" si="18"/>
        <v>0.36404142770274639</v>
      </c>
      <c r="Q33" s="29">
        <f t="shared" si="18"/>
        <v>0.32541786895008606</v>
      </c>
      <c r="R33" s="29">
        <f t="shared" si="18"/>
        <v>0.36801022148018442</v>
      </c>
      <c r="S33" s="29">
        <f t="shared" si="18"/>
        <v>0.2670996045473899</v>
      </c>
      <c r="T33" s="29">
        <f t="shared" si="18"/>
        <v>0.44299309143189025</v>
      </c>
      <c r="U33" s="29">
        <f t="shared" si="18"/>
        <v>0.50270281496934999</v>
      </c>
      <c r="V33" s="29">
        <f t="shared" si="18"/>
        <v>0.34943893202043497</v>
      </c>
      <c r="W33" s="29">
        <f t="shared" ref="W33:X33" si="19">SUM(W34:W50)</f>
        <v>0.58236437509620465</v>
      </c>
      <c r="X33" s="29">
        <f t="shared" si="19"/>
        <v>0.58976307479443846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0.18124710704418967</v>
      </c>
      <c r="D40" s="10">
        <v>0.15689592440109687</v>
      </c>
      <c r="E40" s="10">
        <v>0.13662482793769057</v>
      </c>
      <c r="F40" s="10">
        <v>0.11495502740403626</v>
      </c>
      <c r="G40" s="10">
        <v>0.11319683002656823</v>
      </c>
      <c r="H40" s="10">
        <v>0.12919575691863072</v>
      </c>
      <c r="I40" s="10">
        <v>0.27570780910568271</v>
      </c>
      <c r="J40" s="10">
        <v>1.1227256413143081</v>
      </c>
      <c r="K40" s="10">
        <v>0.41777657946573199</v>
      </c>
      <c r="L40" s="10">
        <v>0.19610110648513795</v>
      </c>
      <c r="M40" s="10">
        <v>0.32109789691331725</v>
      </c>
      <c r="N40" s="10">
        <v>0.26872945815298915</v>
      </c>
      <c r="O40" s="10">
        <v>0.3267138335071913</v>
      </c>
      <c r="P40" s="10">
        <v>0.36404142770274639</v>
      </c>
      <c r="Q40" s="10">
        <v>0.32541786895008606</v>
      </c>
      <c r="R40" s="10">
        <v>0.36801022148018442</v>
      </c>
      <c r="S40" s="10">
        <v>0.2670996045473899</v>
      </c>
      <c r="T40" s="10">
        <v>0.44299309143189025</v>
      </c>
      <c r="U40" s="10">
        <v>0.50270281496934999</v>
      </c>
      <c r="V40" s="10">
        <v>0.34943893202043497</v>
      </c>
      <c r="W40" s="10">
        <v>0.58236437509620465</v>
      </c>
      <c r="X40" s="10">
        <v>0.58976307479443846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0.16137068812257563</v>
      </c>
      <c r="D2" s="31">
        <f t="shared" si="0"/>
        <v>0.16955993455729151</v>
      </c>
      <c r="E2" s="31">
        <f t="shared" si="0"/>
        <v>0.18570683422537693</v>
      </c>
      <c r="F2" s="31">
        <f t="shared" si="0"/>
        <v>0.22539650630124791</v>
      </c>
      <c r="G2" s="31">
        <f t="shared" si="0"/>
        <v>0.24799334709489548</v>
      </c>
      <c r="H2" s="31">
        <f t="shared" si="0"/>
        <v>0.24604750673625472</v>
      </c>
      <c r="I2" s="31">
        <f t="shared" si="0"/>
        <v>0.15802627232891917</v>
      </c>
      <c r="J2" s="31">
        <f t="shared" si="0"/>
        <v>0.10991268089589294</v>
      </c>
      <c r="K2" s="31">
        <f t="shared" si="0"/>
        <v>7.51902806046887E-2</v>
      </c>
      <c r="L2" s="31">
        <f t="shared" si="0"/>
        <v>3.2010509170363688E-2</v>
      </c>
      <c r="M2" s="31">
        <f t="shared" si="0"/>
        <v>2.7478716688055415E-2</v>
      </c>
      <c r="N2" s="31">
        <f t="shared" si="0"/>
        <v>2.5052327434206254E-2</v>
      </c>
      <c r="O2" s="31">
        <f t="shared" si="0"/>
        <v>2.3568460270725726E-2</v>
      </c>
      <c r="P2" s="31">
        <f t="shared" si="0"/>
        <v>2.4599362773539538E-2</v>
      </c>
      <c r="Q2" s="31">
        <f t="shared" si="0"/>
        <v>2.2854348515833917E-2</v>
      </c>
      <c r="R2" s="31">
        <f t="shared" si="0"/>
        <v>1.2032936134108742E-2</v>
      </c>
      <c r="S2" s="31">
        <f t="shared" si="0"/>
        <v>1.1326719718252259E-2</v>
      </c>
      <c r="T2" s="31">
        <f t="shared" si="0"/>
        <v>2.3896698621977921E-2</v>
      </c>
      <c r="U2" s="31">
        <f t="shared" si="0"/>
        <v>3.3061009732272911E-2</v>
      </c>
      <c r="V2" s="31">
        <f t="shared" si="0"/>
        <v>2.7747162386023906E-2</v>
      </c>
      <c r="W2" s="31">
        <f t="shared" ref="W2:X2" si="1">SUM(W3,W17,W22,W25,W26,W51,W52,W71,W74,W75,W76)</f>
        <v>6.210980709640284E-2</v>
      </c>
      <c r="X2" s="31">
        <f t="shared" si="1"/>
        <v>5.2675241010063462E-2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0.16137068812257563</v>
      </c>
      <c r="D26" s="37">
        <f t="shared" si="14"/>
        <v>0.16955993455729151</v>
      </c>
      <c r="E26" s="37">
        <f t="shared" si="14"/>
        <v>0.18570683422537693</v>
      </c>
      <c r="F26" s="37">
        <f t="shared" si="14"/>
        <v>0.22539650630124791</v>
      </c>
      <c r="G26" s="37">
        <f t="shared" si="14"/>
        <v>0.24799334709489548</v>
      </c>
      <c r="H26" s="37">
        <f t="shared" si="14"/>
        <v>0.24604750673625472</v>
      </c>
      <c r="I26" s="37">
        <f t="shared" si="14"/>
        <v>0.15802627232891917</v>
      </c>
      <c r="J26" s="37">
        <f t="shared" si="14"/>
        <v>0.10991268089589294</v>
      </c>
      <c r="K26" s="37">
        <f t="shared" si="14"/>
        <v>7.51902806046887E-2</v>
      </c>
      <c r="L26" s="37">
        <f t="shared" si="14"/>
        <v>3.2010509170363688E-2</v>
      </c>
      <c r="M26" s="37">
        <f t="shared" si="14"/>
        <v>2.7478716688055415E-2</v>
      </c>
      <c r="N26" s="37">
        <f t="shared" si="14"/>
        <v>2.5052327434206254E-2</v>
      </c>
      <c r="O26" s="37">
        <f t="shared" si="14"/>
        <v>2.3568460270725726E-2</v>
      </c>
      <c r="P26" s="37">
        <f t="shared" si="14"/>
        <v>2.4599362773539538E-2</v>
      </c>
      <c r="Q26" s="37">
        <f t="shared" si="14"/>
        <v>2.2854348515833917E-2</v>
      </c>
      <c r="R26" s="37">
        <f t="shared" si="14"/>
        <v>1.2032936134108742E-2</v>
      </c>
      <c r="S26" s="37">
        <f t="shared" si="14"/>
        <v>1.1326719718252259E-2</v>
      </c>
      <c r="T26" s="37">
        <f t="shared" si="14"/>
        <v>2.3896698621977921E-2</v>
      </c>
      <c r="U26" s="37">
        <f t="shared" si="14"/>
        <v>3.3061009732272911E-2</v>
      </c>
      <c r="V26" s="37">
        <f t="shared" si="14"/>
        <v>2.7747162386023906E-2</v>
      </c>
      <c r="W26" s="37">
        <f t="shared" ref="W26:X26" si="15">SUM(W27,W33)</f>
        <v>6.210980709640284E-2</v>
      </c>
      <c r="X26" s="37">
        <f t="shared" si="15"/>
        <v>5.2675241010063462E-2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0.16137068812257563</v>
      </c>
      <c r="D33" s="29">
        <f t="shared" si="18"/>
        <v>0.16955993455729151</v>
      </c>
      <c r="E33" s="29">
        <f t="shared" si="18"/>
        <v>0.18570683422537693</v>
      </c>
      <c r="F33" s="29">
        <f t="shared" si="18"/>
        <v>0.22539650630124791</v>
      </c>
      <c r="G33" s="29">
        <f t="shared" si="18"/>
        <v>0.24799334709489548</v>
      </c>
      <c r="H33" s="29">
        <f t="shared" si="18"/>
        <v>0.24604750673625472</v>
      </c>
      <c r="I33" s="29">
        <f t="shared" si="18"/>
        <v>0.15802627232891917</v>
      </c>
      <c r="J33" s="29">
        <f t="shared" si="18"/>
        <v>0.10991268089589294</v>
      </c>
      <c r="K33" s="29">
        <f t="shared" si="18"/>
        <v>7.51902806046887E-2</v>
      </c>
      <c r="L33" s="29">
        <f t="shared" si="18"/>
        <v>3.2010509170363688E-2</v>
      </c>
      <c r="M33" s="29">
        <f t="shared" si="18"/>
        <v>2.7478716688055415E-2</v>
      </c>
      <c r="N33" s="29">
        <f t="shared" si="18"/>
        <v>2.5052327434206254E-2</v>
      </c>
      <c r="O33" s="29">
        <f t="shared" si="18"/>
        <v>2.3568460270725726E-2</v>
      </c>
      <c r="P33" s="29">
        <f t="shared" si="18"/>
        <v>2.4599362773539538E-2</v>
      </c>
      <c r="Q33" s="29">
        <f t="shared" si="18"/>
        <v>2.2854348515833917E-2</v>
      </c>
      <c r="R33" s="29">
        <f t="shared" si="18"/>
        <v>1.2032936134108742E-2</v>
      </c>
      <c r="S33" s="29">
        <f t="shared" si="18"/>
        <v>1.1326719718252259E-2</v>
      </c>
      <c r="T33" s="29">
        <f t="shared" si="18"/>
        <v>2.3896698621977921E-2</v>
      </c>
      <c r="U33" s="29">
        <f t="shared" si="18"/>
        <v>3.3061009732272911E-2</v>
      </c>
      <c r="V33" s="29">
        <f t="shared" si="18"/>
        <v>2.7747162386023906E-2</v>
      </c>
      <c r="W33" s="29">
        <f t="shared" ref="W33:X33" si="19">SUM(W34:W50)</f>
        <v>6.210980709640284E-2</v>
      </c>
      <c r="X33" s="29">
        <f t="shared" si="19"/>
        <v>5.2675241010063462E-2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0.16137068812257563</v>
      </c>
      <c r="D40" s="10">
        <v>0.16955993455729151</v>
      </c>
      <c r="E40" s="10">
        <v>0.18570683422537693</v>
      </c>
      <c r="F40" s="10">
        <v>0.22539650630124791</v>
      </c>
      <c r="G40" s="10">
        <v>0.24799334709489548</v>
      </c>
      <c r="H40" s="10">
        <v>0.24604750673625472</v>
      </c>
      <c r="I40" s="10">
        <v>0.15802627232891917</v>
      </c>
      <c r="J40" s="10">
        <v>0.10991268089589294</v>
      </c>
      <c r="K40" s="10">
        <v>7.51902806046887E-2</v>
      </c>
      <c r="L40" s="10">
        <v>3.2010509170363688E-2</v>
      </c>
      <c r="M40" s="10">
        <v>2.7478716688055415E-2</v>
      </c>
      <c r="N40" s="10">
        <v>2.5052327434206254E-2</v>
      </c>
      <c r="O40" s="10">
        <v>2.3568460270725726E-2</v>
      </c>
      <c r="P40" s="10">
        <v>2.4599362773539538E-2</v>
      </c>
      <c r="Q40" s="10">
        <v>2.2854348515833917E-2</v>
      </c>
      <c r="R40" s="10">
        <v>1.2032936134108742E-2</v>
      </c>
      <c r="S40" s="10">
        <v>1.1326719718252259E-2</v>
      </c>
      <c r="T40" s="10">
        <v>2.3896698621977921E-2</v>
      </c>
      <c r="U40" s="10">
        <v>3.3061009732272911E-2</v>
      </c>
      <c r="V40" s="10">
        <v>2.7747162386023906E-2</v>
      </c>
      <c r="W40" s="10">
        <v>6.210980709640284E-2</v>
      </c>
      <c r="X40" s="10">
        <v>5.2675241010063462E-2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6535.9570937231292</v>
      </c>
      <c r="D2" s="31">
        <f t="shared" si="0"/>
        <v>6947.095442820294</v>
      </c>
      <c r="E2" s="31">
        <f t="shared" si="0"/>
        <v>6958.5814273430778</v>
      </c>
      <c r="F2" s="31">
        <f t="shared" si="0"/>
        <v>7074.2191745485816</v>
      </c>
      <c r="G2" s="31">
        <f t="shared" si="0"/>
        <v>7277.1842648323291</v>
      </c>
      <c r="H2" s="31">
        <f t="shared" si="0"/>
        <v>7539.8619088564064</v>
      </c>
      <c r="I2" s="31">
        <f t="shared" si="0"/>
        <v>7488.2209802235575</v>
      </c>
      <c r="J2" s="31">
        <f t="shared" si="0"/>
        <v>7573.8331040412722</v>
      </c>
      <c r="K2" s="31">
        <f t="shared" si="0"/>
        <v>7982.6864144453994</v>
      </c>
      <c r="L2" s="31">
        <f t="shared" si="0"/>
        <v>7035.3794496990531</v>
      </c>
      <c r="M2" s="31">
        <f t="shared" si="0"/>
        <v>7225.8805674978476</v>
      </c>
      <c r="N2" s="31">
        <f t="shared" si="0"/>
        <v>7218.9422184006871</v>
      </c>
      <c r="O2" s="31">
        <f t="shared" si="0"/>
        <v>6941.239638865005</v>
      </c>
      <c r="P2" s="31">
        <f t="shared" si="0"/>
        <v>6756.8742046431644</v>
      </c>
      <c r="Q2" s="31">
        <f t="shared" si="0"/>
        <v>6528.2448839208937</v>
      </c>
      <c r="R2" s="31">
        <f t="shared" si="0"/>
        <v>6473.506362854685</v>
      </c>
      <c r="S2" s="31">
        <f t="shared" si="0"/>
        <v>6688.9211521926072</v>
      </c>
      <c r="T2" s="31">
        <f t="shared" si="0"/>
        <v>6875.8458297506431</v>
      </c>
      <c r="U2" s="31">
        <f t="shared" si="0"/>
        <v>6805.0308684436786</v>
      </c>
      <c r="V2" s="31">
        <f t="shared" si="0"/>
        <v>6696.7302665520192</v>
      </c>
      <c r="W2" s="31">
        <f t="shared" si="0"/>
        <v>6330.4757523645749</v>
      </c>
      <c r="X2" s="31">
        <f t="shared" ref="X2" si="1">SUM(X3,X17,X22,X25,X26,X51,X52,X71,X74,X75,X76)</f>
        <v>6534.184350816854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1305.9493551160788</v>
      </c>
      <c r="D3" s="34">
        <f t="shared" si="2"/>
        <v>1430.0638005159067</v>
      </c>
      <c r="E3" s="34">
        <f t="shared" si="2"/>
        <v>1567.9542562338779</v>
      </c>
      <c r="F3" s="34">
        <f t="shared" si="2"/>
        <v>1492.1468615649185</v>
      </c>
      <c r="G3" s="34">
        <f t="shared" si="2"/>
        <v>1538.0214101461731</v>
      </c>
      <c r="H3" s="34">
        <f t="shared" si="2"/>
        <v>1538.4284608770417</v>
      </c>
      <c r="I3" s="34">
        <f t="shared" si="2"/>
        <v>1564.6469475494405</v>
      </c>
      <c r="J3" s="34">
        <f t="shared" si="2"/>
        <v>1598.3040412725713</v>
      </c>
      <c r="K3" s="34">
        <f t="shared" si="2"/>
        <v>1535.8122957867579</v>
      </c>
      <c r="L3" s="34">
        <f t="shared" si="2"/>
        <v>1427.0214101461736</v>
      </c>
      <c r="M3" s="34">
        <f t="shared" si="2"/>
        <v>1453.3791917454855</v>
      </c>
      <c r="N3" s="34">
        <f t="shared" si="2"/>
        <v>1464.658469475494</v>
      </c>
      <c r="O3" s="34">
        <f t="shared" si="2"/>
        <v>1392.8842648323305</v>
      </c>
      <c r="P3" s="34">
        <f t="shared" si="2"/>
        <v>1351.9979363714531</v>
      </c>
      <c r="Q3" s="34">
        <f t="shared" si="2"/>
        <v>1048.6645743766121</v>
      </c>
      <c r="R3" s="34">
        <f t="shared" si="2"/>
        <v>1067.8866723989681</v>
      </c>
      <c r="S3" s="34">
        <f t="shared" si="2"/>
        <v>1147.3776440240758</v>
      </c>
      <c r="T3" s="34">
        <f t="shared" si="2"/>
        <v>1140.4247635425622</v>
      </c>
      <c r="U3" s="34">
        <f t="shared" si="2"/>
        <v>1131.465778159931</v>
      </c>
      <c r="V3" s="34">
        <f t="shared" si="2"/>
        <v>1066.2209802235595</v>
      </c>
      <c r="W3" s="34">
        <f t="shared" si="2"/>
        <v>1020.1451418744626</v>
      </c>
      <c r="X3" s="34">
        <f t="shared" ref="X3" si="3">SUM(X4,X8,X11)</f>
        <v>935.21530524505579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6.7928632846087691</v>
      </c>
      <c r="D4" s="29">
        <f t="shared" si="4"/>
        <v>9.8461736887360267</v>
      </c>
      <c r="E4" s="29">
        <f t="shared" si="4"/>
        <v>22.614445399828028</v>
      </c>
      <c r="F4" s="29">
        <f t="shared" si="4"/>
        <v>34.716680997420461</v>
      </c>
      <c r="G4" s="29">
        <f t="shared" si="4"/>
        <v>29.610920034393811</v>
      </c>
      <c r="H4" s="29">
        <f t="shared" si="4"/>
        <v>28.671109200343931</v>
      </c>
      <c r="I4" s="29">
        <f t="shared" si="4"/>
        <v>28.673688736027511</v>
      </c>
      <c r="J4" s="29">
        <f t="shared" si="4"/>
        <v>40.089595872742905</v>
      </c>
      <c r="K4" s="29">
        <f t="shared" si="4"/>
        <v>38.340670679277736</v>
      </c>
      <c r="L4" s="29">
        <f t="shared" si="4"/>
        <v>14.260361134995696</v>
      </c>
      <c r="M4" s="29">
        <f t="shared" si="4"/>
        <v>12.05021496130696</v>
      </c>
      <c r="N4" s="29">
        <f t="shared" si="4"/>
        <v>10.274634565778163</v>
      </c>
      <c r="O4" s="29">
        <f t="shared" si="4"/>
        <v>9.7167669819432483</v>
      </c>
      <c r="P4" s="29">
        <f t="shared" si="4"/>
        <v>5.6484952708512521</v>
      </c>
      <c r="Q4" s="29">
        <f t="shared" si="4"/>
        <v>4.2172828890799625</v>
      </c>
      <c r="R4" s="29">
        <f t="shared" si="4"/>
        <v>7.7967325881341365</v>
      </c>
      <c r="S4" s="29">
        <f t="shared" si="4"/>
        <v>7.1609630266552013</v>
      </c>
      <c r="T4" s="29">
        <f t="shared" si="4"/>
        <v>7.110232158211522</v>
      </c>
      <c r="U4" s="29">
        <f t="shared" si="4"/>
        <v>7.323301805674979</v>
      </c>
      <c r="V4" s="29">
        <f t="shared" si="4"/>
        <v>7.1118658641444528</v>
      </c>
      <c r="W4" s="29">
        <f t="shared" si="4"/>
        <v>8.3349097162510759</v>
      </c>
      <c r="X4" s="29">
        <f t="shared" ref="X4" si="5">SUM(X5:X7)</f>
        <v>3.9219260533104037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0</v>
      </c>
      <c r="L5" s="10">
        <f>PPRD!L5+RCV_RCY!L5+IMP!L5-EXP!L5+STK_CHG!L5-INTMARB!L5-INTAVI!L5</f>
        <v>0</v>
      </c>
      <c r="M5" s="10">
        <f>PPRD!M5+RCV_RCY!M5+IMP!M5-EXP!M5+STK_CHG!M5-INTMARB!M5-INTAVI!M5</f>
        <v>0</v>
      </c>
      <c r="N5" s="10">
        <f>PPRD!N5+RCV_RCY!N5+IMP!N5-EXP!N5+STK_CHG!N5-INTMARB!N5-INTAVI!N5</f>
        <v>0</v>
      </c>
      <c r="O5" s="10">
        <f>PPRD!O5+RCV_RCY!O5+IMP!O5-EXP!O5+STK_CHG!O5-INTMARB!O5-INTAVI!O5</f>
        <v>0</v>
      </c>
      <c r="P5" s="10">
        <f>PPRD!P5+RCV_RCY!P5+IMP!P5-EXP!P5+STK_CHG!P5-INTMARB!P5-INTAVI!P5</f>
        <v>0</v>
      </c>
      <c r="Q5" s="10">
        <f>PPRD!Q5+RCV_RCY!Q5+IMP!Q5-EXP!Q5+STK_CHG!Q5-INTMARB!Q5-INTAVI!Q5</f>
        <v>0</v>
      </c>
      <c r="R5" s="10">
        <f>PPRD!R5+RCV_RCY!R5+IMP!R5-EXP!R5+STK_CHG!R5-INTMARB!R5-INTAVI!R5</f>
        <v>0</v>
      </c>
      <c r="S5" s="10">
        <f>PPRD!S5+RCV_RCY!S5+IMP!S5-EXP!S5+STK_CHG!S5-INTMARB!S5-INTAVI!S5</f>
        <v>0</v>
      </c>
      <c r="T5" s="10">
        <f>PPRD!T5+RCV_RCY!T5+IMP!T5-EXP!T5+STK_CHG!T5-INTMARB!T5-INTAVI!T5</f>
        <v>0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0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6.7928632846087691</v>
      </c>
      <c r="D7" s="10">
        <f>PPRD!D7+RCV_RCY!D7+IMP!D7-EXP!D7+STK_CHG!D7-INTMARB!D7-INTAVI!D7</f>
        <v>9.8461736887360267</v>
      </c>
      <c r="E7" s="10">
        <f>PPRD!E7+RCV_RCY!E7+IMP!E7-EXP!E7+STK_CHG!E7-INTMARB!E7-INTAVI!E7</f>
        <v>22.614445399828028</v>
      </c>
      <c r="F7" s="10">
        <f>PPRD!F7+RCV_RCY!F7+IMP!F7-EXP!F7+STK_CHG!F7-INTMARB!F7-INTAVI!F7</f>
        <v>34.716680997420461</v>
      </c>
      <c r="G7" s="10">
        <f>PPRD!G7+RCV_RCY!G7+IMP!G7-EXP!G7+STK_CHG!G7-INTMARB!G7-INTAVI!G7</f>
        <v>29.610920034393811</v>
      </c>
      <c r="H7" s="10">
        <f>PPRD!H7+RCV_RCY!H7+IMP!H7-EXP!H7+STK_CHG!H7-INTMARB!H7-INTAVI!H7</f>
        <v>28.671109200343931</v>
      </c>
      <c r="I7" s="10">
        <f>PPRD!I7+RCV_RCY!I7+IMP!I7-EXP!I7+STK_CHG!I7-INTMARB!I7-INTAVI!I7</f>
        <v>28.673688736027511</v>
      </c>
      <c r="J7" s="10">
        <f>PPRD!J7+RCV_RCY!J7+IMP!J7-EXP!J7+STK_CHG!J7-INTMARB!J7-INTAVI!J7</f>
        <v>40.089595872742905</v>
      </c>
      <c r="K7" s="10">
        <f>PPRD!K7+RCV_RCY!K7+IMP!K7-EXP!K7+STK_CHG!K7-INTMARB!K7-INTAVI!K7</f>
        <v>38.340670679277736</v>
      </c>
      <c r="L7" s="10">
        <f>PPRD!L7+RCV_RCY!L7+IMP!L7-EXP!L7+STK_CHG!L7-INTMARB!L7-INTAVI!L7</f>
        <v>14.260361134995696</v>
      </c>
      <c r="M7" s="10">
        <f>PPRD!M7+RCV_RCY!M7+IMP!M7-EXP!M7+STK_CHG!M7-INTMARB!M7-INTAVI!M7</f>
        <v>12.05021496130696</v>
      </c>
      <c r="N7" s="10">
        <f>PPRD!N7+RCV_RCY!N7+IMP!N7-EXP!N7+STK_CHG!N7-INTMARB!N7-INTAVI!N7</f>
        <v>10.274634565778163</v>
      </c>
      <c r="O7" s="10">
        <f>PPRD!O7+RCV_RCY!O7+IMP!O7-EXP!O7+STK_CHG!O7-INTMARB!O7-INTAVI!O7</f>
        <v>9.7167669819432483</v>
      </c>
      <c r="P7" s="10">
        <f>PPRD!P7+RCV_RCY!P7+IMP!P7-EXP!P7+STK_CHG!P7-INTMARB!P7-INTAVI!P7</f>
        <v>5.6484952708512521</v>
      </c>
      <c r="Q7" s="10">
        <f>PPRD!Q7+RCV_RCY!Q7+IMP!Q7-EXP!Q7+STK_CHG!Q7-INTMARB!Q7-INTAVI!Q7</f>
        <v>4.2172828890799625</v>
      </c>
      <c r="R7" s="10">
        <f>PPRD!R7+RCV_RCY!R7+IMP!R7-EXP!R7+STK_CHG!R7-INTMARB!R7-INTAVI!R7</f>
        <v>7.7967325881341365</v>
      </c>
      <c r="S7" s="10">
        <f>PPRD!S7+RCV_RCY!S7+IMP!S7-EXP!S7+STK_CHG!S7-INTMARB!S7-INTAVI!S7</f>
        <v>7.1609630266552013</v>
      </c>
      <c r="T7" s="10">
        <f>PPRD!T7+RCV_RCY!T7+IMP!T7-EXP!T7+STK_CHG!T7-INTMARB!T7-INTAVI!T7</f>
        <v>7.110232158211522</v>
      </c>
      <c r="U7" s="10">
        <f>PPRD!U7+RCV_RCY!U7+IMP!U7-EXP!U7+STK_CHG!U7-INTMARB!U7-INTAVI!U7</f>
        <v>7.323301805674979</v>
      </c>
      <c r="V7" s="10">
        <f>PPRD!V7+RCV_RCY!V7+IMP!V7-EXP!V7+STK_CHG!V7-INTMARB!V7-INTAVI!V7</f>
        <v>7.1118658641444528</v>
      </c>
      <c r="W7" s="10">
        <f>PPRD!W7+RCV_RCY!W7+IMP!W7-EXP!W7+STK_CHG!W7-INTMARB!W7-INTAVI!W7</f>
        <v>8.3349097162510759</v>
      </c>
      <c r="X7" s="10">
        <f>PPRD!X7+RCV_RCY!X7+IMP!X7-EXP!X7+STK_CHG!X7-INTMARB!X7-INTAVI!X7</f>
        <v>3.9219260533104037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1248.7317282889078</v>
      </c>
      <c r="D8" s="29">
        <f t="shared" si="6"/>
        <v>1378.1969905417022</v>
      </c>
      <c r="E8" s="29">
        <f t="shared" si="6"/>
        <v>1504.2221840068787</v>
      </c>
      <c r="F8" s="29">
        <f t="shared" si="6"/>
        <v>1411.6221840068788</v>
      </c>
      <c r="G8" s="29">
        <f t="shared" si="6"/>
        <v>1463.995012897678</v>
      </c>
      <c r="H8" s="29">
        <f t="shared" si="6"/>
        <v>1468.9963886500427</v>
      </c>
      <c r="I8" s="29">
        <f t="shared" si="6"/>
        <v>1496.2890799656057</v>
      </c>
      <c r="J8" s="29">
        <f t="shared" si="6"/>
        <v>1521.5289767841793</v>
      </c>
      <c r="K8" s="29">
        <f t="shared" si="6"/>
        <v>1469.9702493551156</v>
      </c>
      <c r="L8" s="29">
        <f t="shared" si="6"/>
        <v>1391.6134995700772</v>
      </c>
      <c r="M8" s="29">
        <f t="shared" si="6"/>
        <v>1418.0532244196042</v>
      </c>
      <c r="N8" s="29">
        <f t="shared" si="6"/>
        <v>1429.7043852106617</v>
      </c>
      <c r="O8" s="29">
        <f t="shared" si="6"/>
        <v>1358.382803095443</v>
      </c>
      <c r="P8" s="29">
        <f t="shared" si="6"/>
        <v>1319.8932072226999</v>
      </c>
      <c r="Q8" s="29">
        <f t="shared" si="6"/>
        <v>1017.8214101461737</v>
      </c>
      <c r="R8" s="29">
        <f t="shared" si="6"/>
        <v>1039.2563198624248</v>
      </c>
      <c r="S8" s="29">
        <f t="shared" si="6"/>
        <v>1120.8797936371454</v>
      </c>
      <c r="T8" s="29">
        <f t="shared" si="6"/>
        <v>1111.5354256233877</v>
      </c>
      <c r="U8" s="29">
        <f t="shared" si="6"/>
        <v>1102.2316423043851</v>
      </c>
      <c r="V8" s="29">
        <f t="shared" si="6"/>
        <v>1037.4670679277729</v>
      </c>
      <c r="W8" s="29">
        <f t="shared" si="6"/>
        <v>991.77575236457437</v>
      </c>
      <c r="X8" s="29">
        <f t="shared" ref="X8" si="7">SUM(X9:X10)</f>
        <v>909.92398968185717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186.96440240756661</v>
      </c>
      <c r="D9" s="10">
        <f>PPRD!D9+RCV_RCY!D9+IMP!D9-EXP!D9+STK_CHG!D9-INTMARB!D9-INTAVI!D9</f>
        <v>230.03568357695613</v>
      </c>
      <c r="E9" s="10">
        <f>PPRD!E9+RCV_RCY!E9+IMP!E9-EXP!E9+STK_CHG!E9-INTMARB!E9-INTAVI!E9</f>
        <v>243.77145313843499</v>
      </c>
      <c r="F9" s="10">
        <f>PPRD!F9+RCV_RCY!F9+IMP!F9-EXP!F9+STK_CHG!F9-INTMARB!F9-INTAVI!F9</f>
        <v>248.57910576096299</v>
      </c>
      <c r="G9" s="10">
        <f>PPRD!G9+RCV_RCY!G9+IMP!G9-EXP!G9+STK_CHG!G9-INTMARB!G9-INTAVI!G9</f>
        <v>270.73190025795355</v>
      </c>
      <c r="H9" s="10">
        <f>PPRD!H9+RCV_RCY!H9+IMP!H9-EXP!H9+STK_CHG!H9-INTMARB!H9-INTAVI!H9</f>
        <v>274.53619948409289</v>
      </c>
      <c r="I9" s="10">
        <f>PPRD!I9+RCV_RCY!I9+IMP!I9-EXP!I9+STK_CHG!I9-INTMARB!I9-INTAVI!I9</f>
        <v>248.88159931212374</v>
      </c>
      <c r="J9" s="10">
        <f>PPRD!J9+RCV_RCY!J9+IMP!J9-EXP!J9+STK_CHG!J9-INTMARB!J9-INTAVI!J9</f>
        <v>239.8460877042132</v>
      </c>
      <c r="K9" s="10">
        <f>PPRD!K9+RCV_RCY!K9+IMP!K9-EXP!K9+STK_CHG!K9-INTMARB!K9-INTAVI!K9</f>
        <v>245.67411865864142</v>
      </c>
      <c r="L9" s="10">
        <f>PPRD!L9+RCV_RCY!L9+IMP!L9-EXP!L9+STK_CHG!L9-INTMARB!L9-INTAVI!L9</f>
        <v>212.04213241616515</v>
      </c>
      <c r="M9" s="10">
        <f>PPRD!M9+RCV_RCY!M9+IMP!M9-EXP!M9+STK_CHG!M9-INTMARB!M9-INTAVI!M9</f>
        <v>218.04393809114356</v>
      </c>
      <c r="N9" s="10">
        <f>PPRD!N9+RCV_RCY!N9+IMP!N9-EXP!N9+STK_CHG!N9-INTMARB!N9-INTAVI!N9</f>
        <v>208.38761822871876</v>
      </c>
      <c r="O9" s="10">
        <f>PPRD!O9+RCV_RCY!O9+IMP!O9-EXP!O9+STK_CHG!O9-INTMARB!O9-INTAVI!O9</f>
        <v>194.64514187446252</v>
      </c>
      <c r="P9" s="10">
        <f>PPRD!P9+RCV_RCY!P9+IMP!P9-EXP!P9+STK_CHG!P9-INTMARB!P9-INTAVI!P9</f>
        <v>191.91805674978502</v>
      </c>
      <c r="Q9" s="10">
        <f>PPRD!Q9+RCV_RCY!Q9+IMP!Q9-EXP!Q9+STK_CHG!Q9-INTMARB!Q9-INTAVI!Q9</f>
        <v>179.02098022355975</v>
      </c>
      <c r="R9" s="10">
        <f>PPRD!R9+RCV_RCY!R9+IMP!R9-EXP!R9+STK_CHG!R9-INTMARB!R9-INTAVI!R9</f>
        <v>165.91831470335339</v>
      </c>
      <c r="S9" s="10">
        <f>PPRD!S9+RCV_RCY!S9+IMP!S9-EXP!S9+STK_CHG!S9-INTMARB!S9-INTAVI!S9</f>
        <v>172.06431642304383</v>
      </c>
      <c r="T9" s="10">
        <f>PPRD!T9+RCV_RCY!T9+IMP!T9-EXP!T9+STK_CHG!T9-INTMARB!T9-INTAVI!T9</f>
        <v>182.78546861564919</v>
      </c>
      <c r="U9" s="10">
        <f>PPRD!U9+RCV_RCY!U9+IMP!U9-EXP!U9+STK_CHG!U9-INTMARB!U9-INTAVI!U9</f>
        <v>189.24196044711954</v>
      </c>
      <c r="V9" s="10">
        <f>PPRD!V9+RCV_RCY!V9+IMP!V9-EXP!V9+STK_CHG!V9-INTMARB!V9-INTAVI!V9</f>
        <v>151.67644024075668</v>
      </c>
      <c r="W9" s="10">
        <f>PPRD!W9+RCV_RCY!W9+IMP!W9-EXP!W9+STK_CHG!W9-INTMARB!W9-INTAVI!W9</f>
        <v>133.74797936371456</v>
      </c>
      <c r="X9" s="10">
        <f>PPRD!X9+RCV_RCY!X9+IMP!X9-EXP!X9+STK_CHG!X9-INTMARB!X9-INTAVI!X9</f>
        <v>133.35133276010316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1061.7673258813411</v>
      </c>
      <c r="D10" s="10">
        <f>PPRD!D10+RCV_RCY!D10+IMP!D10-EXP!D10+STK_CHG!D10-INTMARB!D10-INTAVI!D10</f>
        <v>1148.161306964746</v>
      </c>
      <c r="E10" s="10">
        <f>PPRD!E10+RCV_RCY!E10+IMP!E10-EXP!E10+STK_CHG!E10-INTMARB!E10-INTAVI!E10</f>
        <v>1260.4507308684438</v>
      </c>
      <c r="F10" s="10">
        <f>PPRD!F10+RCV_RCY!F10+IMP!F10-EXP!F10+STK_CHG!F10-INTMARB!F10-INTAVI!F10</f>
        <v>1163.0430782459157</v>
      </c>
      <c r="G10" s="10">
        <f>PPRD!G10+RCV_RCY!G10+IMP!G10-EXP!G10+STK_CHG!G10-INTMARB!G10-INTAVI!G10</f>
        <v>1193.2631126397243</v>
      </c>
      <c r="H10" s="10">
        <f>PPRD!H10+RCV_RCY!H10+IMP!H10-EXP!H10+STK_CHG!H10-INTMARB!H10-INTAVI!H10</f>
        <v>1194.4601891659497</v>
      </c>
      <c r="I10" s="10">
        <f>PPRD!I10+RCV_RCY!I10+IMP!I10-EXP!I10+STK_CHG!I10-INTMARB!I10-INTAVI!I10</f>
        <v>1247.4074806534818</v>
      </c>
      <c r="J10" s="10">
        <f>PPRD!J10+RCV_RCY!J10+IMP!J10-EXP!J10+STK_CHG!J10-INTMARB!J10-INTAVI!J10</f>
        <v>1281.6828890799661</v>
      </c>
      <c r="K10" s="10">
        <f>PPRD!K10+RCV_RCY!K10+IMP!K10-EXP!K10+STK_CHG!K10-INTMARB!K10-INTAVI!K10</f>
        <v>1224.2961306964742</v>
      </c>
      <c r="L10" s="10">
        <f>PPRD!L10+RCV_RCY!L10+IMP!L10-EXP!L10+STK_CHG!L10-INTMARB!L10-INTAVI!L10</f>
        <v>1179.571367153912</v>
      </c>
      <c r="M10" s="10">
        <f>PPRD!M10+RCV_RCY!M10+IMP!M10-EXP!M10+STK_CHG!M10-INTMARB!M10-INTAVI!M10</f>
        <v>1200.0092863284606</v>
      </c>
      <c r="N10" s="10">
        <f>PPRD!N10+RCV_RCY!N10+IMP!N10-EXP!N10+STK_CHG!N10-INTMARB!N10-INTAVI!N10</f>
        <v>1221.3167669819429</v>
      </c>
      <c r="O10" s="10">
        <f>PPRD!O10+RCV_RCY!O10+IMP!O10-EXP!O10+STK_CHG!O10-INTMARB!O10-INTAVI!O10</f>
        <v>1163.7376612209805</v>
      </c>
      <c r="P10" s="10">
        <f>PPRD!P10+RCV_RCY!P10+IMP!P10-EXP!P10+STK_CHG!P10-INTMARB!P10-INTAVI!P10</f>
        <v>1127.9751504729149</v>
      </c>
      <c r="Q10" s="10">
        <f>PPRD!Q10+RCV_RCY!Q10+IMP!Q10-EXP!Q10+STK_CHG!Q10-INTMARB!Q10-INTAVI!Q10</f>
        <v>838.80042992261394</v>
      </c>
      <c r="R10" s="10">
        <f>PPRD!R10+RCV_RCY!R10+IMP!R10-EXP!R10+STK_CHG!R10-INTMARB!R10-INTAVI!R10</f>
        <v>873.33800515907137</v>
      </c>
      <c r="S10" s="10">
        <f>PPRD!S10+RCV_RCY!S10+IMP!S10-EXP!S10+STK_CHG!S10-INTMARB!S10-INTAVI!S10</f>
        <v>948.81547721410152</v>
      </c>
      <c r="T10" s="10">
        <f>PPRD!T10+RCV_RCY!T10+IMP!T10-EXP!T10+STK_CHG!T10-INTMARB!T10-INTAVI!T10</f>
        <v>928.74995700773854</v>
      </c>
      <c r="U10" s="10">
        <f>PPRD!U10+RCV_RCY!U10+IMP!U10-EXP!U10+STK_CHG!U10-INTMARB!U10-INTAVI!U10</f>
        <v>912.98968185726562</v>
      </c>
      <c r="V10" s="10">
        <f>PPRD!V10+RCV_RCY!V10+IMP!V10-EXP!V10+STK_CHG!V10-INTMARB!V10-INTAVI!V10</f>
        <v>885.79062768701624</v>
      </c>
      <c r="W10" s="10">
        <f>PPRD!W10+RCV_RCY!W10+IMP!W10-EXP!W10+STK_CHG!W10-INTMARB!W10-INTAVI!W10</f>
        <v>858.02777300085984</v>
      </c>
      <c r="X10" s="10">
        <f>PPRD!X10+RCV_RCY!X10+IMP!X10-EXP!X10+STK_CHG!X10-INTMARB!X10-INTAVI!X10</f>
        <v>776.57265692175406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50.424763542562339</v>
      </c>
      <c r="D11" s="29">
        <f t="shared" si="8"/>
        <v>42.020636285468612</v>
      </c>
      <c r="E11" s="29">
        <f t="shared" si="8"/>
        <v>41.117626827171108</v>
      </c>
      <c r="F11" s="29">
        <f t="shared" si="8"/>
        <v>45.807996560619081</v>
      </c>
      <c r="G11" s="29">
        <f t="shared" si="8"/>
        <v>44.415477214101458</v>
      </c>
      <c r="H11" s="29">
        <f t="shared" si="8"/>
        <v>40.760963026655205</v>
      </c>
      <c r="I11" s="29">
        <f t="shared" si="8"/>
        <v>39.684178847807395</v>
      </c>
      <c r="J11" s="29">
        <f t="shared" si="8"/>
        <v>36.685468615649178</v>
      </c>
      <c r="K11" s="29">
        <f t="shared" si="8"/>
        <v>27.50137575236457</v>
      </c>
      <c r="L11" s="29">
        <f t="shared" si="8"/>
        <v>21.147549441100605</v>
      </c>
      <c r="M11" s="29">
        <f t="shared" si="8"/>
        <v>23.27575236457437</v>
      </c>
      <c r="N11" s="29">
        <f t="shared" si="8"/>
        <v>24.679449699054167</v>
      </c>
      <c r="O11" s="29">
        <f t="shared" si="8"/>
        <v>24.784694754944105</v>
      </c>
      <c r="P11" s="29">
        <f t="shared" si="8"/>
        <v>26.456233877901976</v>
      </c>
      <c r="Q11" s="29">
        <f t="shared" si="8"/>
        <v>26.62588134135855</v>
      </c>
      <c r="R11" s="29">
        <f t="shared" si="8"/>
        <v>20.833619948409286</v>
      </c>
      <c r="S11" s="29">
        <f t="shared" si="8"/>
        <v>19.336887360275153</v>
      </c>
      <c r="T11" s="29">
        <f t="shared" si="8"/>
        <v>21.779105760963027</v>
      </c>
      <c r="U11" s="29">
        <f t="shared" si="8"/>
        <v>21.910834049871024</v>
      </c>
      <c r="V11" s="29">
        <f t="shared" si="8"/>
        <v>21.642046431642303</v>
      </c>
      <c r="W11" s="29">
        <f t="shared" si="8"/>
        <v>20.034479793637146</v>
      </c>
      <c r="X11" s="29">
        <f t="shared" ref="X11" si="9">SUM(X12:X16)</f>
        <v>21.369389509888219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50.424763542562339</v>
      </c>
      <c r="D13" s="10">
        <f>PPRD!D13+RCV_RCY!D13+IMP!D13-EXP!D13+STK_CHG!D13-INTMARB!D13-INTAVI!D13</f>
        <v>42.020636285468612</v>
      </c>
      <c r="E13" s="10">
        <f>PPRD!E13+RCV_RCY!E13+IMP!E13-EXP!E13+STK_CHG!E13-INTMARB!E13-INTAVI!E13</f>
        <v>41.117626827171108</v>
      </c>
      <c r="F13" s="10">
        <f>PPRD!F13+RCV_RCY!F13+IMP!F13-EXP!F13+STK_CHG!F13-INTMARB!F13-INTAVI!F13</f>
        <v>45.807996560619081</v>
      </c>
      <c r="G13" s="10">
        <f>PPRD!G13+RCV_RCY!G13+IMP!G13-EXP!G13+STK_CHG!G13-INTMARB!G13-INTAVI!G13</f>
        <v>44.415477214101458</v>
      </c>
      <c r="H13" s="10">
        <f>PPRD!H13+RCV_RCY!H13+IMP!H13-EXP!H13+STK_CHG!H13-INTMARB!H13-INTAVI!H13</f>
        <v>40.760963026655205</v>
      </c>
      <c r="I13" s="10">
        <f>PPRD!I13+RCV_RCY!I13+IMP!I13-EXP!I13+STK_CHG!I13-INTMARB!I13-INTAVI!I13</f>
        <v>39.684178847807395</v>
      </c>
      <c r="J13" s="10">
        <f>PPRD!J13+RCV_RCY!J13+IMP!J13-EXP!J13+STK_CHG!J13-INTMARB!J13-INTAVI!J13</f>
        <v>36.685468615649178</v>
      </c>
      <c r="K13" s="10">
        <f>PPRD!K13+RCV_RCY!K13+IMP!K13-EXP!K13+STK_CHG!K13-INTMARB!K13-INTAVI!K13</f>
        <v>27.50137575236457</v>
      </c>
      <c r="L13" s="10">
        <f>PPRD!L13+RCV_RCY!L13+IMP!L13-EXP!L13+STK_CHG!L13-INTMARB!L13-INTAVI!L13</f>
        <v>21.147549441100605</v>
      </c>
      <c r="M13" s="10">
        <f>PPRD!M13+RCV_RCY!M13+IMP!M13-EXP!M13+STK_CHG!M13-INTMARB!M13-INTAVI!M13</f>
        <v>23.27575236457437</v>
      </c>
      <c r="N13" s="10">
        <f>PPRD!N13+RCV_RCY!N13+IMP!N13-EXP!N13+STK_CHG!N13-INTMARB!N13-INTAVI!N13</f>
        <v>24.679449699054167</v>
      </c>
      <c r="O13" s="10">
        <f>PPRD!O13+RCV_RCY!O13+IMP!O13-EXP!O13+STK_CHG!O13-INTMARB!O13-INTAVI!O13</f>
        <v>24.784694754944105</v>
      </c>
      <c r="P13" s="10">
        <f>PPRD!P13+RCV_RCY!P13+IMP!P13-EXP!P13+STK_CHG!P13-INTMARB!P13-INTAVI!P13</f>
        <v>26.456233877901976</v>
      </c>
      <c r="Q13" s="10">
        <f>PPRD!Q13+RCV_RCY!Q13+IMP!Q13-EXP!Q13+STK_CHG!Q13-INTMARB!Q13-INTAVI!Q13</f>
        <v>26.62588134135855</v>
      </c>
      <c r="R13" s="10">
        <f>PPRD!R13+RCV_RCY!R13+IMP!R13-EXP!R13+STK_CHG!R13-INTMARB!R13-INTAVI!R13</f>
        <v>20.833619948409286</v>
      </c>
      <c r="S13" s="10">
        <f>PPRD!S13+RCV_RCY!S13+IMP!S13-EXP!S13+STK_CHG!S13-INTMARB!S13-INTAVI!S13</f>
        <v>19.336887360275153</v>
      </c>
      <c r="T13" s="10">
        <f>PPRD!T13+RCV_RCY!T13+IMP!T13-EXP!T13+STK_CHG!T13-INTMARB!T13-INTAVI!T13</f>
        <v>21.779105760963027</v>
      </c>
      <c r="U13" s="10">
        <f>PPRD!U13+RCV_RCY!U13+IMP!U13-EXP!U13+STK_CHG!U13-INTMARB!U13-INTAVI!U13</f>
        <v>21.910834049871024</v>
      </c>
      <c r="V13" s="10">
        <f>PPRD!V13+RCV_RCY!V13+IMP!V13-EXP!V13+STK_CHG!V13-INTMARB!V13-INTAVI!V13</f>
        <v>21.642046431642303</v>
      </c>
      <c r="W13" s="10">
        <f>PPRD!W13+RCV_RCY!W13+IMP!W13-EXP!W13+STK_CHG!W13-INTMARB!W13-INTAVI!W13</f>
        <v>20.034479793637146</v>
      </c>
      <c r="X13" s="10">
        <f>PPRD!X13+RCV_RCY!X13+IMP!X13-EXP!X13+STK_CHG!X13-INTMARB!X13-INTAVI!X13</f>
        <v>21.369389509888219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2388.5282889079963</v>
      </c>
      <c r="D26" s="37">
        <f t="shared" si="14"/>
        <v>2480.5268271711102</v>
      </c>
      <c r="E26" s="37">
        <f t="shared" si="14"/>
        <v>2406.2288907996553</v>
      </c>
      <c r="F26" s="37">
        <f t="shared" si="14"/>
        <v>2445.2088564058467</v>
      </c>
      <c r="G26" s="37">
        <f t="shared" si="14"/>
        <v>2528.4632846087707</v>
      </c>
      <c r="H26" s="37">
        <f t="shared" si="14"/>
        <v>2557.4042132416171</v>
      </c>
      <c r="I26" s="37">
        <f t="shared" si="14"/>
        <v>2628.2626827171102</v>
      </c>
      <c r="J26" s="37">
        <f t="shared" si="14"/>
        <v>2569.254428202923</v>
      </c>
      <c r="K26" s="37">
        <f t="shared" si="14"/>
        <v>2981.2818572656929</v>
      </c>
      <c r="L26" s="37">
        <f t="shared" si="14"/>
        <v>2551.3139294926914</v>
      </c>
      <c r="M26" s="37">
        <f t="shared" si="14"/>
        <v>2574.8641444539976</v>
      </c>
      <c r="N26" s="37">
        <f t="shared" si="14"/>
        <v>2556.9721410146171</v>
      </c>
      <c r="O26" s="37">
        <f t="shared" si="14"/>
        <v>2481.7058469475505</v>
      </c>
      <c r="P26" s="37">
        <f t="shared" si="14"/>
        <v>2326.8180567497848</v>
      </c>
      <c r="Q26" s="37">
        <f t="shared" si="14"/>
        <v>2301.2170249355113</v>
      </c>
      <c r="R26" s="37">
        <f t="shared" si="14"/>
        <v>2262.8519346517623</v>
      </c>
      <c r="S26" s="37">
        <f t="shared" si="14"/>
        <v>2381.0054170249359</v>
      </c>
      <c r="T26" s="37">
        <f t="shared" si="14"/>
        <v>2405.1753224419595</v>
      </c>
      <c r="U26" s="37">
        <f t="shared" si="14"/>
        <v>2418.4128116938946</v>
      </c>
      <c r="V26" s="37">
        <f t="shared" si="14"/>
        <v>2342.237403267412</v>
      </c>
      <c r="W26" s="37">
        <f t="shared" si="14"/>
        <v>1999.3110920034387</v>
      </c>
      <c r="X26" s="37">
        <f t="shared" ref="X26" si="15">SUM(X27,X33)</f>
        <v>2181.4800515907141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-2.4719809532669501E-17</v>
      </c>
      <c r="U27" s="29">
        <f t="shared" si="16"/>
        <v>-9.8445557261683803E-17</v>
      </c>
      <c r="V27" s="29">
        <f t="shared" si="16"/>
        <v>-8.5984522785936823E-5</v>
      </c>
      <c r="W27" s="29">
        <f t="shared" si="16"/>
        <v>8.5984522785913405E-5</v>
      </c>
      <c r="X27" s="29">
        <f t="shared" ref="X27" si="17">SUM(X28:X32)</f>
        <v>1.7347234759768071E-16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97.372742906276855</v>
      </c>
      <c r="D28" s="10">
        <f>PPRD!D28+RCV_RCY!D28+IMP!D28-EXP!D28+STK_CHG!D28-INTMARB!D28-INTAVI!D28</f>
        <v>0</v>
      </c>
      <c r="E28" s="10">
        <f>PPRD!E28+RCV_RCY!E28+IMP!E28-EXP!E28+STK_CHG!E28-INTMARB!E28-INTAVI!E28</f>
        <v>0</v>
      </c>
      <c r="F28" s="10">
        <f>PPRD!F28+RCV_RCY!F28+IMP!F28-EXP!F28+STK_CHG!F28-INTMARB!F28-INTAVI!F28</f>
        <v>0</v>
      </c>
      <c r="G28" s="10">
        <f>PPRD!G28+RCV_RCY!G28+IMP!G28-EXP!G28+STK_CHG!G28-INTMARB!G28-INTAVI!G28</f>
        <v>0</v>
      </c>
      <c r="H28" s="10">
        <f>PPRD!H28+RCV_RCY!H28+IMP!H28-EXP!H28+STK_CHG!H28-INTMARB!H28-INTAVI!H28</f>
        <v>0</v>
      </c>
      <c r="I28" s="10">
        <f>PPRD!I28+RCV_RCY!I28+IMP!I28-EXP!I28+STK_CHG!I28-INTMARB!I28-INTAVI!I28</f>
        <v>0</v>
      </c>
      <c r="J28" s="10">
        <f>PPRD!J28+RCV_RCY!J28+IMP!J28-EXP!J28+STK_CHG!J28-INTMARB!J28-INTAVI!J28</f>
        <v>0</v>
      </c>
      <c r="K28" s="10">
        <f>PPRD!K28+RCV_RCY!K28+IMP!K28-EXP!K28+STK_CHG!K28-INTMARB!K28-INTAVI!K28</f>
        <v>0</v>
      </c>
      <c r="L28" s="10">
        <f>PPRD!L28+RCV_RCY!L28+IMP!L28-EXP!L28+STK_CHG!L28-INTMARB!L28-INTAVI!L28</f>
        <v>0</v>
      </c>
      <c r="M28" s="10">
        <f>PPRD!M28+RCV_RCY!M28+IMP!M28-EXP!M28+STK_CHG!M28-INTMARB!M28-INTAVI!M28</f>
        <v>0</v>
      </c>
      <c r="N28" s="10">
        <f>PPRD!N28+RCV_RCY!N28+IMP!N28-EXP!N28+STK_CHG!N28-INTMARB!N28-INTAVI!N28</f>
        <v>0</v>
      </c>
      <c r="O28" s="10">
        <f>PPRD!O28+RCV_RCY!O28+IMP!O28-EXP!O28+STK_CHG!O28-INTMARB!O28-INTAVI!O28</f>
        <v>0</v>
      </c>
      <c r="P28" s="10">
        <f>PPRD!P28+RCV_RCY!P28+IMP!P28-EXP!P28+STK_CHG!P28-INTMARB!P28-INTAVI!P28</f>
        <v>0</v>
      </c>
      <c r="Q28" s="10">
        <f>PPRD!Q28+RCV_RCY!Q28+IMP!Q28-EXP!Q28+STK_CHG!Q28-INTMARB!Q28-INTAVI!Q28</f>
        <v>0</v>
      </c>
      <c r="R28" s="10">
        <f>PPRD!R28+RCV_RCY!R28+IMP!R28-EXP!R28+STK_CHG!R28-INTMARB!R28-INTAVI!R28</f>
        <v>0</v>
      </c>
      <c r="S28" s="10">
        <f>PPRD!S28+RCV_RCY!S28+IMP!S28-EXP!S28+STK_CHG!S28-INTMARB!S28-INTAVI!S28</f>
        <v>0</v>
      </c>
      <c r="T28" s="10">
        <f>PPRD!T28+RCV_RCY!T28+IMP!T28-EXP!T28+STK_CHG!T28-INTMARB!T28-INTAVI!T28</f>
        <v>-3.2092384305570931E-17</v>
      </c>
      <c r="U28" s="10">
        <f>PPRD!U28+RCV_RCY!U28+IMP!U28-EXP!U28+STK_CHG!U28-INTMARB!U28-INTAVI!U28</f>
        <v>-1.0191500421363742E-16</v>
      </c>
      <c r="V28" s="10">
        <f>PPRD!V28+RCV_RCY!V28+IMP!V28-EXP!V28+STK_CHG!V28-INTMARB!V28-INTAVI!V28</f>
        <v>-7.2858385991025898E-17</v>
      </c>
      <c r="W28" s="10">
        <f>PPRD!W28+RCV_RCY!W28+IMP!W28-EXP!W28+STK_CHG!W28-INTMARB!W28-INTAVI!W28</f>
        <v>8.5984522785892588E-5</v>
      </c>
      <c r="X28" s="10">
        <f>PPRD!X28+RCV_RCY!X28+IMP!X28-EXP!X28+STK_CHG!X28-INTMARB!X28-INTAVI!X28</f>
        <v>4.163336342344337E-17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43.13551160791058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7.3725747729014302E-18</v>
      </c>
      <c r="U29" s="10">
        <f>PPRD!U29+RCV_RCY!U29+IMP!U29-EXP!U29+STK_CHG!U29-INTMARB!U29-INTAVI!U29</f>
        <v>3.4694469519536142E-18</v>
      </c>
      <c r="V29" s="10">
        <f>PPRD!V29+RCV_RCY!V29+IMP!V29-EXP!V29+STK_CHG!V29-INTMARB!V29-INTAVI!V29</f>
        <v>-8.5984522785863965E-5</v>
      </c>
      <c r="W29" s="10">
        <f>PPRD!W29+RCV_RCY!W29+IMP!W29-EXP!W29+STK_CHG!W29-INTMARB!W29-INTAVI!W29</f>
        <v>2.0816681711721685E-17</v>
      </c>
      <c r="X29" s="10">
        <f>PPRD!X29+RCV_RCY!X29+IMP!X29-EXP!X29+STK_CHG!X29-INTMARB!X29-INTAVI!X29</f>
        <v>1.3183898417423734E-16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27.448151332760101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0</v>
      </c>
      <c r="E31" s="10">
        <f>PPRD!E31+RCV_RCY!E31+IMP!E31-EXP!E31+STK_CHG!E31-INTMARB!E31-INTAVI!E31</f>
        <v>0</v>
      </c>
      <c r="F31" s="10">
        <f>PPRD!F31+RCV_RCY!F31+IMP!F31-EXP!F31+STK_CHG!F31-INTMARB!F31-INTAVI!F31</f>
        <v>0</v>
      </c>
      <c r="G31" s="10">
        <f>PPRD!G31+RCV_RCY!G31+IMP!G31-EXP!G31+STK_CHG!G31-INTMARB!G31-INTAVI!G31</f>
        <v>0</v>
      </c>
      <c r="H31" s="10">
        <f>PPRD!H31+RCV_RCY!H31+IMP!H31-EXP!H31+STK_CHG!H31-INTMARB!H31-INTAVI!H31</f>
        <v>0</v>
      </c>
      <c r="I31" s="10">
        <f>PPRD!I31+RCV_RCY!I31+IMP!I31-EXP!I31+STK_CHG!I31-INTMARB!I31-INTAVI!I31</f>
        <v>0</v>
      </c>
      <c r="J31" s="10">
        <f>PPRD!J31+RCV_RCY!J31+IMP!J31-EXP!J31+STK_CHG!J31-INTMARB!J31-INTAVI!J31</f>
        <v>0</v>
      </c>
      <c r="K31" s="10">
        <f>PPRD!K31+RCV_RCY!K31+IMP!K31-EXP!K31+STK_CHG!K31-INTMARB!K31-INTAVI!K31</f>
        <v>0</v>
      </c>
      <c r="L31" s="10">
        <f>PPRD!L31+RCV_RCY!L31+IMP!L31-EXP!L31+STK_CHG!L31-INTMARB!L31-INTAVI!L31</f>
        <v>0</v>
      </c>
      <c r="M31" s="10">
        <f>PPRD!M31+RCV_RCY!M31+IMP!M31-EXP!M31+STK_CHG!M31-INTMARB!M31-INTAVI!M31</f>
        <v>0</v>
      </c>
      <c r="N31" s="10">
        <f>PPRD!N31+RCV_RCY!N31+IMP!N31-EXP!N31+STK_CHG!N31-INTMARB!N31-INTAVI!N31</f>
        <v>0</v>
      </c>
      <c r="O31" s="10">
        <f>PPRD!O31+RCV_RCY!O31+IMP!O31-EXP!O31+STK_CHG!O31-INTMARB!O31-INTAVI!O31</f>
        <v>0</v>
      </c>
      <c r="P31" s="10">
        <f>PPRD!P31+RCV_RCY!P31+IMP!P31-EXP!P31+STK_CHG!P31-INTMARB!P31-INTAVI!P31</f>
        <v>0</v>
      </c>
      <c r="Q31" s="10">
        <f>PPRD!Q31+RCV_RCY!Q31+IMP!Q31-EXP!Q31+STK_CHG!Q31-INTMARB!Q31-INTAVI!Q31</f>
        <v>0</v>
      </c>
      <c r="R31" s="10">
        <f>PPRD!R31+RCV_RCY!R31+IMP!R31-EXP!R31+STK_CHG!R31-INTMARB!R31-INTAVI!R31</f>
        <v>0</v>
      </c>
      <c r="S31" s="10">
        <f>PPRD!S31+RCV_RCY!S31+IMP!S31-EXP!S31+STK_CHG!S31-INTMARB!S31-INTAVI!S31</f>
        <v>0</v>
      </c>
      <c r="T31" s="10">
        <f>PPRD!T31+RCV_RCY!T31+IMP!T31-EXP!T31+STK_CHG!T31-INTMARB!T31-INTAVI!T31</f>
        <v>0</v>
      </c>
      <c r="U31" s="10">
        <f>PPRD!U31+RCV_RCY!U31+IMP!U31-EXP!U31+STK_CHG!U31-INTMARB!U31-INTAVI!U31</f>
        <v>0</v>
      </c>
      <c r="V31" s="10">
        <f>PPRD!V31+RCV_RCY!V31+IMP!V31-EXP!V31+STK_CHG!V31-INTMARB!V31-INTAVI!V31</f>
        <v>0</v>
      </c>
      <c r="W31" s="10">
        <f>PPRD!W31+RCV_RCY!W31+IMP!W31-EXP!W31+STK_CHG!W31-INTMARB!W31-INTAVI!W31</f>
        <v>0</v>
      </c>
      <c r="X31" s="10">
        <f>PPRD!X31+RCV_RCY!X31+IMP!X31-EXP!X31+STK_CHG!X31-INTMARB!X31-INTAVI!X31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2220.571883061049</v>
      </c>
      <c r="D33" s="29">
        <f t="shared" si="18"/>
        <v>2480.5268271711102</v>
      </c>
      <c r="E33" s="29">
        <f t="shared" si="18"/>
        <v>2406.2288907996553</v>
      </c>
      <c r="F33" s="29">
        <f t="shared" si="18"/>
        <v>2445.2088564058467</v>
      </c>
      <c r="G33" s="29">
        <f t="shared" si="18"/>
        <v>2528.4632846087707</v>
      </c>
      <c r="H33" s="29">
        <f t="shared" si="18"/>
        <v>2557.4042132416171</v>
      </c>
      <c r="I33" s="29">
        <f t="shared" si="18"/>
        <v>2628.2626827171102</v>
      </c>
      <c r="J33" s="29">
        <f t="shared" si="18"/>
        <v>2569.254428202923</v>
      </c>
      <c r="K33" s="29">
        <f t="shared" si="18"/>
        <v>2981.2818572656929</v>
      </c>
      <c r="L33" s="29">
        <f t="shared" si="18"/>
        <v>2551.3139294926914</v>
      </c>
      <c r="M33" s="29">
        <f t="shared" si="18"/>
        <v>2574.8641444539976</v>
      </c>
      <c r="N33" s="29">
        <f t="shared" si="18"/>
        <v>2556.9721410146171</v>
      </c>
      <c r="O33" s="29">
        <f t="shared" si="18"/>
        <v>2481.7058469475505</v>
      </c>
      <c r="P33" s="29">
        <f t="shared" si="18"/>
        <v>2326.8180567497848</v>
      </c>
      <c r="Q33" s="29">
        <f t="shared" si="18"/>
        <v>2301.2170249355113</v>
      </c>
      <c r="R33" s="29">
        <f t="shared" si="18"/>
        <v>2262.8519346517623</v>
      </c>
      <c r="S33" s="29">
        <f t="shared" si="18"/>
        <v>2381.0054170249359</v>
      </c>
      <c r="T33" s="29">
        <f t="shared" si="18"/>
        <v>2405.1753224419595</v>
      </c>
      <c r="U33" s="29">
        <f t="shared" si="18"/>
        <v>2418.4128116938946</v>
      </c>
      <c r="V33" s="29">
        <f t="shared" si="18"/>
        <v>2342.2374892519347</v>
      </c>
      <c r="W33" s="29">
        <f t="shared" si="18"/>
        <v>1999.311006018916</v>
      </c>
      <c r="X33" s="29">
        <f t="shared" ref="X33" si="19">SUM(X34:X50)</f>
        <v>2181.4800515907141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103.93619948409287</v>
      </c>
      <c r="D36" s="10">
        <f>PPRD!D36+RCV_RCY!D36+IMP!D36-EXP!D36+STK_CHG!D36-INTMARB!D36-INTAVI!D36</f>
        <v>99.417196904557173</v>
      </c>
      <c r="E36" s="10">
        <f>PPRD!E36+RCV_RCY!E36+IMP!E36-EXP!E36+STK_CHG!E36-INTMARB!E36-INTAVI!E36</f>
        <v>94.898194325021493</v>
      </c>
      <c r="F36" s="10">
        <f>PPRD!F36+RCV_RCY!F36+IMP!F36-EXP!F36+STK_CHG!F36-INTMARB!F36-INTAVI!F36</f>
        <v>99.417196904557173</v>
      </c>
      <c r="G36" s="10">
        <f>PPRD!G36+RCV_RCY!G36+IMP!G36-EXP!G36+STK_CHG!G36-INTMARB!G36-INTAVI!G36</f>
        <v>93.768443680137565</v>
      </c>
      <c r="H36" s="10">
        <f>PPRD!H36+RCV_RCY!H36+IMP!H36-EXP!H36+STK_CHG!H36-INTMARB!H36-INTAVI!H36</f>
        <v>100.5469475494411</v>
      </c>
      <c r="I36" s="10">
        <f>PPRD!I36+RCV_RCY!I36+IMP!I36-EXP!I36+STK_CHG!I36-INTMARB!I36-INTAVI!I36</f>
        <v>93.768529664660377</v>
      </c>
      <c r="J36" s="10">
        <f>PPRD!J36+RCV_RCY!J36+IMP!J36-EXP!J36+STK_CHG!J36-INTMARB!J36-INTAVI!J36</f>
        <v>92.390369733447969</v>
      </c>
      <c r="K36" s="10">
        <f>PPRD!K36+RCV_RCY!K36+IMP!K36-EXP!K36+STK_CHG!K36-INTMARB!K36-INTAVI!K36</f>
        <v>93.490283748925222</v>
      </c>
      <c r="L36" s="10">
        <f>PPRD!L36+RCV_RCY!L36+IMP!L36-EXP!L36+STK_CHG!L36-INTMARB!L36-INTAVI!L36</f>
        <v>87.990885640584651</v>
      </c>
      <c r="M36" s="10">
        <f>PPRD!M36+RCV_RCY!M36+IMP!M36-EXP!M36+STK_CHG!M36-INTMARB!M36-INTAVI!M36</f>
        <v>93.49019776440241</v>
      </c>
      <c r="N36" s="10">
        <f>PPRD!N36+RCV_RCY!N36+IMP!N36-EXP!N36+STK_CHG!N36-INTMARB!N36-INTAVI!N36</f>
        <v>87.990799656061895</v>
      </c>
      <c r="O36" s="10">
        <f>PPRD!O36+RCV_RCY!O36+IMP!O36-EXP!O36+STK_CHG!O36-INTMARB!O36-INTAVI!O36</f>
        <v>92.390369733447983</v>
      </c>
      <c r="P36" s="10">
        <f>PPRD!P36+RCV_RCY!P36+IMP!P36-EXP!P36+STK_CHG!P36-INTMARB!P36-INTAVI!P36</f>
        <v>84.691143594153047</v>
      </c>
      <c r="Q36" s="10">
        <f>PPRD!Q36+RCV_RCY!Q36+IMP!Q36-EXP!Q36+STK_CHG!Q36-INTMARB!Q36-INTAVI!Q36</f>
        <v>81.391487532244184</v>
      </c>
      <c r="R36" s="10">
        <f>PPRD!R36+RCV_RCY!R36+IMP!R36-EXP!R36+STK_CHG!R36-INTMARB!R36-INTAVI!R36</f>
        <v>90.190627687016331</v>
      </c>
      <c r="S36" s="10">
        <f>PPRD!S36+RCV_RCY!S36+IMP!S36-EXP!S36+STK_CHG!S36-INTMARB!S36-INTAVI!S36</f>
        <v>87.990799656061895</v>
      </c>
      <c r="T36" s="10">
        <f>PPRD!T36+RCV_RCY!T36+IMP!T36-EXP!T36+STK_CHG!T36-INTMARB!T36-INTAVI!T36</f>
        <v>94.888134135855537</v>
      </c>
      <c r="U36" s="10">
        <f>PPRD!U36+RCV_RCY!U36+IMP!U36-EXP!U36+STK_CHG!U36-INTMARB!U36-INTAVI!U36</f>
        <v>102.57308684436799</v>
      </c>
      <c r="V36" s="10">
        <f>PPRD!V36+RCV_RCY!V36+IMP!V36-EXP!V36+STK_CHG!V36-INTMARB!V36-INTAVI!V36</f>
        <v>103.42441960447114</v>
      </c>
      <c r="W36" s="10">
        <f>PPRD!W36+RCV_RCY!W36+IMP!W36-EXP!W36+STK_CHG!W36-INTMARB!W36-INTAVI!W36</f>
        <v>90.113671539122947</v>
      </c>
      <c r="X36" s="10">
        <f>PPRD!X36+RCV_RCY!X36+IMP!X36-EXP!X36+STK_CHG!X36-INTMARB!X36-INTAVI!X36</f>
        <v>90.773516766981956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816.84342218400684</v>
      </c>
      <c r="D37" s="10">
        <f>PPRD!D37+RCV_RCY!D37+IMP!D37-EXP!D37+STK_CHG!D37-INTMARB!D37-INTAVI!D37</f>
        <v>846.46981943250216</v>
      </c>
      <c r="E37" s="10">
        <f>PPRD!E37+RCV_RCY!E37+IMP!E37-EXP!E37+STK_CHG!E37-INTMARB!E37-INTAVI!E37</f>
        <v>811.55296646603608</v>
      </c>
      <c r="F37" s="10">
        <f>PPRD!F37+RCV_RCY!F37+IMP!F37-EXP!F37+STK_CHG!F37-INTMARB!F37-INTAVI!F37</f>
        <v>792.50739466895959</v>
      </c>
      <c r="G37" s="10">
        <f>PPRD!G37+RCV_RCY!G37+IMP!G37-EXP!G37+STK_CHG!G37-INTMARB!G37-INTAVI!G37</f>
        <v>704.68615649183141</v>
      </c>
      <c r="H37" s="10">
        <f>PPRD!H37+RCV_RCY!H37+IMP!H37-EXP!H37+STK_CHG!H37-INTMARB!H37-INTAVI!H37</f>
        <v>693.04720550300942</v>
      </c>
      <c r="I37" s="10">
        <f>PPRD!I37+RCV_RCY!I37+IMP!I37-EXP!I37+STK_CHG!I37-INTMARB!I37-INTAVI!I37</f>
        <v>670.29707652622517</v>
      </c>
      <c r="J37" s="10">
        <f>PPRD!J37+RCV_RCY!J37+IMP!J37-EXP!J37+STK_CHG!J37-INTMARB!J37-INTAVI!J37</f>
        <v>648.30300945829754</v>
      </c>
      <c r="K37" s="10">
        <f>PPRD!K37+RCV_RCY!K37+IMP!K37-EXP!K37+STK_CHG!K37-INTMARB!K37-INTAVI!K37</f>
        <v>677.62846087704213</v>
      </c>
      <c r="L37" s="10">
        <f>PPRD!L37+RCV_RCY!L37+IMP!L37-EXP!L37+STK_CHG!L37-INTMARB!L37-INTAVI!L37</f>
        <v>618.97755803955283</v>
      </c>
      <c r="M37" s="10">
        <f>PPRD!M37+RCV_RCY!M37+IMP!M37-EXP!M37+STK_CHG!M37-INTMARB!M37-INTAVI!M37</f>
        <v>604.31478933791914</v>
      </c>
      <c r="N37" s="10">
        <f>PPRD!N37+RCV_RCY!N37+IMP!N37-EXP!N37+STK_CHG!N37-INTMARB!N37-INTAVI!N37</f>
        <v>586.50997420464307</v>
      </c>
      <c r="O37" s="10">
        <f>PPRD!O37+RCV_RCY!O37+IMP!O37-EXP!O37+STK_CHG!O37-INTMARB!O37-INTAVI!O37</f>
        <v>529.95374032674113</v>
      </c>
      <c r="P37" s="10">
        <f>PPRD!P37+RCV_RCY!P37+IMP!P37-EXP!P37+STK_CHG!P37-INTMARB!P37-INTAVI!P37</f>
        <v>482.82338779019773</v>
      </c>
      <c r="Q37" s="10">
        <f>PPRD!Q37+RCV_RCY!Q37+IMP!Q37-EXP!Q37+STK_CHG!Q37-INTMARB!Q37-INTAVI!Q37</f>
        <v>452.45047291487532</v>
      </c>
      <c r="R37" s="10">
        <f>PPRD!R37+RCV_RCY!R37+IMP!R37-EXP!R37+STK_CHG!R37-INTMARB!R37-INTAVI!R37</f>
        <v>441.97721410146175</v>
      </c>
      <c r="S37" s="10">
        <f>PPRD!S37+RCV_RCY!S37+IMP!S37-EXP!S37+STK_CHG!S37-INTMARB!S37-INTAVI!S37</f>
        <v>437.78787618228722</v>
      </c>
      <c r="T37" s="10">
        <f>PPRD!T37+RCV_RCY!T37+IMP!T37-EXP!T37+STK_CHG!T37-INTMARB!T37-INTAVI!T37</f>
        <v>427.87790197764394</v>
      </c>
      <c r="U37" s="10">
        <f>PPRD!U37+RCV_RCY!U37+IMP!U37-EXP!U37+STK_CHG!U37-INTMARB!U37-INTAVI!U37</f>
        <v>430.82192605331039</v>
      </c>
      <c r="V37" s="10">
        <f>PPRD!V37+RCV_RCY!V37+IMP!V37-EXP!V37+STK_CHG!V37-INTMARB!V37-INTAVI!V37</f>
        <v>412.80352536543415</v>
      </c>
      <c r="W37" s="10">
        <f>PPRD!W37+RCV_RCY!W37+IMP!W37-EXP!W37+STK_CHG!W37-INTMARB!W37-INTAVI!W37</f>
        <v>326.72794496990537</v>
      </c>
      <c r="X37" s="10">
        <f>PPRD!X37+RCV_RCY!X37+IMP!X37-EXP!X37+STK_CHG!X37-INTMARB!X37-INTAVI!X37</f>
        <v>370.59054170249357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1.058125537403267</v>
      </c>
      <c r="D38" s="10">
        <f>PPRD!D38+RCV_RCY!D38+IMP!D38-EXP!D38+STK_CHG!D38-INTMARB!D38-INTAVI!D38</f>
        <v>1.058125537403267</v>
      </c>
      <c r="E38" s="10">
        <f>PPRD!E38+RCV_RCY!E38+IMP!E38-EXP!E38+STK_CHG!E38-INTMARB!E38-INTAVI!E38</f>
        <v>1.058125537403267</v>
      </c>
      <c r="F38" s="10">
        <f>PPRD!F38+RCV_RCY!F38+IMP!F38-EXP!F38+STK_CHG!F38-INTMARB!F38-INTAVI!F38</f>
        <v>1.058125537403267</v>
      </c>
      <c r="G38" s="10">
        <f>PPRD!G38+RCV_RCY!G38+IMP!G38-EXP!G38+STK_CHG!G38-INTMARB!G38-INTAVI!G38</f>
        <v>1.058125537403267</v>
      </c>
      <c r="H38" s="10">
        <f>PPRD!H38+RCV_RCY!H38+IMP!H38-EXP!H38+STK_CHG!H38-INTMARB!H38-INTAVI!H38</f>
        <v>1.058125537403267</v>
      </c>
      <c r="I38" s="10">
        <f>PPRD!I38+RCV_RCY!I38+IMP!I38-EXP!I38+STK_CHG!I38-INTMARB!I38-INTAVI!I38</f>
        <v>1.058125537403267</v>
      </c>
      <c r="J38" s="10">
        <f>PPRD!J38+RCV_RCY!J38+IMP!J38-EXP!J38+STK_CHG!J38-INTMARB!J38-INTAVI!J38</f>
        <v>1.058125537403267</v>
      </c>
      <c r="K38" s="10">
        <f>PPRD!K38+RCV_RCY!K38+IMP!K38-EXP!K38+STK_CHG!K38-INTMARB!K38-INTAVI!K38</f>
        <v>1.058125537403267</v>
      </c>
      <c r="L38" s="10">
        <f>PPRD!L38+RCV_RCY!L38+IMP!L38-EXP!L38+STK_CHG!L38-INTMARB!L38-INTAVI!L38</f>
        <v>1.058125537403267</v>
      </c>
      <c r="M38" s="10">
        <f>PPRD!M38+RCV_RCY!M38+IMP!M38-EXP!M38+STK_CHG!M38-INTMARB!M38-INTAVI!M38</f>
        <v>1.058125537403267</v>
      </c>
      <c r="N38" s="10">
        <f>PPRD!N38+RCV_RCY!N38+IMP!N38-EXP!N38+STK_CHG!N38-INTMARB!N38-INTAVI!N38</f>
        <v>1.058125537403267</v>
      </c>
      <c r="O38" s="10">
        <f>PPRD!O38+RCV_RCY!O38+IMP!O38-EXP!O38+STK_CHG!O38-INTMARB!O38-INTAVI!O38</f>
        <v>1.058125537403267</v>
      </c>
      <c r="P38" s="10">
        <f>PPRD!P38+RCV_RCY!P38+IMP!P38-EXP!P38+STK_CHG!P38-INTMARB!P38-INTAVI!P38</f>
        <v>1.026999140154772</v>
      </c>
      <c r="Q38" s="10">
        <f>PPRD!Q38+RCV_RCY!Q38+IMP!Q38-EXP!Q38+STK_CHG!Q38-INTMARB!Q38-INTAVI!Q38</f>
        <v>1.026999140154772</v>
      </c>
      <c r="R38" s="10">
        <f>PPRD!R38+RCV_RCY!R38+IMP!R38-EXP!R38+STK_CHG!R38-INTMARB!R38-INTAVI!R38</f>
        <v>1.026999140154772</v>
      </c>
      <c r="S38" s="10">
        <f>PPRD!S38+RCV_RCY!S38+IMP!S38-EXP!S38+STK_CHG!S38-INTMARB!S38-INTAVI!S38</f>
        <v>1.026999140154772</v>
      </c>
      <c r="T38" s="10">
        <f>PPRD!T38+RCV_RCY!T38+IMP!T38-EXP!T38+STK_CHG!T38-INTMARB!T38-INTAVI!T38</f>
        <v>0.38211521926053299</v>
      </c>
      <c r="U38" s="10">
        <f>PPRD!U38+RCV_RCY!U38+IMP!U38-EXP!U38+STK_CHG!U38-INTMARB!U38-INTAVI!U38</f>
        <v>0.48374892519346513</v>
      </c>
      <c r="V38" s="10">
        <f>PPRD!V38+RCV_RCY!V38+IMP!V38-EXP!V38+STK_CHG!V38-INTMARB!V38-INTAVI!V38</f>
        <v>0.49088564058469469</v>
      </c>
      <c r="W38" s="10">
        <f>PPRD!W38+RCV_RCY!W38+IMP!W38-EXP!W38+STK_CHG!W38-INTMARB!W38-INTAVI!W38</f>
        <v>0.44780739466895952</v>
      </c>
      <c r="X38" s="10">
        <f>PPRD!X38+RCV_RCY!X38+IMP!X38-EXP!X38+STK_CHG!X38-INTMARB!X38-INTAVI!X38</f>
        <v>0.4673258813413585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0</v>
      </c>
      <c r="D40" s="10">
        <f>PPRD!D40+RCV_RCY!D40+IMP!D40-EXP!D40+STK_CHG!D40-INTMARB!D40-INTAVI!D40</f>
        <v>0</v>
      </c>
      <c r="E40" s="10">
        <f>PPRD!E40+RCV_RCY!E40+IMP!E40-EXP!E40+STK_CHG!E40-INTMARB!E40-INTAVI!E40</f>
        <v>0</v>
      </c>
      <c r="F40" s="10">
        <f>PPRD!F40+RCV_RCY!F40+IMP!F40-EXP!F40+STK_CHG!F40-INTMARB!F40-INTAVI!F40</f>
        <v>0</v>
      </c>
      <c r="G40" s="10">
        <f>PPRD!G40+RCV_RCY!G40+IMP!G40-EXP!G40+STK_CHG!G40-INTMARB!G40-INTAVI!G40</f>
        <v>0</v>
      </c>
      <c r="H40" s="10">
        <f>PPRD!H40+RCV_RCY!H40+IMP!H40-EXP!H40+STK_CHG!H40-INTMARB!H40-INTAVI!H40</f>
        <v>0</v>
      </c>
      <c r="I40" s="10">
        <f>PPRD!I40+RCV_RCY!I40+IMP!I40-EXP!I40+STK_CHG!I40-INTMARB!I40-INTAVI!I40</f>
        <v>0</v>
      </c>
      <c r="J40" s="10">
        <f>PPRD!J40+RCV_RCY!J40+IMP!J40-EXP!J40+STK_CHG!J40-INTMARB!J40-INTAVI!J40</f>
        <v>0</v>
      </c>
      <c r="K40" s="10">
        <f>PPRD!K40+RCV_RCY!K40+IMP!K40-EXP!K40+STK_CHG!K40-INTMARB!K40-INTAVI!K40</f>
        <v>8.5984522790738538E-5</v>
      </c>
      <c r="L40" s="10">
        <f>PPRD!L40+RCV_RCY!L40+IMP!L40-EXP!L40+STK_CHG!L40-INTMARB!L40-INTAVI!L40</f>
        <v>0</v>
      </c>
      <c r="M40" s="10">
        <f>PPRD!M40+RCV_RCY!M40+IMP!M40-EXP!M40+STK_CHG!M40-INTMARB!M40-INTAVI!M40</f>
        <v>0</v>
      </c>
      <c r="N40" s="10">
        <f>PPRD!N40+RCV_RCY!N40+IMP!N40-EXP!N40+STK_CHG!N40-INTMARB!N40-INTAVI!N40</f>
        <v>0</v>
      </c>
      <c r="O40" s="10">
        <f>PPRD!O40+RCV_RCY!O40+IMP!O40-EXP!O40+STK_CHG!O40-INTMARB!O40-INTAVI!O40</f>
        <v>0</v>
      </c>
      <c r="P40" s="10">
        <f>PPRD!P40+RCV_RCY!P40+IMP!P40-EXP!P40+STK_CHG!P40-INTMARB!P40-INTAVI!P40</f>
        <v>0</v>
      </c>
      <c r="Q40" s="10">
        <f>PPRD!Q40+RCV_RCY!Q40+IMP!Q40-EXP!Q40+STK_CHG!Q40-INTMARB!Q40-INTAVI!Q40</f>
        <v>7.460698725481052E-14</v>
      </c>
      <c r="R40" s="10">
        <f>PPRD!R40+RCV_RCY!R40+IMP!R40-EXP!R40+STK_CHG!R40-INTMARB!R40-INTAVI!R40</f>
        <v>-9.2370555648813024E-14</v>
      </c>
      <c r="S40" s="10">
        <f>PPRD!S40+RCV_RCY!S40+IMP!S40-EXP!S40+STK_CHG!S40-INTMARB!S40-INTAVI!S40</f>
        <v>5.6843418860808015E-14</v>
      </c>
      <c r="T40" s="10">
        <f>PPRD!T40+RCV_RCY!T40+IMP!T40-EXP!T40+STK_CHG!T40-INTMARB!T40-INTAVI!T40</f>
        <v>0</v>
      </c>
      <c r="U40" s="10">
        <f>PPRD!U40+RCV_RCY!U40+IMP!U40-EXP!U40+STK_CHG!U40-INTMARB!U40-INTAVI!U40</f>
        <v>8.5984522797843965E-5</v>
      </c>
      <c r="V40" s="10">
        <f>PPRD!V40+RCV_RCY!V40+IMP!V40-EXP!V40+STK_CHG!V40-INTMARB!V40-INTAVI!V40</f>
        <v>-7.815970093361102E-14</v>
      </c>
      <c r="W40" s="10">
        <f>PPRD!W40+RCV_RCY!W40+IMP!W40-EXP!W40+STK_CHG!W40-INTMARB!W40-INTAVI!W40</f>
        <v>0</v>
      </c>
      <c r="X40" s="10">
        <f>PPRD!X40+RCV_RCY!X40+IMP!X40-EXP!X40+STK_CHG!X40-INTMARB!X40-INTAVI!X40</f>
        <v>-8.5984522787185824E-5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3.1384350816852971</v>
      </c>
      <c r="E41" s="10">
        <f>PPRD!E41+RCV_RCY!E41+IMP!E41-EXP!E41+STK_CHG!E41-INTMARB!E41-INTAVI!E41</f>
        <v>2.0922613929492688</v>
      </c>
      <c r="F41" s="10">
        <f>PPRD!F41+RCV_RCY!F41+IMP!F41-EXP!F41+STK_CHG!F41-INTMARB!F41-INTAVI!F41</f>
        <v>2.0922613929492688</v>
      </c>
      <c r="G41" s="10">
        <f>PPRD!G41+RCV_RCY!G41+IMP!G41-EXP!G41+STK_CHG!G41-INTMARB!G41-INTAVI!G41</f>
        <v>1.0461736887360269</v>
      </c>
      <c r="H41" s="10">
        <f>PPRD!H41+RCV_RCY!H41+IMP!H41-EXP!H41+STK_CHG!H41-INTMARB!H41-INTAVI!H41</f>
        <v>1.0461736887360269</v>
      </c>
      <c r="I41" s="10">
        <f>PPRD!I41+RCV_RCY!I41+IMP!I41-EXP!I41+STK_CHG!I41-INTMARB!I41-INTAVI!I41</f>
        <v>1.0461736887360269</v>
      </c>
      <c r="J41" s="10">
        <f>PPRD!J41+RCV_RCY!J41+IMP!J41-EXP!J41+STK_CHG!J41-INTMARB!J41-INTAVI!J41</f>
        <v>1.0461736887360269</v>
      </c>
      <c r="K41" s="10">
        <f>PPRD!K41+RCV_RCY!K41+IMP!K41-EXP!K41+STK_CHG!K41-INTMARB!K41-INTAVI!K41</f>
        <v>1.0461736887360269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0.11349957007738606</v>
      </c>
      <c r="U41" s="10">
        <f>PPRD!U41+RCV_RCY!U41+IMP!U41-EXP!U41+STK_CHG!U41-INTMARB!U41-INTAVI!U41</f>
        <v>8.460877042132417E-2</v>
      </c>
      <c r="V41" s="10">
        <f>PPRD!V41+RCV_RCY!V41+IMP!V41-EXP!V41+STK_CHG!V41-INTMARB!V41-INTAVI!V41</f>
        <v>7.9449699054170236E-2</v>
      </c>
      <c r="W41" s="10">
        <f>PPRD!W41+RCV_RCY!W41+IMP!W41-EXP!W41+STK_CHG!W41-INTMARB!W41-INTAVI!W41</f>
        <v>6.8099742046431641E-2</v>
      </c>
      <c r="X41" s="10">
        <f>PPRD!X41+RCV_RCY!X41+IMP!X41-EXP!X41+STK_CHG!X41-INTMARB!X41-INTAVI!X41</f>
        <v>6.1908856405846945E-2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-21.257351676698192</v>
      </c>
      <c r="D42" s="10">
        <f>PPRD!D42+RCV_RCY!D42+IMP!D42-EXP!D42+STK_CHG!D42-INTMARB!D42-INTAVI!D42</f>
        <v>0</v>
      </c>
      <c r="E42" s="10">
        <f>PPRD!E42+RCV_RCY!E42+IMP!E42-EXP!E42+STK_CHG!E42-INTMARB!E42-INTAVI!E42</f>
        <v>0</v>
      </c>
      <c r="F42" s="10">
        <f>PPRD!F42+RCV_RCY!F42+IMP!F42-EXP!F42+STK_CHG!F42-INTMARB!F42-INTAVI!F42</f>
        <v>0</v>
      </c>
      <c r="G42" s="10">
        <f>PPRD!G42+RCV_RCY!G42+IMP!G42-EXP!G42+STK_CHG!G42-INTMARB!G42-INTAVI!G42</f>
        <v>0</v>
      </c>
      <c r="H42" s="10">
        <f>PPRD!H42+RCV_RCY!H42+IMP!H42-EXP!H42+STK_CHG!H42-INTMARB!H42-INTAVI!H42</f>
        <v>0</v>
      </c>
      <c r="I42" s="10">
        <f>PPRD!I42+RCV_RCY!I42+IMP!I42-EXP!I42+STK_CHG!I42-INTMARB!I42-INTAVI!I42</f>
        <v>0</v>
      </c>
      <c r="J42" s="10">
        <f>PPRD!J42+RCV_RCY!J42+IMP!J42-EXP!J42+STK_CHG!J42-INTMARB!J42-INTAVI!J42</f>
        <v>0</v>
      </c>
      <c r="K42" s="10">
        <f>PPRD!K42+RCV_RCY!K42+IMP!K42-EXP!K42+STK_CHG!K42-INTMARB!K42-INTAVI!K42</f>
        <v>0</v>
      </c>
      <c r="L42" s="10">
        <f>PPRD!L42+RCV_RCY!L42+IMP!L42-EXP!L42+STK_CHG!L42-INTMARB!L42-INTAVI!L42</f>
        <v>0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1125.6330180567502</v>
      </c>
      <c r="D43" s="10">
        <f>PPRD!D43+RCV_RCY!D43+IMP!D43-EXP!D43+STK_CHG!D43-INTMARB!D43-INTAVI!D43</f>
        <v>1303.3104041272572</v>
      </c>
      <c r="E43" s="10">
        <f>PPRD!E43+RCV_RCY!E43+IMP!E43-EXP!E43+STK_CHG!E43-INTMARB!E43-INTAVI!E43</f>
        <v>1302.2833190025792</v>
      </c>
      <c r="F43" s="10">
        <f>PPRD!F43+RCV_RCY!F43+IMP!F43-EXP!F43+STK_CHG!F43-INTMARB!F43-INTAVI!F43</f>
        <v>1351.5812553740332</v>
      </c>
      <c r="G43" s="10">
        <f>PPRD!G43+RCV_RCY!G43+IMP!G43-EXP!G43+STK_CHG!G43-INTMARB!G43-INTAVI!G43</f>
        <v>1469.6904557179707</v>
      </c>
      <c r="H43" s="10">
        <f>PPRD!H43+RCV_RCY!H43+IMP!H43-EXP!H43+STK_CHG!H43-INTMARB!H43-INTAVI!H43</f>
        <v>1515.9070507308684</v>
      </c>
      <c r="I43" s="10">
        <f>PPRD!I43+RCV_RCY!I43+IMP!I43-EXP!I43+STK_CHG!I43-INTMARB!I43-INTAVI!I43</f>
        <v>1579.1343938091143</v>
      </c>
      <c r="J43" s="10">
        <f>PPRD!J43+RCV_RCY!J43+IMP!J43-EXP!J43+STK_CHG!J43-INTMARB!J43-INTAVI!J43</f>
        <v>1602.5365434221837</v>
      </c>
      <c r="K43" s="10">
        <f>PPRD!K43+RCV_RCY!K43+IMP!K43-EXP!K43+STK_CHG!K43-INTMARB!K43-INTAVI!K43</f>
        <v>1966.7956147893383</v>
      </c>
      <c r="L43" s="10">
        <f>PPRD!L43+RCV_RCY!L43+IMP!L43-EXP!L43+STK_CHG!L43-INTMARB!L43-INTAVI!L43</f>
        <v>1653.4107480653481</v>
      </c>
      <c r="M43" s="10">
        <f>PPRD!M43+RCV_RCY!M43+IMP!M43-EXP!M43+STK_CHG!M43-INTMARB!M43-INTAVI!M43</f>
        <v>1716.494668959587</v>
      </c>
      <c r="N43" s="10">
        <f>PPRD!N43+RCV_RCY!N43+IMP!N43-EXP!N43+STK_CHG!N43-INTMARB!N43-INTAVI!N43</f>
        <v>1735.8269131556319</v>
      </c>
      <c r="O43" s="10">
        <f>PPRD!O43+RCV_RCY!O43+IMP!O43-EXP!O43+STK_CHG!O43-INTMARB!O43-INTAVI!O43</f>
        <v>1719.54720550301</v>
      </c>
      <c r="P43" s="10">
        <f>PPRD!P43+RCV_RCY!P43+IMP!P43-EXP!P43+STK_CHG!P43-INTMARB!P43-INTAVI!P43</f>
        <v>1614.7841788478072</v>
      </c>
      <c r="Q43" s="10">
        <f>PPRD!Q43+RCV_RCY!Q43+IMP!Q43-EXP!Q43+STK_CHG!Q43-INTMARB!Q43-INTAVI!Q43</f>
        <v>1593.3042992261387</v>
      </c>
      <c r="R43" s="10">
        <f>PPRD!R43+RCV_RCY!R43+IMP!R43-EXP!R43+STK_CHG!R43-INTMARB!R43-INTAVI!R43</f>
        <v>1590.2894239036971</v>
      </c>
      <c r="S43" s="10">
        <f>PPRD!S43+RCV_RCY!S43+IMP!S43-EXP!S43+STK_CHG!S43-INTMARB!S43-INTAVI!S43</f>
        <v>1714.4195184866724</v>
      </c>
      <c r="T43" s="10">
        <f>PPRD!T43+RCV_RCY!T43+IMP!T43-EXP!T43+STK_CHG!T43-INTMARB!T43-INTAVI!T43</f>
        <v>1731.0426483233009</v>
      </c>
      <c r="U43" s="10">
        <f>PPRD!U43+RCV_RCY!U43+IMP!U43-EXP!U43+STK_CHG!U43-INTMARB!U43-INTAVI!U43</f>
        <v>1718.6904557179705</v>
      </c>
      <c r="V43" s="10">
        <f>PPRD!V43+RCV_RCY!V43+IMP!V43-EXP!V43+STK_CHG!V43-INTMARB!V43-INTAVI!V43</f>
        <v>1653.8268271711092</v>
      </c>
      <c r="W43" s="10">
        <f>PPRD!W43+RCV_RCY!W43+IMP!W43-EXP!W43+STK_CHG!W43-INTMARB!W43-INTAVI!W43</f>
        <v>1418.8471195184866</v>
      </c>
      <c r="X43" s="10">
        <f>PPRD!X43+RCV_RCY!X43+IMP!X43-EXP!X43+STK_CHG!X43-INTMARB!X43-INTAVI!X43</f>
        <v>1547.1578675838355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82.019690455717964</v>
      </c>
      <c r="D44" s="10">
        <f>PPRD!D44+RCV_RCY!D44+IMP!D44-EXP!D44+STK_CHG!D44-INTMARB!D44-INTAVI!D44</f>
        <v>108.07300085984519</v>
      </c>
      <c r="E44" s="10">
        <f>PPRD!E44+RCV_RCY!E44+IMP!E44-EXP!E44+STK_CHG!E44-INTMARB!E44-INTAVI!E44</f>
        <v>79.124849527085118</v>
      </c>
      <c r="F44" s="10">
        <f>PPRD!F44+RCV_RCY!F44+IMP!F44-EXP!F44+STK_CHG!F44-INTMARB!F44-INTAVI!F44</f>
        <v>58.86122098022355</v>
      </c>
      <c r="G44" s="10">
        <f>PPRD!G44+RCV_RCY!G44+IMP!G44-EXP!G44+STK_CHG!G44-INTMARB!G44-INTAVI!G44</f>
        <v>53.071625107480656</v>
      </c>
      <c r="H44" s="10">
        <f>PPRD!H44+RCV_RCY!H44+IMP!H44-EXP!H44+STK_CHG!H44-INTMARB!H44-INTAVI!H44</f>
        <v>50.176698194325013</v>
      </c>
      <c r="I44" s="10">
        <f>PPRD!I44+RCV_RCY!I44+IMP!I44-EXP!I44+STK_CHG!I44-INTMARB!I44-INTAVI!I44</f>
        <v>50.176784178847797</v>
      </c>
      <c r="J44" s="10">
        <f>PPRD!J44+RCV_RCY!J44+IMP!J44-EXP!J44+STK_CHG!J44-INTMARB!J44-INTAVI!J44</f>
        <v>18.68693035253655</v>
      </c>
      <c r="K44" s="10">
        <f>PPRD!K44+RCV_RCY!K44+IMP!K44-EXP!K44+STK_CHG!K44-INTMARB!K44-INTAVI!K44</f>
        <v>16.696216680997424</v>
      </c>
      <c r="L44" s="10">
        <f>PPRD!L44+RCV_RCY!L44+IMP!L44-EXP!L44+STK_CHG!L44-INTMARB!L44-INTAVI!L44</f>
        <v>19.672742906276859</v>
      </c>
      <c r="M44" s="10">
        <f>PPRD!M44+RCV_RCY!M44+IMP!M44-EXP!M44+STK_CHG!M44-INTMARB!M44-INTAVI!M44</f>
        <v>8.8482373172828908</v>
      </c>
      <c r="N44" s="10">
        <f>PPRD!N44+RCV_RCY!N44+IMP!N44-EXP!N44+STK_CHG!N44-INTMARB!N44-INTAVI!N44</f>
        <v>7.8559759243336202</v>
      </c>
      <c r="O44" s="10">
        <f>PPRD!O44+RCV_RCY!O44+IMP!O44-EXP!O44+STK_CHG!O44-INTMARB!O44-INTAVI!O44</f>
        <v>7.851676698194332</v>
      </c>
      <c r="P44" s="10">
        <f>PPRD!P44+RCV_RCY!P44+IMP!P44-EXP!P44+STK_CHG!P44-INTMARB!P44-INTAVI!P44</f>
        <v>8.8323301805674959</v>
      </c>
      <c r="Q44" s="10">
        <f>PPRD!Q44+RCV_RCY!Q44+IMP!Q44-EXP!Q44+STK_CHG!Q44-INTMARB!Q44-INTAVI!Q44</f>
        <v>8.829062768701597</v>
      </c>
      <c r="R44" s="10">
        <f>PPRD!R44+RCV_RCY!R44+IMP!R44-EXP!R44+STK_CHG!R44-INTMARB!R44-INTAVI!R44</f>
        <v>2.9410146173688929</v>
      </c>
      <c r="S44" s="10">
        <f>PPRD!S44+RCV_RCY!S44+IMP!S44-EXP!S44+STK_CHG!S44-INTMARB!S44-INTAVI!S44</f>
        <v>0.98030954428193695</v>
      </c>
      <c r="T44" s="10">
        <f>PPRD!T44+RCV_RCY!T44+IMP!T44-EXP!T44+STK_CHG!T44-INTMARB!T44-INTAVI!T44</f>
        <v>0.20679277730002354</v>
      </c>
      <c r="U44" s="10">
        <f>PPRD!U44+RCV_RCY!U44+IMP!U44-EXP!U44+STK_CHG!U44-INTMARB!U44-INTAVI!U44</f>
        <v>0.20094582975065123</v>
      </c>
      <c r="V44" s="10">
        <f>PPRD!V44+RCV_RCY!V44+IMP!V44-EXP!V44+STK_CHG!V44-INTMARB!V44-INTAVI!V44</f>
        <v>2.8421709430404007E-14</v>
      </c>
      <c r="W44" s="10">
        <f>PPRD!W44+RCV_RCY!W44+IMP!W44-EXP!W44+STK_CHG!W44-INTMARB!W44-INTAVI!W44</f>
        <v>-8.598452281205482E-5</v>
      </c>
      <c r="X44" s="10">
        <f>PPRD!X44+RCV_RCY!X44+IMP!X44-EXP!X44+STK_CHG!X44-INTMARB!X44-INTAVI!X44</f>
        <v>-4.2632564145606011E-14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0.96018916595012893</v>
      </c>
      <c r="D45" s="10">
        <f>PPRD!D45+RCV_RCY!D45+IMP!D45-EXP!D45+STK_CHG!D45-INTMARB!D45-INTAVI!D45</f>
        <v>4.8007738607050729</v>
      </c>
      <c r="E45" s="10">
        <f>PPRD!E45+RCV_RCY!E45+IMP!E45-EXP!E45+STK_CHG!E45-INTMARB!E45-INTAVI!E45</f>
        <v>3.840584694754944</v>
      </c>
      <c r="F45" s="10">
        <f>PPRD!F45+RCV_RCY!F45+IMP!F45-EXP!F45+STK_CHG!F45-INTMARB!F45-INTAVI!F45</f>
        <v>5.7609630266552019</v>
      </c>
      <c r="G45" s="10">
        <f>PPRD!G45+RCV_RCY!G45+IMP!G45-EXP!G45+STK_CHG!G45-INTMARB!G45-INTAVI!G45</f>
        <v>7.6812553740326726</v>
      </c>
      <c r="H45" s="10">
        <f>PPRD!H45+RCV_RCY!H45+IMP!H45-EXP!H45+STK_CHG!H45-INTMARB!H45-INTAVI!H45</f>
        <v>4.8007738607050712</v>
      </c>
      <c r="I45" s="10">
        <f>PPRD!I45+RCV_RCY!I45+IMP!I45-EXP!I45+STK_CHG!I45-INTMARB!I45-INTAVI!I45</f>
        <v>2.8804815133275996</v>
      </c>
      <c r="J45" s="10">
        <f>PPRD!J45+RCV_RCY!J45+IMP!J45-EXP!J45+STK_CHG!J45-INTMARB!J45-INTAVI!J45</f>
        <v>3.0961306964746349</v>
      </c>
      <c r="K45" s="10">
        <f>PPRD!K45+RCV_RCY!K45+IMP!K45-EXP!K45+STK_CHG!K45-INTMARB!K45-INTAVI!K45</f>
        <v>3.0961306964746349</v>
      </c>
      <c r="L45" s="10">
        <f>PPRD!L45+RCV_RCY!L45+IMP!L45-EXP!L45+STK_CHG!L45-INTMARB!L45-INTAVI!L45</f>
        <v>3.0961306964746349</v>
      </c>
      <c r="M45" s="10">
        <f>PPRD!M45+RCV_RCY!M45+IMP!M45-EXP!M45+STK_CHG!M45-INTMARB!M45-INTAVI!M45</f>
        <v>5.1602751504729145</v>
      </c>
      <c r="N45" s="10">
        <f>PPRD!N45+RCV_RCY!N45+IMP!N45-EXP!N45+STK_CHG!N45-INTMARB!N45-INTAVI!N45</f>
        <v>3.096130696474634</v>
      </c>
      <c r="O45" s="10">
        <f>PPRD!O45+RCV_RCY!O45+IMP!O45-EXP!O45+STK_CHG!O45-INTMARB!O45-INTAVI!O45</f>
        <v>2.0640584694754942</v>
      </c>
      <c r="P45" s="10">
        <f>PPRD!P45+RCV_RCY!P45+IMP!P45-EXP!P45+STK_CHG!P45-INTMARB!P45-INTAVI!P45</f>
        <v>2.0641444539982801</v>
      </c>
      <c r="Q45" s="10">
        <f>PPRD!Q45+RCV_RCY!Q45+IMP!Q45-EXP!Q45+STK_CHG!Q45-INTMARB!Q45-INTAVI!Q45</f>
        <v>2.0641444539982801</v>
      </c>
      <c r="R45" s="10">
        <f>PPRD!R45+RCV_RCY!R45+IMP!R45-EXP!R45+STK_CHG!R45-INTMARB!R45-INTAVI!R45</f>
        <v>2.0641444539982801</v>
      </c>
      <c r="S45" s="10">
        <f>PPRD!S45+RCV_RCY!S45+IMP!S45-EXP!S45+STK_CHG!S45-INTMARB!S45-INTAVI!S45</f>
        <v>2.0641444539982801</v>
      </c>
      <c r="T45" s="10">
        <f>PPRD!T45+RCV_RCY!T45+IMP!T45-EXP!T45+STK_CHG!T45-INTMARB!T45-INTAVI!T45</f>
        <v>2.2261392949269125</v>
      </c>
      <c r="U45" s="10">
        <f>PPRD!U45+RCV_RCY!U45+IMP!U45-EXP!U45+STK_CHG!U45-INTMARB!U45-INTAVI!U45</f>
        <v>2.2426483233018053</v>
      </c>
      <c r="V45" s="10">
        <f>PPRD!V45+RCV_RCY!V45+IMP!V45-EXP!V45+STK_CHG!V45-INTMARB!V45-INTAVI!V45</f>
        <v>2.0476354256233877</v>
      </c>
      <c r="W45" s="10">
        <f>PPRD!W45+RCV_RCY!W45+IMP!W45-EXP!W45+STK_CHG!W45-INTMARB!W45-INTAVI!W45</f>
        <v>2.4697334479793636</v>
      </c>
      <c r="X45" s="10">
        <f>PPRD!X45+RCV_RCY!X45+IMP!X45-EXP!X45+STK_CHG!X45-INTMARB!X45-INTAVI!X45</f>
        <v>2.6606190885640584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10.561736887360279</v>
      </c>
      <c r="D46" s="10">
        <f>PPRD!D46+RCV_RCY!D46+IMP!D46-EXP!D46+STK_CHG!D46-INTMARB!D46-INTAVI!D46</f>
        <v>24.004041272570937</v>
      </c>
      <c r="E46" s="10">
        <f>PPRD!E46+RCV_RCY!E46+IMP!E46-EXP!E46+STK_CHG!E46-INTMARB!E46-INTAVI!E46</f>
        <v>24.96414445399828</v>
      </c>
      <c r="F46" s="10">
        <f>PPRD!F46+RCV_RCY!F46+IMP!F46-EXP!F46+STK_CHG!F46-INTMARB!F46-INTAVI!F46</f>
        <v>15.362596732588138</v>
      </c>
      <c r="G46" s="10">
        <f>PPRD!G46+RCV_RCY!G46+IMP!G46-EXP!G46+STK_CHG!G46-INTMARB!G46-INTAVI!G46</f>
        <v>31.685296646603611</v>
      </c>
      <c r="H46" s="10">
        <f>PPRD!H46+RCV_RCY!H46+IMP!H46-EXP!H46+STK_CHG!H46-INTMARB!H46-INTAVI!H46</f>
        <v>26.884522785898529</v>
      </c>
      <c r="I46" s="10">
        <f>PPRD!I46+RCV_RCY!I46+IMP!I46-EXP!I46+STK_CHG!I46-INTMARB!I46-INTAVI!I46</f>
        <v>28.804815133276009</v>
      </c>
      <c r="J46" s="10">
        <f>PPRD!J46+RCV_RCY!J46+IMP!J46-EXP!J46+STK_CHG!J46-INTMARB!J46-INTAVI!J46</f>
        <v>22.142906276870164</v>
      </c>
      <c r="K46" s="10">
        <f>PPRD!K46+RCV_RCY!K46+IMP!K46-EXP!K46+STK_CHG!K46-INTMARB!K46-INTAVI!K46</f>
        <v>16.103955288048148</v>
      </c>
      <c r="L46" s="10">
        <f>PPRD!L46+RCV_RCY!L46+IMP!L46-EXP!L46+STK_CHG!L46-INTMARB!L46-INTAVI!L46</f>
        <v>12.07798796216681</v>
      </c>
      <c r="M46" s="10">
        <f>PPRD!M46+RCV_RCY!M46+IMP!M46-EXP!M46+STK_CHG!M46-INTMARB!M46-INTAVI!M46</f>
        <v>12.078073946689598</v>
      </c>
      <c r="N46" s="10">
        <f>PPRD!N46+RCV_RCY!N46+IMP!N46-EXP!N46+STK_CHG!N46-INTMARB!N46-INTAVI!N46</f>
        <v>14.090971625107482</v>
      </c>
      <c r="O46" s="10">
        <f>PPRD!O46+RCV_RCY!O46+IMP!O46-EXP!O46+STK_CHG!O46-INTMARB!O46-INTAVI!O46</f>
        <v>21.136371453138437</v>
      </c>
      <c r="P46" s="10">
        <f>PPRD!P46+RCV_RCY!P46+IMP!P46-EXP!P46+STK_CHG!P46-INTMARB!P46-INTAVI!P46</f>
        <v>19.123473774720551</v>
      </c>
      <c r="Q46" s="10">
        <f>PPRD!Q46+RCV_RCY!Q46+IMP!Q46-EXP!Q46+STK_CHG!Q46-INTMARB!Q46-INTAVI!Q46</f>
        <v>24.155975924333617</v>
      </c>
      <c r="R46" s="10">
        <f>PPRD!R46+RCV_RCY!R46+IMP!R46-EXP!R46+STK_CHG!R46-INTMARB!R46-INTAVI!R46</f>
        <v>27.175408426483227</v>
      </c>
      <c r="S46" s="10">
        <f>PPRD!S46+RCV_RCY!S46+IMP!S46-EXP!S46+STK_CHG!S46-INTMARB!S46-INTAVI!S46</f>
        <v>29.188306104901109</v>
      </c>
      <c r="T46" s="10">
        <f>PPRD!T46+RCV_RCY!T46+IMP!T46-EXP!T46+STK_CHG!T46-INTMARB!T46-INTAVI!T46</f>
        <v>36.235855546001716</v>
      </c>
      <c r="U46" s="10">
        <f>PPRD!U46+RCV_RCY!U46+IMP!U46-EXP!U46+STK_CHG!U46-INTMARB!U46-INTAVI!U46</f>
        <v>37.028976784178838</v>
      </c>
      <c r="V46" s="10">
        <f>PPRD!V46+RCV_RCY!V46+IMP!V46-EXP!V46+STK_CHG!V46-INTMARB!V46-INTAVI!V46</f>
        <v>39.748495270851237</v>
      </c>
      <c r="W46" s="10">
        <f>PPRD!W46+RCV_RCY!W46+IMP!W46-EXP!W46+STK_CHG!W46-INTMARB!W46-INTAVI!W46</f>
        <v>37.526225279449712</v>
      </c>
      <c r="X46" s="10">
        <f>PPRD!X46+RCV_RCY!X46+IMP!X46-EXP!X46+STK_CHG!X46-INTMARB!X46-INTAVI!X46</f>
        <v>44.100687876182292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97.936371453138435</v>
      </c>
      <c r="D47" s="10">
        <f>PPRD!D47+RCV_RCY!D47+IMP!D47-EXP!D47+STK_CHG!D47-INTMARB!D47-INTAVI!D47</f>
        <v>81.613585554600164</v>
      </c>
      <c r="E47" s="10">
        <f>PPRD!E47+RCV_RCY!E47+IMP!E47-EXP!E47+STK_CHG!E47-INTMARB!E47-INTAVI!E47</f>
        <v>80.653482373172835</v>
      </c>
      <c r="F47" s="10">
        <f>PPRD!F47+RCV_RCY!F47+IMP!F47-EXP!F47+STK_CHG!F47-INTMARB!F47-INTAVI!F47</f>
        <v>86.414445399828026</v>
      </c>
      <c r="G47" s="10">
        <f>PPRD!G47+RCV_RCY!G47+IMP!G47-EXP!G47+STK_CHG!G47-INTMARB!G47-INTAVI!G47</f>
        <v>84.494153052450557</v>
      </c>
      <c r="H47" s="10">
        <f>PPRD!H47+RCV_RCY!H47+IMP!H47-EXP!H47+STK_CHG!H47-INTMARB!H47-INTAVI!H47</f>
        <v>74.892519346517616</v>
      </c>
      <c r="I47" s="10">
        <f>PPRD!I47+RCV_RCY!I47+IMP!I47-EXP!I47+STK_CHG!I47-INTMARB!I47-INTAVI!I47</f>
        <v>104.65743766122097</v>
      </c>
      <c r="J47" s="10">
        <f>PPRD!J47+RCV_RCY!J47+IMP!J47-EXP!J47+STK_CHG!J47-INTMARB!J47-INTAVI!J47</f>
        <v>100.81685296646602</v>
      </c>
      <c r="K47" s="10">
        <f>PPRD!K47+RCV_RCY!K47+IMP!K47-EXP!K47+STK_CHG!K47-INTMARB!K47-INTAVI!K47</f>
        <v>115.21926053310408</v>
      </c>
      <c r="L47" s="10">
        <f>PPRD!L47+RCV_RCY!L47+IMP!L47-EXP!L47+STK_CHG!L47-INTMARB!L47-INTAVI!L47</f>
        <v>107.53791917454856</v>
      </c>
      <c r="M47" s="10">
        <f>PPRD!M47+RCV_RCY!M47+IMP!M47-EXP!M47+STK_CHG!M47-INTMARB!M47-INTAVI!M47</f>
        <v>89.294926913155635</v>
      </c>
      <c r="N47" s="10">
        <f>PPRD!N47+RCV_RCY!N47+IMP!N47-EXP!N47+STK_CHG!N47-INTMARB!N47-INTAVI!N47</f>
        <v>66.251074806534817</v>
      </c>
      <c r="O47" s="10">
        <f>PPRD!O47+RCV_RCY!O47+IMP!O47-EXP!O47+STK_CHG!O47-INTMARB!O47-INTAVI!O47</f>
        <v>58.56981943250215</v>
      </c>
      <c r="P47" s="10">
        <f>PPRD!P47+RCV_RCY!P47+IMP!P47-EXP!P47+STK_CHG!P47-INTMARB!P47-INTAVI!P47</f>
        <v>49.871023215821154</v>
      </c>
      <c r="Q47" s="10">
        <f>PPRD!Q47+RCV_RCY!Q47+IMP!Q47-EXP!Q47+STK_CHG!Q47-INTMARB!Q47-INTAVI!Q47</f>
        <v>73.946689595872741</v>
      </c>
      <c r="R47" s="10">
        <f>PPRD!R47+RCV_RCY!R47+IMP!R47-EXP!R47+STK_CHG!R47-INTMARB!R47-INTAVI!R47</f>
        <v>51.59071367153912</v>
      </c>
      <c r="S47" s="10">
        <f>PPRD!S47+RCV_RCY!S47+IMP!S47-EXP!S47+STK_CHG!S47-INTMARB!S47-INTAVI!S47</f>
        <v>50.730868443680137</v>
      </c>
      <c r="T47" s="10">
        <f>PPRD!T47+RCV_RCY!T47+IMP!T47-EXP!T47+STK_CHG!T47-INTMARB!T47-INTAVI!T47</f>
        <v>50.010318142734313</v>
      </c>
      <c r="U47" s="10">
        <f>PPRD!U47+RCV_RCY!U47+IMP!U47-EXP!U47+STK_CHG!U47-INTMARB!U47-INTAVI!U47</f>
        <v>61.077386070507309</v>
      </c>
      <c r="V47" s="10">
        <f>PPRD!V47+RCV_RCY!V47+IMP!V47-EXP!V47+STK_CHG!V47-INTMARB!V47-INTAVI!V47</f>
        <v>73.177128116938945</v>
      </c>
      <c r="W47" s="10">
        <f>PPRD!W47+RCV_RCY!W47+IMP!W47-EXP!W47+STK_CHG!W47-INTMARB!W47-INTAVI!W47</f>
        <v>69.678417884780742</v>
      </c>
      <c r="X47" s="10">
        <f>PPRD!X47+RCV_RCY!X47+IMP!X47-EXP!X47+STK_CHG!X47-INTMARB!X47-INTAVI!X47</f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0</v>
      </c>
      <c r="F48" s="10">
        <f>PPRD!F48+RCV_RCY!F48+IMP!F48-EXP!F48+STK_CHG!F48-INTMARB!F48-INTAVI!F48</f>
        <v>26.39243336199484</v>
      </c>
      <c r="G48" s="10">
        <f>PPRD!G48+RCV_RCY!G48+IMP!G48-EXP!G48+STK_CHG!G48-INTMARB!G48-INTAVI!G48</f>
        <v>78.401117798796207</v>
      </c>
      <c r="H48" s="10">
        <f>PPRD!H48+RCV_RCY!H48+IMP!H48-EXP!H48+STK_CHG!H48-INTMARB!H48-INTAVI!H48</f>
        <v>86.163714531384343</v>
      </c>
      <c r="I48" s="10">
        <f>PPRD!I48+RCV_RCY!I48+IMP!I48-EXP!I48+STK_CHG!I48-INTMARB!I48-INTAVI!I48</f>
        <v>95.478675838349062</v>
      </c>
      <c r="J48" s="10">
        <f>PPRD!J48+RCV_RCY!J48+IMP!J48-EXP!J48+STK_CHG!J48-INTMARB!J48-INTAVI!J48</f>
        <v>79.17738607050731</v>
      </c>
      <c r="K48" s="10">
        <f>PPRD!K48+RCV_RCY!K48+IMP!K48-EXP!K48+STK_CHG!K48-INTMARB!K48-INTAVI!K48</f>
        <v>81.506104901117808</v>
      </c>
      <c r="L48" s="10">
        <f>PPRD!L48+RCV_RCY!L48+IMP!L48-EXP!L48+STK_CHG!L48-INTMARB!L48-INTAVI!L48</f>
        <v>42.691057609630271</v>
      </c>
      <c r="M48" s="10">
        <f>PPRD!M48+RCV_RCY!M48+IMP!M48-EXP!M48+STK_CHG!M48-INTMARB!M48-INTAVI!M48</f>
        <v>38.363886500429913</v>
      </c>
      <c r="N48" s="10">
        <f>PPRD!N48+RCV_RCY!N48+IMP!N48-EXP!N48+STK_CHG!N48-INTMARB!N48-INTAVI!N48</f>
        <v>49.491401547721409</v>
      </c>
      <c r="O48" s="10">
        <f>PPRD!O48+RCV_RCY!O48+IMP!O48-EXP!O48+STK_CHG!O48-INTMARB!O48-INTAVI!O48</f>
        <v>45.293809114359419</v>
      </c>
      <c r="P48" s="10">
        <f>PPRD!P48+RCV_RCY!P48+IMP!P48-EXP!P48+STK_CHG!P48-INTMARB!P48-INTAVI!P48</f>
        <v>61.165176268271701</v>
      </c>
      <c r="Q48" s="10">
        <f>PPRD!Q48+RCV_RCY!Q48+IMP!Q48-EXP!Q48+STK_CHG!Q48-INTMARB!Q48-INTAVI!Q48</f>
        <v>62.423731728288899</v>
      </c>
      <c r="R48" s="10">
        <f>PPRD!R48+RCV_RCY!R48+IMP!R48-EXP!R48+STK_CHG!R48-INTMARB!R48-INTAVI!R48</f>
        <v>53.972226999140148</v>
      </c>
      <c r="S48" s="10">
        <f>PPRD!S48+RCV_RCY!S48+IMP!S48-EXP!S48+STK_CHG!S48-INTMARB!S48-INTAVI!S48</f>
        <v>54.380309544282021</v>
      </c>
      <c r="T48" s="10">
        <f>PPRD!T48+RCV_RCY!T48+IMP!T48-EXP!T48+STK_CHG!T48-INTMARB!T48-INTAVI!T48</f>
        <v>58.708942390369728</v>
      </c>
      <c r="U48" s="10">
        <f>PPRD!U48+RCV_RCY!U48+IMP!U48-EXP!U48+STK_CHG!U48-INTMARB!U48-INTAVI!U48</f>
        <v>61.517970765262248</v>
      </c>
      <c r="V48" s="10">
        <f>PPRD!V48+RCV_RCY!V48+IMP!V48-EXP!V48+STK_CHG!V48-INTMARB!V48-INTAVI!V48</f>
        <v>52.57231298366294</v>
      </c>
      <c r="W48" s="10">
        <f>PPRD!W48+RCV_RCY!W48+IMP!W48-EXP!W48+STK_CHG!W48-INTMARB!W48-INTAVI!W48</f>
        <v>50.667841788478079</v>
      </c>
      <c r="X48" s="10">
        <f>PPRD!X48+RCV_RCY!X48+IMP!X48-EXP!X48+STK_CHG!X48-INTMARB!X48-INTAVI!X48</f>
        <v>50.088392089423898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0</v>
      </c>
      <c r="F49" s="10">
        <f>PPRD!F49+RCV_RCY!F49+IMP!F49-EXP!F49+STK_CHG!F49-INTMARB!F49-INTAVI!F49</f>
        <v>0</v>
      </c>
      <c r="G49" s="10">
        <f>PPRD!G49+RCV_RCY!G49+IMP!G49-EXP!G49+STK_CHG!G49-INTMARB!G49-INTAVI!G49</f>
        <v>0</v>
      </c>
      <c r="H49" s="10">
        <f>PPRD!H49+RCV_RCY!H49+IMP!H49-EXP!H49+STK_CHG!H49-INTMARB!H49-INTAVI!H49</f>
        <v>0</v>
      </c>
      <c r="I49" s="10">
        <f>PPRD!I49+RCV_RCY!I49+IMP!I49-EXP!I49+STK_CHG!I49-INTMARB!I49-INTAVI!I49</f>
        <v>0</v>
      </c>
      <c r="J49" s="10">
        <f>PPRD!J49+RCV_RCY!J49+IMP!J49-EXP!J49+STK_CHG!J49-INTMARB!J49-INTAVI!J49</f>
        <v>0</v>
      </c>
      <c r="K49" s="10">
        <f>PPRD!K49+RCV_RCY!K49+IMP!K49-EXP!K49+STK_CHG!K49-INTMARB!K49-INTAVI!K49</f>
        <v>0</v>
      </c>
      <c r="L49" s="10">
        <f>PPRD!L49+RCV_RCY!L49+IMP!L49-EXP!L49+STK_CHG!L49-INTMARB!L49-INTAVI!L49</f>
        <v>0</v>
      </c>
      <c r="M49" s="10">
        <f>PPRD!M49+RCV_RCY!M49+IMP!M49-EXP!M49+STK_CHG!M49-INTMARB!M49-INTAVI!M49</f>
        <v>0</v>
      </c>
      <c r="N49" s="10">
        <f>PPRD!N49+RCV_RCY!N49+IMP!N49-EXP!N49+STK_CHG!N49-INTMARB!N49-INTAVI!N49</f>
        <v>0</v>
      </c>
      <c r="O49" s="10">
        <f>PPRD!O49+RCV_RCY!O49+IMP!O49-EXP!O49+STK_CHG!O49-INTMARB!O49-INTAVI!O49</f>
        <v>0</v>
      </c>
      <c r="P49" s="10">
        <f>PPRD!P49+RCV_RCY!P49+IMP!P49-EXP!P49+STK_CHG!P49-INTMARB!P49-INTAVI!P49</f>
        <v>0</v>
      </c>
      <c r="Q49" s="10">
        <f>PPRD!Q49+RCV_RCY!Q49+IMP!Q49-EXP!Q49+STK_CHG!Q49-INTMARB!Q49-INTAVI!Q49</f>
        <v>0</v>
      </c>
      <c r="R49" s="10">
        <f>PPRD!R49+RCV_RCY!R49+IMP!R49-EXP!R49+STK_CHG!R49-INTMARB!R49-INTAVI!R49</f>
        <v>0</v>
      </c>
      <c r="S49" s="10">
        <f>PPRD!S49+RCV_RCY!S49+IMP!S49-EXP!S49+STK_CHG!S49-INTMARB!S49-INTAVI!S49</f>
        <v>0</v>
      </c>
      <c r="T49" s="10">
        <f>PPRD!T49+RCV_RCY!T49+IMP!T49-EXP!T49+STK_CHG!T49-INTMARB!T49-INTAVI!T49</f>
        <v>0</v>
      </c>
      <c r="U49" s="10">
        <f>PPRD!U49+RCV_RCY!U49+IMP!U49-EXP!U49+STK_CHG!U49-INTMARB!U49-INTAVI!U49</f>
        <v>0</v>
      </c>
      <c r="V49" s="10">
        <f>PPRD!V49+RCV_RCY!V49+IMP!V49-EXP!V49+STK_CHG!V49-INTMARB!V49-INTAVI!V49</f>
        <v>0</v>
      </c>
      <c r="W49" s="10">
        <f>PPRD!W49+RCV_RCY!W49+IMP!W49-EXP!W49+STK_CHG!W49-INTMARB!W49-INTAVI!W49</f>
        <v>0</v>
      </c>
      <c r="X49" s="10">
        <f>PPRD!X49+RCV_RCY!X49+IMP!X49-EXP!X49+STK_CHG!X49-INTMARB!X49-INTAVI!X49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2.8804815133276009</v>
      </c>
      <c r="D50" s="10">
        <f>PPRD!D50+RCV_RCY!D50+IMP!D50-EXP!D50+STK_CHG!D50-INTMARB!D50-INTAVI!D50</f>
        <v>8.6414445399828015</v>
      </c>
      <c r="E50" s="10">
        <f>PPRD!E50+RCV_RCY!E50+IMP!E50-EXP!E50+STK_CHG!E50-INTMARB!E50-INTAVI!E50</f>
        <v>5.7609630266552019</v>
      </c>
      <c r="F50" s="10">
        <f>PPRD!F50+RCV_RCY!F50+IMP!F50-EXP!F50+STK_CHG!F50-INTMARB!F50-INTAVI!F50</f>
        <v>5.7609630266552019</v>
      </c>
      <c r="G50" s="10">
        <f>PPRD!G50+RCV_RCY!G50+IMP!G50-EXP!G50+STK_CHG!G50-INTMARB!G50-INTAVI!G50</f>
        <v>2.8804815133276009</v>
      </c>
      <c r="H50" s="10">
        <f>PPRD!H50+RCV_RCY!H50+IMP!H50-EXP!H50+STK_CHG!H50-INTMARB!H50-INTAVI!H50</f>
        <v>2.8804815133276009</v>
      </c>
      <c r="I50" s="10">
        <f>PPRD!I50+RCV_RCY!I50+IMP!I50-EXP!I50+STK_CHG!I50-INTMARB!I50-INTAVI!I50</f>
        <v>0.96018916595012893</v>
      </c>
      <c r="J50" s="10">
        <f>PPRD!J50+RCV_RCY!J50+IMP!J50-EXP!J50+STK_CHG!J50-INTMARB!J50-INTAVI!J50</f>
        <v>0</v>
      </c>
      <c r="K50" s="10">
        <f>PPRD!K50+RCV_RCY!K50+IMP!K50-EXP!K50+STK_CHG!K50-INTMARB!K50-INTAVI!K50</f>
        <v>8.6414445399827979</v>
      </c>
      <c r="L50" s="10">
        <f>PPRD!L50+RCV_RCY!L50+IMP!L50-EXP!L50+STK_CHG!L50-INTMARB!L50-INTAVI!L50</f>
        <v>4.8007738607050729</v>
      </c>
      <c r="M50" s="10">
        <f>PPRD!M50+RCV_RCY!M50+IMP!M50-EXP!M50+STK_CHG!M50-INTMARB!M50-INTAVI!M50</f>
        <v>5.7609630266552019</v>
      </c>
      <c r="N50" s="10">
        <f>PPRD!N50+RCV_RCY!N50+IMP!N50-EXP!N50+STK_CHG!N50-INTMARB!N50-INTAVI!N50</f>
        <v>4.8007738607050729</v>
      </c>
      <c r="O50" s="10">
        <f>PPRD!O50+RCV_RCY!O50+IMP!O50-EXP!O50+STK_CHG!O50-INTMARB!O50-INTAVI!O50</f>
        <v>3.8406706792777299</v>
      </c>
      <c r="P50" s="10">
        <f>PPRD!P50+RCV_RCY!P50+IMP!P50-EXP!P50+STK_CHG!P50-INTMARB!P50-INTAVI!P50</f>
        <v>2.4361994840928629</v>
      </c>
      <c r="Q50" s="10">
        <f>PPRD!Q50+RCV_RCY!Q50+IMP!Q50-EXP!Q50+STK_CHG!Q50-INTMARB!Q50-INTAVI!Q50</f>
        <v>1.6241616509028369</v>
      </c>
      <c r="R50" s="10">
        <f>PPRD!R50+RCV_RCY!R50+IMP!R50-EXP!R50+STK_CHG!R50-INTMARB!R50-INTAVI!R50</f>
        <v>1.6241616509028369</v>
      </c>
      <c r="S50" s="10">
        <f>PPRD!S50+RCV_RCY!S50+IMP!S50-EXP!S50+STK_CHG!S50-INTMARB!S50-INTAVI!S50</f>
        <v>2.4362854686156492</v>
      </c>
      <c r="T50" s="10">
        <f>PPRD!T50+RCV_RCY!T50+IMP!T50-EXP!T50+STK_CHG!T50-INTMARB!T50-INTAVI!T50</f>
        <v>3.4829750644883921</v>
      </c>
      <c r="U50" s="10">
        <f>PPRD!U50+RCV_RCY!U50+IMP!U50-EXP!U50+STK_CHG!U50-INTMARB!U50-INTAVI!U50</f>
        <v>3.6909716251074802</v>
      </c>
      <c r="V50" s="10">
        <f>PPRD!V50+RCV_RCY!V50+IMP!V50-EXP!V50+STK_CHG!V50-INTMARB!V50-INTAVI!V50</f>
        <v>4.0668099742046433</v>
      </c>
      <c r="W50" s="10">
        <f>PPRD!W50+RCV_RCY!W50+IMP!W50-EXP!W50+STK_CHG!W50-INTMARB!W50-INTAVI!W50</f>
        <v>2.7642304385210661</v>
      </c>
      <c r="X50" s="10">
        <f>PPRD!X50+RCV_RCY!X50+IMP!X50-EXP!X50+STK_CHG!X50-INTMARB!X50-INTAVI!X50</f>
        <v>1.9636285468615646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825.58039552880484</v>
      </c>
      <c r="D51" s="37">
        <f>PPRD!D51+RCV_RCY!D51+IMP!D51-EXP!D51+STK_CHG!D51-INTMARB!D51-INTAVI!D51</f>
        <v>849.9355116079106</v>
      </c>
      <c r="E51" s="37">
        <f>PPRD!E51+RCV_RCY!E51+IMP!E51-EXP!E51+STK_CHG!E51-INTMARB!E51-INTAVI!E51</f>
        <v>819.81943250214965</v>
      </c>
      <c r="F51" s="37">
        <f>PPRD!F51+RCV_RCY!F51+IMP!F51-EXP!F51+STK_CHG!F51-INTMARB!F51-INTAVI!F51</f>
        <v>906.72828890799656</v>
      </c>
      <c r="G51" s="37">
        <f>PPRD!G51+RCV_RCY!G51+IMP!G51-EXP!G51+STK_CHG!G51-INTMARB!G51-INTAVI!G51</f>
        <v>898.7317282889079</v>
      </c>
      <c r="H51" s="37">
        <f>PPRD!H51+RCV_RCY!H51+IMP!H51-EXP!H51+STK_CHG!H51-INTMARB!H51-INTAVI!H51</f>
        <v>928.82631126397246</v>
      </c>
      <c r="I51" s="37">
        <f>PPRD!I51+RCV_RCY!I51+IMP!I51-EXP!I51+STK_CHG!I51-INTMARB!I51-INTAVI!I51</f>
        <v>899.24763542562334</v>
      </c>
      <c r="J51" s="37">
        <f>PPRD!J51+RCV_RCY!J51+IMP!J51-EXP!J51+STK_CHG!J51-INTMARB!J51-INTAVI!J51</f>
        <v>914.18744625967327</v>
      </c>
      <c r="K51" s="37">
        <f>PPRD!K51+RCV_RCY!K51+IMP!K51-EXP!K51+STK_CHG!K51-INTMARB!K51-INTAVI!K51</f>
        <v>878.69733447979365</v>
      </c>
      <c r="L51" s="37">
        <f>PPRD!L51+RCV_RCY!L51+IMP!L51-EXP!L51+STK_CHG!L51-INTMARB!L51-INTAVI!L51</f>
        <v>831.53482373172824</v>
      </c>
      <c r="M51" s="37">
        <f>PPRD!M51+RCV_RCY!M51+IMP!M51-EXP!M51+STK_CHG!M51-INTMARB!M51-INTAVI!M51</f>
        <v>862.83319002579526</v>
      </c>
      <c r="N51" s="37">
        <f>PPRD!N51+RCV_RCY!N51+IMP!N51-EXP!N51+STK_CHG!N51-INTMARB!N51-INTAVI!N51</f>
        <v>737.61822871883066</v>
      </c>
      <c r="O51" s="37">
        <f>PPRD!O51+RCV_RCY!O51+IMP!O51-EXP!O51+STK_CHG!O51-INTMARB!O51-INTAVI!O51</f>
        <v>710.08168529664658</v>
      </c>
      <c r="P51" s="37">
        <f>PPRD!P51+RCV_RCY!P51+IMP!P51-EXP!P51+STK_CHG!P51-INTMARB!P51-INTAVI!P51</f>
        <v>691.85296646603604</v>
      </c>
      <c r="Q51" s="37">
        <f>PPRD!Q51+RCV_RCY!Q51+IMP!Q51-EXP!Q51+STK_CHG!Q51-INTMARB!Q51-INTAVI!Q51</f>
        <v>626.01031814273426</v>
      </c>
      <c r="R51" s="37">
        <f>PPRD!R51+RCV_RCY!R51+IMP!R51-EXP!R51+STK_CHG!R51-INTMARB!R51-INTAVI!R51</f>
        <v>664.31642304385207</v>
      </c>
      <c r="S51" s="37">
        <f>PPRD!S51+RCV_RCY!S51+IMP!S51-EXP!S51+STK_CHG!S51-INTMARB!S51-INTAVI!S51</f>
        <v>705.05159071367154</v>
      </c>
      <c r="T51" s="37">
        <f>PPRD!T51+RCV_RCY!T51+IMP!T51-EXP!T51+STK_CHG!T51-INTMARB!T51-INTAVI!T51</f>
        <v>738.64187446259666</v>
      </c>
      <c r="U51" s="37">
        <f>PPRD!U51+RCV_RCY!U51+IMP!U51-EXP!U51+STK_CHG!U51-INTMARB!U51-INTAVI!U51</f>
        <v>724.71797076526218</v>
      </c>
      <c r="V51" s="37">
        <f>PPRD!V51+RCV_RCY!V51+IMP!V51-EXP!V51+STK_CHG!V51-INTMARB!V51-INTAVI!V51</f>
        <v>735.61470335339629</v>
      </c>
      <c r="W51" s="37">
        <f>PPRD!W51+RCV_RCY!W51+IMP!W51-EXP!W51+STK_CHG!W51-INTMARB!W51-INTAVI!W51</f>
        <v>735.54462596732583</v>
      </c>
      <c r="X51" s="37">
        <f>PPRD!X51+RCV_RCY!X51+IMP!X51-EXP!X51+STK_CHG!X51-INTMARB!X51-INTAVI!X51</f>
        <v>775.18202923473768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901.03327601031822</v>
      </c>
      <c r="D52" s="37">
        <f t="shared" si="20"/>
        <v>982.68091143594154</v>
      </c>
      <c r="E52" s="37">
        <f t="shared" si="20"/>
        <v>836.04634565778156</v>
      </c>
      <c r="F52" s="37">
        <f t="shared" si="20"/>
        <v>867.25657781599307</v>
      </c>
      <c r="G52" s="37">
        <f t="shared" si="20"/>
        <v>959.8468615649183</v>
      </c>
      <c r="H52" s="37">
        <f t="shared" si="20"/>
        <v>1014.624935511608</v>
      </c>
      <c r="I52" s="37">
        <f t="shared" si="20"/>
        <v>948.06526225279435</v>
      </c>
      <c r="J52" s="37">
        <f t="shared" si="20"/>
        <v>992.60309544282018</v>
      </c>
      <c r="K52" s="37">
        <f t="shared" si="20"/>
        <v>1096.926483233018</v>
      </c>
      <c r="L52" s="37">
        <f t="shared" si="20"/>
        <v>1117.7515907136717</v>
      </c>
      <c r="M52" s="37">
        <f t="shared" si="20"/>
        <v>1163.2451418744624</v>
      </c>
      <c r="N52" s="37">
        <f t="shared" si="20"/>
        <v>1083.2495270851246</v>
      </c>
      <c r="O52" s="37">
        <f t="shared" si="20"/>
        <v>1114.3903697334479</v>
      </c>
      <c r="P52" s="37">
        <f t="shared" si="20"/>
        <v>1220.6926913155633</v>
      </c>
      <c r="Q52" s="37">
        <f t="shared" si="20"/>
        <v>1255.8844368013758</v>
      </c>
      <c r="R52" s="37">
        <f t="shared" si="20"/>
        <v>1112.7842648323299</v>
      </c>
      <c r="S52" s="37">
        <f t="shared" si="20"/>
        <v>1167.5456577815992</v>
      </c>
      <c r="T52" s="37">
        <f t="shared" si="20"/>
        <v>1099.7456577815992</v>
      </c>
      <c r="U52" s="37">
        <f t="shared" si="20"/>
        <v>1151.469733447979</v>
      </c>
      <c r="V52" s="37">
        <f t="shared" si="20"/>
        <v>1142.8148753224418</v>
      </c>
      <c r="W52" s="37">
        <f t="shared" si="20"/>
        <v>1193.661822871883</v>
      </c>
      <c r="X52" s="37">
        <f t="shared" ref="X52" si="21">SUM(X53:X70)</f>
        <v>1258.3828030954428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329.72665520206363</v>
      </c>
      <c r="D53" s="10">
        <f>PPRD!D53+RCV_RCY!D53+IMP!D53-EXP!D53+STK_CHG!D53-INTMARB!D53-INTAVI!D53</f>
        <v>326.37472055030088</v>
      </c>
      <c r="E53" s="10">
        <f>PPRD!E53+RCV_RCY!E53+IMP!E53-EXP!E53+STK_CHG!E53-INTMARB!E53-INTAVI!E53</f>
        <v>284.82923473774719</v>
      </c>
      <c r="F53" s="10">
        <f>PPRD!F53+RCV_RCY!F53+IMP!F53-EXP!F53+STK_CHG!F53-INTMARB!F53-INTAVI!F53</f>
        <v>254.28073946689591</v>
      </c>
      <c r="G53" s="10">
        <f>PPRD!G53+RCV_RCY!G53+IMP!G53-EXP!G53+STK_CHG!G53-INTMARB!G53-INTAVI!G53</f>
        <v>352.03164230438517</v>
      </c>
      <c r="H53" s="10">
        <f>PPRD!H53+RCV_RCY!H53+IMP!H53-EXP!H53+STK_CHG!H53-INTMARB!H53-INTAVI!H53</f>
        <v>297.58942390369731</v>
      </c>
      <c r="I53" s="10">
        <f>PPRD!I53+RCV_RCY!I53+IMP!I53-EXP!I53+STK_CHG!I53-INTMARB!I53-INTAVI!I53</f>
        <v>308.76328460877039</v>
      </c>
      <c r="J53" s="10">
        <f>PPRD!J53+RCV_RCY!J53+IMP!J53-EXP!J53+STK_CHG!J53-INTMARB!J53-INTAVI!J53</f>
        <v>280.82338779019773</v>
      </c>
      <c r="K53" s="10">
        <f>PPRD!K53+RCV_RCY!K53+IMP!K53-EXP!K53+STK_CHG!K53-INTMARB!K53-INTAVI!K53</f>
        <v>345.47403267411858</v>
      </c>
      <c r="L53" s="10">
        <f>PPRD!L53+RCV_RCY!L53+IMP!L53-EXP!L53+STK_CHG!L53-INTMARB!L53-INTAVI!L53</f>
        <v>405.38168529664659</v>
      </c>
      <c r="M53" s="10">
        <f>PPRD!M53+RCV_RCY!M53+IMP!M53-EXP!M53+STK_CHG!M53-INTMARB!M53-INTAVI!M53</f>
        <v>388.47420464316423</v>
      </c>
      <c r="N53" s="10">
        <f>PPRD!N53+RCV_RCY!N53+IMP!N53-EXP!N53+STK_CHG!N53-INTMARB!N53-INTAVI!N53</f>
        <v>306.26964746345658</v>
      </c>
      <c r="O53" s="10">
        <f>PPRD!O53+RCV_RCY!O53+IMP!O53-EXP!O53+STK_CHG!O53-INTMARB!O53-INTAVI!O53</f>
        <v>335.24213241616508</v>
      </c>
      <c r="P53" s="10">
        <f>PPRD!P53+RCV_RCY!P53+IMP!P53-EXP!P53+STK_CHG!P53-INTMARB!P53-INTAVI!P53</f>
        <v>398.05950128976781</v>
      </c>
      <c r="Q53" s="10">
        <f>PPRD!Q53+RCV_RCY!Q53+IMP!Q53-EXP!Q53+STK_CHG!Q53-INTMARB!Q53-INTAVI!Q53</f>
        <v>523.77936371453131</v>
      </c>
      <c r="R53" s="10">
        <f>PPRD!R53+RCV_RCY!R53+IMP!R53-EXP!R53+STK_CHG!R53-INTMARB!R53-INTAVI!R53</f>
        <v>327.35202063628537</v>
      </c>
      <c r="S53" s="10">
        <f>PPRD!S53+RCV_RCY!S53+IMP!S53-EXP!S53+STK_CHG!S53-INTMARB!S53-INTAVI!S53</f>
        <v>387.21212381771278</v>
      </c>
      <c r="T53" s="10">
        <f>PPRD!T53+RCV_RCY!T53+IMP!T53-EXP!T53+STK_CHG!T53-INTMARB!T53-INTAVI!T53</f>
        <v>332.61771281169388</v>
      </c>
      <c r="U53" s="10">
        <f>PPRD!U53+RCV_RCY!U53+IMP!U53-EXP!U53+STK_CHG!U53-INTMARB!U53-INTAVI!U53</f>
        <v>404.49871023215809</v>
      </c>
      <c r="V53" s="10">
        <f>PPRD!V53+RCV_RCY!V53+IMP!V53-EXP!V53+STK_CHG!V53-INTMARB!V53-INTAVI!V53</f>
        <v>385.15872742906271</v>
      </c>
      <c r="W53" s="10">
        <f>PPRD!W53+RCV_RCY!W53+IMP!W53-EXP!W53+STK_CHG!W53-INTMARB!W53-INTAVI!W53</f>
        <v>424.25279449699048</v>
      </c>
      <c r="X53" s="10">
        <f>PPRD!X53+RCV_RCY!X53+IMP!X53-EXP!X53+STK_CHG!X53-INTMARB!X53-INTAVI!X53</f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0</v>
      </c>
      <c r="H55" s="10">
        <f>PPRD!H55+RCV_RCY!H55+IMP!H55-EXP!H55+STK_CHG!H55-INTMARB!H55-INTAVI!H55</f>
        <v>0</v>
      </c>
      <c r="I55" s="10">
        <f>PPRD!I55+RCV_RCY!I55+IMP!I55-EXP!I55+STK_CHG!I55-INTMARB!I55-INTAVI!I55</f>
        <v>0</v>
      </c>
      <c r="J55" s="10">
        <f>PPRD!J55+RCV_RCY!J55+IMP!J55-EXP!J55+STK_CHG!J55-INTMARB!J55-INTAVI!J55</f>
        <v>0</v>
      </c>
      <c r="K55" s="10">
        <f>PPRD!K55+RCV_RCY!K55+IMP!K55-EXP!K55+STK_CHG!K55-INTMARB!K55-INTAVI!K55</f>
        <v>0</v>
      </c>
      <c r="L55" s="10">
        <f>PPRD!L55+RCV_RCY!L55+IMP!L55-EXP!L55+STK_CHG!L55-INTMARB!L55-INTAVI!L55</f>
        <v>0</v>
      </c>
      <c r="M55" s="10">
        <f>PPRD!M55+RCV_RCY!M55+IMP!M55-EXP!M55+STK_CHG!M55-INTMARB!M55-INTAVI!M55</f>
        <v>0</v>
      </c>
      <c r="N55" s="10">
        <f>PPRD!N55+RCV_RCY!N55+IMP!N55-EXP!N55+STK_CHG!N55-INTMARB!N55-INTAVI!N55</f>
        <v>0</v>
      </c>
      <c r="O55" s="10">
        <f>PPRD!O55+RCV_RCY!O55+IMP!O55-EXP!O55+STK_CHG!O55-INTMARB!O55-INTAVI!O55</f>
        <v>0</v>
      </c>
      <c r="P55" s="10">
        <f>PPRD!P55+RCV_RCY!P55+IMP!P55-EXP!P55+STK_CHG!P55-INTMARB!P55-INTAVI!P55</f>
        <v>0.36294067067927771</v>
      </c>
      <c r="Q55" s="10">
        <f>PPRD!Q55+RCV_RCY!Q55+IMP!Q55-EXP!Q55+STK_CHG!Q55-INTMARB!Q55-INTAVI!Q55</f>
        <v>0.36190885640584691</v>
      </c>
      <c r="R55" s="10">
        <f>PPRD!R55+RCV_RCY!R55+IMP!R55-EXP!R55+STK_CHG!R55-INTMARB!R55-INTAVI!R55</f>
        <v>0.51831470335339636</v>
      </c>
      <c r="S55" s="10">
        <f>PPRD!S55+RCV_RCY!S55+IMP!S55-EXP!S55+STK_CHG!S55-INTMARB!S55-INTAVI!S55</f>
        <v>0.4968185726569217</v>
      </c>
      <c r="T55" s="10">
        <f>PPRD!T55+RCV_RCY!T55+IMP!T55-EXP!T55+STK_CHG!T55-INTMARB!T55-INTAVI!T55</f>
        <v>0.491487532244196</v>
      </c>
      <c r="U55" s="10">
        <f>PPRD!U55+RCV_RCY!U55+IMP!U55-EXP!U55+STK_CHG!U55-INTMARB!U55-INTAVI!U55</f>
        <v>0.51771281169389505</v>
      </c>
      <c r="V55" s="10">
        <f>PPRD!V55+RCV_RCY!V55+IMP!V55-EXP!V55+STK_CHG!V55-INTMARB!V55-INTAVI!V55</f>
        <v>0.52880481513327604</v>
      </c>
      <c r="W55" s="10">
        <f>PPRD!W55+RCV_RCY!W55+IMP!W55-EXP!W55+STK_CHG!W55-INTMARB!W55-INTAVI!W55</f>
        <v>0.5374892519346518</v>
      </c>
      <c r="X55" s="10">
        <f>PPRD!X55+RCV_RCY!X55+IMP!X55-EXP!X55+STK_CHG!X55-INTMARB!X55-INTAVI!X55</f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8.5984522785898537E-5</v>
      </c>
      <c r="F56" s="10">
        <f>PPRD!F56+RCV_RCY!F56+IMP!F56-EXP!F56+STK_CHG!F56-INTMARB!F56-INTAVI!F56</f>
        <v>8.5984522785898537E-5</v>
      </c>
      <c r="G56" s="10">
        <f>PPRD!G56+RCV_RCY!G56+IMP!G56-EXP!G56+STK_CHG!G56-INTMARB!G56-INTAVI!G56</f>
        <v>1.719690455717971E-4</v>
      </c>
      <c r="H56" s="10">
        <f>PPRD!H56+RCV_RCY!H56+IMP!H56-EXP!H56+STK_CHG!H56-INTMARB!H56-INTAVI!H56</f>
        <v>3.0094582975064492E-3</v>
      </c>
      <c r="I56" s="10">
        <f>PPRD!I56+RCV_RCY!I56+IMP!I56-EXP!I56+STK_CHG!I56-INTMARB!I56-INTAVI!I56</f>
        <v>1.2295786758383489E-2</v>
      </c>
      <c r="J56" s="10">
        <f>PPRD!J56+RCV_RCY!J56+IMP!J56-EXP!J56+STK_CHG!J56-INTMARB!J56-INTAVI!J56</f>
        <v>3.7145313843508172E-2</v>
      </c>
      <c r="K56" s="10">
        <f>PPRD!K56+RCV_RCY!K56+IMP!K56-EXP!K56+STK_CHG!K56-INTMARB!K56-INTAVI!K56</f>
        <v>6.3370593293207211E-2</v>
      </c>
      <c r="L56" s="10">
        <f>PPRD!L56+RCV_RCY!L56+IMP!L56-EXP!L56+STK_CHG!L56-INTMARB!L56-INTAVI!L56</f>
        <v>0.34170249355116078</v>
      </c>
      <c r="M56" s="10">
        <f>PPRD!M56+RCV_RCY!M56+IMP!M56-EXP!M56+STK_CHG!M56-INTMARB!M56-INTAVI!M56</f>
        <v>1.105846947549441</v>
      </c>
      <c r="N56" s="10">
        <f>PPRD!N56+RCV_RCY!N56+IMP!N56-EXP!N56+STK_CHG!N56-INTMARB!N56-INTAVI!N56</f>
        <v>5.6495270851246771</v>
      </c>
      <c r="O56" s="10">
        <f>PPRD!O56+RCV_RCY!O56+IMP!O56-EXP!O56+STK_CHG!O56-INTMARB!O56-INTAVI!O56</f>
        <v>13.998796216681001</v>
      </c>
      <c r="P56" s="10">
        <f>PPRD!P56+RCV_RCY!P56+IMP!P56-EXP!P56+STK_CHG!P56-INTMARB!P56-INTAVI!P56</f>
        <v>18.49217540842648</v>
      </c>
      <c r="Q56" s="10">
        <f>PPRD!Q56+RCV_RCY!Q56+IMP!Q56-EXP!Q56+STK_CHG!Q56-INTMARB!Q56-INTAVI!Q56</f>
        <v>22.082459157351678</v>
      </c>
      <c r="R56" s="10">
        <f>PPRD!R56+RCV_RCY!R56+IMP!R56-EXP!R56+STK_CHG!R56-INTMARB!R56-INTAVI!R56</f>
        <v>23.579707652622531</v>
      </c>
      <c r="S56" s="10">
        <f>PPRD!S56+RCV_RCY!S56+IMP!S56-EXP!S56+STK_CHG!S56-INTMARB!S56-INTAVI!S56</f>
        <v>22.998452278589848</v>
      </c>
      <c r="T56" s="10">
        <f>PPRD!T56+RCV_RCY!T56+IMP!T56-EXP!T56+STK_CHG!T56-INTMARB!T56-INTAVI!T56</f>
        <v>24.40816852966466</v>
      </c>
      <c r="U56" s="10">
        <f>PPRD!U56+RCV_RCY!U56+IMP!U56-EXP!U56+STK_CHG!U56-INTMARB!U56-INTAVI!U56</f>
        <v>21.922699914015482</v>
      </c>
      <c r="V56" s="10">
        <f>PPRD!V56+RCV_RCY!V56+IMP!V56-EXP!V56+STK_CHG!V56-INTMARB!V56-INTAVI!V56</f>
        <v>26.056663800515899</v>
      </c>
      <c r="W56" s="10">
        <f>PPRD!W56+RCV_RCY!W56+IMP!W56-EXP!W56+STK_CHG!W56-INTMARB!W56-INTAVI!W56</f>
        <v>31.659157351676701</v>
      </c>
      <c r="X56" s="10">
        <f>PPRD!X56+RCV_RCY!X56+IMP!X56-EXP!X56+STK_CHG!X56-INTMARB!X56-INTAVI!X56</f>
        <v>38.960705073086842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4.6575236457437663</v>
      </c>
      <c r="D57" s="10">
        <f>PPRD!D57+RCV_RCY!D57+IMP!D57-EXP!D57+STK_CHG!D57-INTMARB!D57-INTAVI!D57</f>
        <v>4.7291487532244192</v>
      </c>
      <c r="E57" s="10">
        <f>PPRD!E57+RCV_RCY!E57+IMP!E57-EXP!E57+STK_CHG!E57-INTMARB!E57-INTAVI!E57</f>
        <v>4.7769561478933786</v>
      </c>
      <c r="F57" s="10">
        <f>PPRD!F57+RCV_RCY!F57+IMP!F57-EXP!F57+STK_CHG!F57-INTMARB!F57-INTAVI!F57</f>
        <v>4.6813413585554597</v>
      </c>
      <c r="G57" s="10">
        <f>PPRD!G57+RCV_RCY!G57+IMP!G57-EXP!G57+STK_CHG!G57-INTMARB!G57-INTAVI!G57</f>
        <v>4.6813413585554597</v>
      </c>
      <c r="H57" s="10">
        <f>PPRD!H57+RCV_RCY!H57+IMP!H57-EXP!H57+STK_CHG!H57-INTMARB!H57-INTAVI!H57</f>
        <v>4.9202063628546862</v>
      </c>
      <c r="I57" s="10">
        <f>PPRD!I57+RCV_RCY!I57+IMP!I57-EXP!I57+STK_CHG!I57-INTMARB!I57-INTAVI!I57</f>
        <v>5.2785038693035249</v>
      </c>
      <c r="J57" s="10">
        <f>PPRD!J57+RCV_RCY!J57+IMP!J57-EXP!J57+STK_CHG!J57-INTMARB!J57-INTAVI!J57</f>
        <v>5.8039552880481509</v>
      </c>
      <c r="K57" s="10">
        <f>PPRD!K57+RCV_RCY!K57+IMP!K57-EXP!K57+STK_CHG!K57-INTMARB!K57-INTAVI!K57</f>
        <v>6.1860705073086839</v>
      </c>
      <c r="L57" s="10">
        <f>PPRD!L57+RCV_RCY!L57+IMP!L57-EXP!L57+STK_CHG!L57-INTMARB!L57-INTAVI!L57</f>
        <v>7.6669819432502146</v>
      </c>
      <c r="M57" s="10">
        <f>PPRD!M57+RCV_RCY!M57+IMP!M57-EXP!M57+STK_CHG!M57-INTMARB!M57-INTAVI!M57</f>
        <v>8.2163370593293195</v>
      </c>
      <c r="N57" s="10">
        <f>PPRD!N57+RCV_RCY!N57+IMP!N57-EXP!N57+STK_CHG!N57-INTMARB!N57-INTAVI!N57</f>
        <v>8.9089423903697327</v>
      </c>
      <c r="O57" s="10">
        <f>PPRD!O57+RCV_RCY!O57+IMP!O57-EXP!O57+STK_CHG!O57-INTMARB!O57-INTAVI!O57</f>
        <v>9.7926913155631983</v>
      </c>
      <c r="P57" s="10">
        <f>PPRD!P57+RCV_RCY!P57+IMP!P57-EXP!P57+STK_CHG!P57-INTMARB!P57-INTAVI!P57</f>
        <v>10.17480653482373</v>
      </c>
      <c r="Q57" s="10">
        <f>PPRD!Q57+RCV_RCY!Q57+IMP!Q57-EXP!Q57+STK_CHG!Q57-INTMARB!Q57-INTAVI!Q57</f>
        <v>10.24651762682717</v>
      </c>
      <c r="R57" s="10">
        <f>PPRD!R57+RCV_RCY!R57+IMP!R57-EXP!R57+STK_CHG!R57-INTMARB!R57-INTAVI!R57</f>
        <v>10.38976784178848</v>
      </c>
      <c r="S57" s="10">
        <f>PPRD!S57+RCV_RCY!S57+IMP!S57-EXP!S57+STK_CHG!S57-INTMARB!S57-INTAVI!S57</f>
        <v>10.50920034393809</v>
      </c>
      <c r="T57" s="10">
        <f>PPRD!T57+RCV_RCY!T57+IMP!T57-EXP!T57+STK_CHG!T57-INTMARB!T57-INTAVI!T57</f>
        <v>10.543852106620809</v>
      </c>
      <c r="U57" s="10">
        <f>PPRD!U57+RCV_RCY!U57+IMP!U57-EXP!U57+STK_CHG!U57-INTMARB!U57-INTAVI!U57</f>
        <v>10.578417884780739</v>
      </c>
      <c r="V57" s="10">
        <f>PPRD!V57+RCV_RCY!V57+IMP!V57-EXP!V57+STK_CHG!V57-INTMARB!V57-INTAVI!V57</f>
        <v>10.587962166809969</v>
      </c>
      <c r="W57" s="10">
        <f>PPRD!W57+RCV_RCY!W57+IMP!W57-EXP!W57+STK_CHG!W57-INTMARB!W57-INTAVI!W57</f>
        <v>10.26294067067928</v>
      </c>
      <c r="X57" s="10">
        <f>PPRD!X57+RCV_RCY!X57+IMP!X57-EXP!X57+STK_CHG!X57-INTMARB!X57-INTAVI!X57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0</v>
      </c>
      <c r="L58" s="10">
        <f>PPRD!L58+RCV_RCY!L58+IMP!L58-EXP!L58+STK_CHG!L58-INTMARB!L58-INTAVI!L58</f>
        <v>0</v>
      </c>
      <c r="M58" s="10">
        <f>PPRD!M58+RCV_RCY!M58+IMP!M58-EXP!M58+STK_CHG!M58-INTMARB!M58-INTAVI!M58</f>
        <v>19.370421324161651</v>
      </c>
      <c r="N58" s="10">
        <f>PPRD!N58+RCV_RCY!N58+IMP!N58-EXP!N58+STK_CHG!N58-INTMARB!N58-INTAVI!N58</f>
        <v>19.10765262252794</v>
      </c>
      <c r="O58" s="10">
        <f>PPRD!O58+RCV_RCY!O58+IMP!O58-EXP!O58+STK_CHG!O58-INTMARB!O58-INTAVI!O58</f>
        <v>15.596646603611349</v>
      </c>
      <c r="P58" s="10">
        <f>PPRD!P58+RCV_RCY!P58+IMP!P58-EXP!P58+STK_CHG!P58-INTMARB!P58-INTAVI!P58</f>
        <v>15.5250214961307</v>
      </c>
      <c r="Q58" s="10">
        <f>PPRD!Q58+RCV_RCY!Q58+IMP!Q58-EXP!Q58+STK_CHG!Q58-INTMARB!Q58-INTAVI!Q58</f>
        <v>16.360963026655199</v>
      </c>
      <c r="R58" s="10">
        <f>PPRD!R58+RCV_RCY!R58+IMP!R58-EXP!R58+STK_CHG!R58-INTMARB!R58-INTAVI!R58</f>
        <v>12.63490971625107</v>
      </c>
      <c r="S58" s="10">
        <f>PPRD!S58+RCV_RCY!S58+IMP!S58-EXP!S58+STK_CHG!S58-INTMARB!S58-INTAVI!S58</f>
        <v>12.754342218400691</v>
      </c>
      <c r="T58" s="10">
        <f>PPRD!T58+RCV_RCY!T58+IMP!T58-EXP!T58+STK_CHG!T58-INTMARB!T58-INTAVI!T58</f>
        <v>14.8591573516767</v>
      </c>
      <c r="U58" s="10">
        <f>PPRD!U58+RCV_RCY!U58+IMP!U58-EXP!U58+STK_CHG!U58-INTMARB!U58-INTAVI!U58</f>
        <v>14.320292347377469</v>
      </c>
      <c r="V58" s="10">
        <f>PPRD!V58+RCV_RCY!V58+IMP!V58-EXP!V58+STK_CHG!V58-INTMARB!V58-INTAVI!V58</f>
        <v>14.82966466036113</v>
      </c>
      <c r="W58" s="10">
        <f>PPRD!W58+RCV_RCY!W58+IMP!W58-EXP!W58+STK_CHG!W58-INTMARB!W58-INTAVI!W58</f>
        <v>11.39836629406707</v>
      </c>
      <c r="X58" s="10">
        <f>PPRD!X58+RCV_RCY!X58+IMP!X58-EXP!X58+STK_CHG!X58-INTMARB!X58-INTAVI!X58</f>
        <v>11.82261392949269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562.36268271711094</v>
      </c>
      <c r="D59" s="10">
        <f>PPRD!D59+RCV_RCY!D59+IMP!D59-EXP!D59+STK_CHG!D59-INTMARB!D59-INTAVI!D59</f>
        <v>646.48417884780736</v>
      </c>
      <c r="E59" s="10">
        <f>PPRD!E59+RCV_RCY!E59+IMP!E59-EXP!E59+STK_CHG!E59-INTMARB!E59-INTAVI!E59</f>
        <v>540.62768701633706</v>
      </c>
      <c r="F59" s="10">
        <f>PPRD!F59+RCV_RCY!F59+IMP!F59-EXP!F59+STK_CHG!F59-INTMARB!F59-INTAVI!F59</f>
        <v>601.48564058469469</v>
      </c>
      <c r="G59" s="10">
        <f>PPRD!G59+RCV_RCY!G59+IMP!G59-EXP!G59+STK_CHG!G59-INTMARB!G59-INTAVI!G59</f>
        <v>594.89346517626825</v>
      </c>
      <c r="H59" s="10">
        <f>PPRD!H59+RCV_RCY!H59+IMP!H59-EXP!H59+STK_CHG!H59-INTMARB!H59-INTAVI!H59</f>
        <v>702.947377472055</v>
      </c>
      <c r="I59" s="10">
        <f>PPRD!I59+RCV_RCY!I59+IMP!I59-EXP!I59+STK_CHG!I59-INTMARB!I59-INTAVI!I59</f>
        <v>618.08538263112632</v>
      </c>
      <c r="J59" s="10">
        <f>PPRD!J59+RCV_RCY!J59+IMP!J59-EXP!J59+STK_CHG!J59-INTMARB!J59-INTAVI!J59</f>
        <v>676.24436801375748</v>
      </c>
      <c r="K59" s="10">
        <f>PPRD!K59+RCV_RCY!K59+IMP!K59-EXP!K59+STK_CHG!K59-INTMARB!K59-INTAVI!K59</f>
        <v>701.22768701633709</v>
      </c>
      <c r="L59" s="10">
        <f>PPRD!L59+RCV_RCY!L59+IMP!L59-EXP!L59+STK_CHG!L59-INTMARB!L59-INTAVI!L59</f>
        <v>644.62115219260534</v>
      </c>
      <c r="M59" s="10">
        <f>PPRD!M59+RCV_RCY!M59+IMP!M59-EXP!M59+STK_CHG!M59-INTMARB!M59-INTAVI!M59</f>
        <v>661.22098022355976</v>
      </c>
      <c r="N59" s="10">
        <f>PPRD!N59+RCV_RCY!N59+IMP!N59-EXP!N59+STK_CHG!N59-INTMARB!N59-INTAVI!N59</f>
        <v>659.69234737747195</v>
      </c>
      <c r="O59" s="10">
        <f>PPRD!O59+RCV_RCY!O59+IMP!O59-EXP!O59+STK_CHG!O59-INTMARB!O59-INTAVI!O59</f>
        <v>633.75374032674108</v>
      </c>
      <c r="P59" s="10">
        <f>PPRD!P59+RCV_RCY!P59+IMP!P59-EXP!P59+STK_CHG!P59-INTMARB!P59-INTAVI!P59</f>
        <v>662.70180567497846</v>
      </c>
      <c r="Q59" s="10">
        <f>PPRD!Q59+RCV_RCY!Q59+IMP!Q59-EXP!Q59+STK_CHG!Q59-INTMARB!Q59-INTAVI!Q59</f>
        <v>586.8443680137575</v>
      </c>
      <c r="R59" s="10">
        <f>PPRD!R59+RCV_RCY!R59+IMP!R59-EXP!R59+STK_CHG!R59-INTMARB!R59-INTAVI!R59</f>
        <v>649.58916595012886</v>
      </c>
      <c r="S59" s="10">
        <f>PPRD!S59+RCV_RCY!S59+IMP!S59-EXP!S59+STK_CHG!S59-INTMARB!S59-INTAVI!S59</f>
        <v>650.2340498710231</v>
      </c>
      <c r="T59" s="10">
        <f>PPRD!T59+RCV_RCY!T59+IMP!T59-EXP!T59+STK_CHG!T59-INTMARB!T59-INTAVI!T59</f>
        <v>628.64006878761813</v>
      </c>
      <c r="U59" s="10">
        <f>PPRD!U59+RCV_RCY!U59+IMP!U59-EXP!U59+STK_CHG!U59-INTMARB!U59-INTAVI!U59</f>
        <v>562.0287188306105</v>
      </c>
      <c r="V59" s="10">
        <f>PPRD!V59+RCV_RCY!V59+IMP!V59-EXP!V59+STK_CHG!V59-INTMARB!V59-INTAVI!V59</f>
        <v>547.59157351676697</v>
      </c>
      <c r="W59" s="10">
        <f>PPRD!W59+RCV_RCY!W59+IMP!W59-EXP!W59+STK_CHG!W59-INTMARB!W59-INTAVI!W59</f>
        <v>545.46182287188299</v>
      </c>
      <c r="X59" s="10">
        <f>PPRD!X59+RCV_RCY!X59+IMP!X59-EXP!X59+STK_CHG!X59-INTMARB!X59-INTAVI!X59</f>
        <v>603.95374032674113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0</v>
      </c>
      <c r="U60" s="10">
        <f>PPRD!U60+RCV_RCY!U60+IMP!U60-EXP!U60+STK_CHG!U60-INTMARB!U60-INTAVI!U60</f>
        <v>0</v>
      </c>
      <c r="V60" s="10">
        <f>PPRD!V60+RCV_RCY!V60+IMP!V60-EXP!V60+STK_CHG!V60-INTMARB!V60-INTAVI!V60</f>
        <v>0</v>
      </c>
      <c r="W60" s="10">
        <f>PPRD!W60+RCV_RCY!W60+IMP!W60-EXP!W60+STK_CHG!W60-INTMARB!W60-INTAVI!W60</f>
        <v>0</v>
      </c>
      <c r="X60" s="10">
        <f>PPRD!X60+RCV_RCY!X60+IMP!X60-EXP!X60+STK_CHG!X60-INTMARB!X60-INTAVI!X60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3.6304385210662078</v>
      </c>
      <c r="D61" s="10">
        <f>PPRD!D61+RCV_RCY!D61+IMP!D61-EXP!D61+STK_CHG!D61-INTMARB!D61-INTAVI!D61</f>
        <v>4.3470335339638861</v>
      </c>
      <c r="E61" s="10">
        <f>PPRD!E61+RCV_RCY!E61+IMP!E61-EXP!E61+STK_CHG!E61-INTMARB!E61-INTAVI!E61</f>
        <v>5.0157351676698188</v>
      </c>
      <c r="F61" s="10">
        <f>PPRD!F61+RCV_RCY!F61+IMP!F61-EXP!F61+STK_CHG!F61-INTMARB!F61-INTAVI!F61</f>
        <v>5.732330180567498</v>
      </c>
      <c r="G61" s="10">
        <f>PPRD!G61+RCV_RCY!G61+IMP!G61-EXP!G61+STK_CHG!G61-INTMARB!G61-INTAVI!G61</f>
        <v>6.6398968185726561</v>
      </c>
      <c r="H61" s="10">
        <f>PPRD!H61+RCV_RCY!H61+IMP!H61-EXP!H61+STK_CHG!H61-INTMARB!H61-INTAVI!H61</f>
        <v>6.7832330180567491</v>
      </c>
      <c r="I61" s="10">
        <f>PPRD!I61+RCV_RCY!I61+IMP!I61-EXP!I61+STK_CHG!I61-INTMARB!I61-INTAVI!I61</f>
        <v>8.431298366294067</v>
      </c>
      <c r="J61" s="10">
        <f>PPRD!J61+RCV_RCY!J61+IMP!J61-EXP!J61+STK_CHG!J61-INTMARB!J61-INTAVI!J61</f>
        <v>11.918400687876179</v>
      </c>
      <c r="K61" s="10">
        <f>PPRD!K61+RCV_RCY!K61+IMP!K61-EXP!K61+STK_CHG!K61-INTMARB!K61-INTAVI!K61</f>
        <v>14.044110060189171</v>
      </c>
      <c r="L61" s="10">
        <f>PPRD!L61+RCV_RCY!L61+IMP!L61-EXP!L61+STK_CHG!L61-INTMARB!L61-INTAVI!L61</f>
        <v>22.379879621668099</v>
      </c>
      <c r="M61" s="10">
        <f>PPRD!M61+RCV_RCY!M61+IMP!M61-EXP!M61+STK_CHG!M61-INTMARB!M61-INTAVI!M61</f>
        <v>30.405073086844361</v>
      </c>
      <c r="N61" s="10">
        <f>PPRD!N61+RCV_RCY!N61+IMP!N61-EXP!N61+STK_CHG!N61-INTMARB!N61-INTAVI!N61</f>
        <v>35.970163370593291</v>
      </c>
      <c r="O61" s="10">
        <f>PPRD!O61+RCV_RCY!O61+IMP!O61-EXP!O61+STK_CHG!O61-INTMARB!O61-INTAVI!O61</f>
        <v>38.143680137575231</v>
      </c>
      <c r="P61" s="10">
        <f>PPRD!P61+RCV_RCY!P61+IMP!P61-EXP!P61+STK_CHG!P61-INTMARB!P61-INTAVI!P61</f>
        <v>34.728202923473773</v>
      </c>
      <c r="Q61" s="10">
        <f>PPRD!Q61+RCV_RCY!Q61+IMP!Q61-EXP!Q61+STK_CHG!Q61-INTMARB!Q61-INTAVI!Q61</f>
        <v>30.811092003439381</v>
      </c>
      <c r="R61" s="10">
        <f>PPRD!R61+RCV_RCY!R61+IMP!R61-EXP!R61+STK_CHG!R61-INTMARB!R61-INTAVI!R61</f>
        <v>29.664660361134999</v>
      </c>
      <c r="S61" s="10">
        <f>PPRD!S61+RCV_RCY!S61+IMP!S61-EXP!S61+STK_CHG!S61-INTMARB!S61-INTAVI!S61</f>
        <v>30.190111779879619</v>
      </c>
      <c r="T61" s="10">
        <f>PPRD!T61+RCV_RCY!T61+IMP!T61-EXP!T61+STK_CHG!T61-INTMARB!T61-INTAVI!T61</f>
        <v>25.711092003439379</v>
      </c>
      <c r="U61" s="10">
        <f>PPRD!U61+RCV_RCY!U61+IMP!U61-EXP!U61+STK_CHG!U61-INTMARB!U61-INTAVI!U61</f>
        <v>24.318658641444539</v>
      </c>
      <c r="V61" s="10">
        <f>PPRD!V61+RCV_RCY!V61+IMP!V61-EXP!V61+STK_CHG!V61-INTMARB!V61-INTAVI!V61</f>
        <v>22.205073086844369</v>
      </c>
      <c r="W61" s="10">
        <f>PPRD!W61+RCV_RCY!W61+IMP!W61-EXP!W61+STK_CHG!W61-INTMARB!W61-INTAVI!W61</f>
        <v>26.959415305245059</v>
      </c>
      <c r="X61" s="10">
        <f>PPRD!X61+RCV_RCY!X61+IMP!X61-EXP!X61+STK_CHG!X61-INTMARB!X61-INTAVI!X61</f>
        <v>24.941874462596729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0</v>
      </c>
      <c r="Q62" s="10">
        <f>PPRD!Q62+RCV_RCY!Q62+IMP!Q62-EXP!Q62+STK_CHG!Q62-INTMARB!Q62-INTAVI!Q62</f>
        <v>0</v>
      </c>
      <c r="R62" s="10">
        <f>PPRD!R62+RCV_RCY!R62+IMP!R62-EXP!R62+STK_CHG!R62-INTMARB!R62-INTAVI!R62</f>
        <v>0</v>
      </c>
      <c r="S62" s="10">
        <f>PPRD!S62+RCV_RCY!S62+IMP!S62-EXP!S62+STK_CHG!S62-INTMARB!S62-INTAVI!S62</f>
        <v>0</v>
      </c>
      <c r="T62" s="10">
        <f>PPRD!T62+RCV_RCY!T62+IMP!T62-EXP!T62+STK_CHG!T62-INTMARB!T62-INTAVI!T62</f>
        <v>0</v>
      </c>
      <c r="U62" s="10">
        <f>PPRD!U62+RCV_RCY!U62+IMP!U62-EXP!U62+STK_CHG!U62-INTMARB!U62-INTAVI!U62</f>
        <v>0</v>
      </c>
      <c r="V62" s="10">
        <f>PPRD!V62+RCV_RCY!V62+IMP!V62-EXP!V62+STK_CHG!V62-INTMARB!V62-INTAVI!V62</f>
        <v>0</v>
      </c>
      <c r="W62" s="10">
        <f>PPRD!W62+RCV_RCY!W62+IMP!W62-EXP!W62+STK_CHG!W62-INTMARB!W62-INTAVI!W62</f>
        <v>0</v>
      </c>
      <c r="X62" s="10">
        <f>PPRD!X62+RCV_RCY!X62+IMP!X62-EXP!X62+STK_CHG!X62-INTMARB!X62-INTAVI!X62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0</v>
      </c>
      <c r="J63" s="10">
        <f>PPRD!J63+RCV_RCY!J63+IMP!J63-EXP!J63+STK_CHG!J63-INTMARB!J63-INTAVI!J63</f>
        <v>0</v>
      </c>
      <c r="K63" s="10">
        <f>PPRD!K63+RCV_RCY!K63+IMP!K63-EXP!K63+STK_CHG!K63-INTMARB!K63-INTAVI!K63</f>
        <v>0</v>
      </c>
      <c r="L63" s="10">
        <f>PPRD!L63+RCV_RCY!L63+IMP!L63-EXP!L63+STK_CHG!L63-INTMARB!L63-INTAVI!L63</f>
        <v>0</v>
      </c>
      <c r="M63" s="10">
        <f>PPRD!M63+RCV_RCY!M63+IMP!M63-EXP!M63+STK_CHG!M63-INTMARB!M63-INTAVI!M63</f>
        <v>0</v>
      </c>
      <c r="N63" s="10">
        <f>PPRD!N63+RCV_RCY!N63+IMP!N63-EXP!N63+STK_CHG!N63-INTMARB!N63-INTAVI!N63</f>
        <v>0</v>
      </c>
      <c r="O63" s="10">
        <f>PPRD!O63+RCV_RCY!O63+IMP!O63-EXP!O63+STK_CHG!O63-INTMARB!O63-INTAVI!O63</f>
        <v>0</v>
      </c>
      <c r="P63" s="10">
        <f>PPRD!P63+RCV_RCY!P63+IMP!P63-EXP!P63+STK_CHG!P63-INTMARB!P63-INTAVI!P63</f>
        <v>0</v>
      </c>
      <c r="Q63" s="10">
        <f>PPRD!Q63+RCV_RCY!Q63+IMP!Q63-EXP!Q63+STK_CHG!Q63-INTMARB!Q63-INTAVI!Q63</f>
        <v>0</v>
      </c>
      <c r="R63" s="10">
        <f>PPRD!R63+RCV_RCY!R63+IMP!R63-EXP!R63+STK_CHG!R63-INTMARB!R63-INTAVI!R63</f>
        <v>0</v>
      </c>
      <c r="S63" s="10">
        <f>PPRD!S63+RCV_RCY!S63+IMP!S63-EXP!S63+STK_CHG!S63-INTMARB!S63-INTAVI!S63</f>
        <v>0</v>
      </c>
      <c r="T63" s="10">
        <f>PPRD!T63+RCV_RCY!T63+IMP!T63-EXP!T63+STK_CHG!T63-INTMARB!T63-INTAVI!T63</f>
        <v>0</v>
      </c>
      <c r="U63" s="10">
        <f>PPRD!U63+RCV_RCY!U63+IMP!U63-EXP!U63+STK_CHG!U63-INTMARB!U63-INTAVI!U63</f>
        <v>0</v>
      </c>
      <c r="V63" s="10">
        <f>PPRD!V63+RCV_RCY!V63+IMP!V63-EXP!V63+STK_CHG!V63-INTMARB!V63-INTAVI!V63</f>
        <v>0</v>
      </c>
      <c r="W63" s="10">
        <f>PPRD!W63+RCV_RCY!W63+IMP!W63-EXP!W63+STK_CHG!W63-INTMARB!W63-INTAVI!W63</f>
        <v>0</v>
      </c>
      <c r="X63" s="10">
        <f>PPRD!X63+RCV_RCY!X63+IMP!X63-EXP!X63+STK_CHG!X63-INTMARB!X63-INTAVI!X63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0.63697334479793633</v>
      </c>
      <c r="K64" s="10">
        <f>PPRD!K64+RCV_RCY!K64+IMP!K64-EXP!K64+STK_CHG!K64-INTMARB!K64-INTAVI!K64</f>
        <v>2.5580395528804809</v>
      </c>
      <c r="L64" s="10">
        <f>PPRD!L64+RCV_RCY!L64+IMP!L64-EXP!L64+STK_CHG!L64-INTMARB!L64-INTAVI!L64</f>
        <v>2.5948409286328462</v>
      </c>
      <c r="M64" s="10">
        <f>PPRD!M64+RCV_RCY!M64+IMP!M64-EXP!M64+STK_CHG!M64-INTMARB!M64-INTAVI!M64</f>
        <v>4.3186586414445394</v>
      </c>
      <c r="N64" s="10">
        <f>PPRD!N64+RCV_RCY!N64+IMP!N64-EXP!N64+STK_CHG!N64-INTMARB!N64-INTAVI!N64</f>
        <v>5.0643164230438522</v>
      </c>
      <c r="O64" s="10">
        <f>PPRD!O64+RCV_RCY!O64+IMP!O64-EXP!O64+STK_CHG!O64-INTMARB!O64-INTAVI!O64</f>
        <v>6.0013757523645754</v>
      </c>
      <c r="P64" s="10">
        <f>PPRD!P64+RCV_RCY!P64+IMP!P64-EXP!P64+STK_CHG!P64-INTMARB!P64-INTAVI!P64</f>
        <v>7.5950128976784166</v>
      </c>
      <c r="Q64" s="10">
        <f>PPRD!Q64+RCV_RCY!Q64+IMP!Q64-EXP!Q64+STK_CHG!Q64-INTMARB!Q64-INTAVI!Q64</f>
        <v>7.5892519346517631</v>
      </c>
      <c r="R64" s="10">
        <f>PPRD!R64+RCV_RCY!R64+IMP!R64-EXP!R64+STK_CHG!R64-INTMARB!R64-INTAVI!R64</f>
        <v>6.5184866723989678</v>
      </c>
      <c r="S64" s="10">
        <f>PPRD!S64+RCV_RCY!S64+IMP!S64-EXP!S64+STK_CHG!S64-INTMARB!S64-INTAVI!S64</f>
        <v>4.3456577815993116</v>
      </c>
      <c r="T64" s="10">
        <f>PPRD!T64+RCV_RCY!T64+IMP!T64-EXP!T64+STK_CHG!T64-INTMARB!T64-INTAVI!T64</f>
        <v>4.2265692175408427</v>
      </c>
      <c r="U64" s="10">
        <f>PPRD!U64+RCV_RCY!U64+IMP!U64-EXP!U64+STK_CHG!U64-INTMARB!U64-INTAVI!U64</f>
        <v>7.7955288048151337</v>
      </c>
      <c r="V64" s="10">
        <f>PPRD!V64+RCV_RCY!V64+IMP!V64-EXP!V64+STK_CHG!V64-INTMARB!V64-INTAVI!V64</f>
        <v>4.2375752364574373</v>
      </c>
      <c r="W64" s="10">
        <f>PPRD!W64+RCV_RCY!W64+IMP!W64-EXP!W64+STK_CHG!W64-INTMARB!W64-INTAVI!W64</f>
        <v>8.0424763542562339</v>
      </c>
      <c r="X64" s="10">
        <f>PPRD!X64+RCV_RCY!X64+IMP!X64-EXP!X64+STK_CHG!X64-INTMARB!X64-INTAVI!X64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4.4067927773000859</v>
      </c>
      <c r="J65" s="10">
        <f>PPRD!J65+RCV_RCY!J65+IMP!J65-EXP!J65+STK_CHG!J65-INTMARB!J65-INTAVI!J65</f>
        <v>13.220120378331901</v>
      </c>
      <c r="K65" s="10">
        <f>PPRD!K65+RCV_RCY!K65+IMP!K65-EXP!K65+STK_CHG!K65-INTMARB!K65-INTAVI!K65</f>
        <v>22.033533963886494</v>
      </c>
      <c r="L65" s="10">
        <f>PPRD!L65+RCV_RCY!L65+IMP!L65-EXP!L65+STK_CHG!L65-INTMARB!L65-INTAVI!L65</f>
        <v>28.202923473774721</v>
      </c>
      <c r="M65" s="10">
        <f>PPRD!M65+RCV_RCY!M65+IMP!M65-EXP!M65+STK_CHG!M65-INTMARB!M65-INTAVI!M65</f>
        <v>41.423129836629407</v>
      </c>
      <c r="N65" s="10">
        <f>PPRD!N65+RCV_RCY!N65+IMP!N65-EXP!N65+STK_CHG!N65-INTMARB!N65-INTAVI!N65</f>
        <v>31.728288907996564</v>
      </c>
      <c r="O65" s="10">
        <f>PPRD!O65+RCV_RCY!O65+IMP!O65-EXP!O65+STK_CHG!O65-INTMARB!O65-INTAVI!O65</f>
        <v>45.829750644883923</v>
      </c>
      <c r="P65" s="10">
        <f>PPRD!P65+RCV_RCY!P65+IMP!P65-EXP!P65+STK_CHG!P65-INTMARB!P65-INTAVI!P65</f>
        <v>53.10696474634566</v>
      </c>
      <c r="Q65" s="10">
        <f>PPRD!Q65+RCV_RCY!Q65+IMP!Q65-EXP!Q65+STK_CHG!Q65-INTMARB!Q65-INTAVI!Q65</f>
        <v>36.991659501289767</v>
      </c>
      <c r="R65" s="10">
        <f>PPRD!R65+RCV_RCY!R65+IMP!R65-EXP!R65+STK_CHG!R65-INTMARB!R65-INTAVI!R65</f>
        <v>23.817368873602746</v>
      </c>
      <c r="S65" s="10">
        <f>PPRD!S65+RCV_RCY!S65+IMP!S65-EXP!S65+STK_CHG!S65-INTMARB!S65-INTAVI!S65</f>
        <v>14.766895958727424</v>
      </c>
      <c r="T65" s="10">
        <f>PPRD!T65+RCV_RCY!T65+IMP!T65-EXP!T65+STK_CHG!T65-INTMARB!T65-INTAVI!T65</f>
        <v>21.888306104901119</v>
      </c>
      <c r="U65" s="10">
        <f>PPRD!U65+RCV_RCY!U65+IMP!U65-EXP!U65+STK_CHG!U65-INTMARB!U65-INTAVI!U65</f>
        <v>67.368615649183141</v>
      </c>
      <c r="V65" s="10">
        <f>PPRD!V65+RCV_RCY!V65+IMP!V65-EXP!V65+STK_CHG!V65-INTMARB!V65-INTAVI!V65</f>
        <v>91.992433361994841</v>
      </c>
      <c r="W65" s="10">
        <f>PPRD!W65+RCV_RCY!W65+IMP!W65-EXP!W65+STK_CHG!W65-INTMARB!W65-INTAVI!W65</f>
        <v>86.83121238177128</v>
      </c>
      <c r="X65" s="10">
        <f>PPRD!X65+RCV_RCY!X65+IMP!X65-EXP!X65+STK_CHG!X65-INTMARB!X65-INTAVI!X65</f>
        <v>95.937317282889083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0</v>
      </c>
      <c r="L66" s="10">
        <f>PPRD!L66+RCV_RCY!L66+IMP!L66-EXP!L66+STK_CHG!L66-INTMARB!L66-INTAVI!L66</f>
        <v>0</v>
      </c>
      <c r="M66" s="10">
        <f>PPRD!M66+RCV_RCY!M66+IMP!M66-EXP!M66+STK_CHG!M66-INTMARB!M66-INTAVI!M66</f>
        <v>0</v>
      </c>
      <c r="N66" s="10">
        <f>PPRD!N66+RCV_RCY!N66+IMP!N66-EXP!N66+STK_CHG!N66-INTMARB!N66-INTAVI!N66</f>
        <v>0</v>
      </c>
      <c r="O66" s="10">
        <f>PPRD!O66+RCV_RCY!O66+IMP!O66-EXP!O66+STK_CHG!O66-INTMARB!O66-INTAVI!O66</f>
        <v>0</v>
      </c>
      <c r="P66" s="10">
        <f>PPRD!P66+RCV_RCY!P66+IMP!P66-EXP!P66+STK_CHG!P66-INTMARB!P66-INTAVI!P66</f>
        <v>0</v>
      </c>
      <c r="Q66" s="10">
        <f>PPRD!Q66+RCV_RCY!Q66+IMP!Q66-EXP!Q66+STK_CHG!Q66-INTMARB!Q66-INTAVI!Q66</f>
        <v>0</v>
      </c>
      <c r="R66" s="10">
        <f>PPRD!R66+RCV_RCY!R66+IMP!R66-EXP!R66+STK_CHG!R66-INTMARB!R66-INTAVI!R66</f>
        <v>0</v>
      </c>
      <c r="S66" s="10">
        <f>PPRD!S66+RCV_RCY!S66+IMP!S66-EXP!S66+STK_CHG!S66-INTMARB!S66-INTAVI!S66</f>
        <v>0</v>
      </c>
      <c r="T66" s="10">
        <f>PPRD!T66+RCV_RCY!T66+IMP!T66-EXP!T66+STK_CHG!T66-INTMARB!T66-INTAVI!T66</f>
        <v>0</v>
      </c>
      <c r="U66" s="10">
        <f>PPRD!U66+RCV_RCY!U66+IMP!U66-EXP!U66+STK_CHG!U66-INTMARB!U66-INTAVI!U66</f>
        <v>0</v>
      </c>
      <c r="V66" s="10">
        <f>PPRD!V66+RCV_RCY!V66+IMP!V66-EXP!V66+STK_CHG!V66-INTMARB!V66-INTAVI!V66</f>
        <v>0</v>
      </c>
      <c r="W66" s="10">
        <f>PPRD!W66+RCV_RCY!W66+IMP!W66-EXP!W66+STK_CHG!W66-INTMARB!W66-INTAVI!W66</f>
        <v>0</v>
      </c>
      <c r="X66" s="10">
        <f>PPRD!X66+RCV_RCY!X66+IMP!X66-EXP!X66+STK_CHG!X66-INTMARB!X66-INTAVI!X66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0.65597592433361984</v>
      </c>
      <c r="D70" s="10">
        <f>PPRD!D70+RCV_RCY!D70+IMP!D70-EXP!D70+STK_CHG!D70-INTMARB!D70-INTAVI!D70</f>
        <v>0.74582975064488388</v>
      </c>
      <c r="E70" s="10">
        <f>PPRD!E70+RCV_RCY!E70+IMP!E70-EXP!E70+STK_CHG!E70-INTMARB!E70-INTAVI!E70</f>
        <v>0.79664660361134998</v>
      </c>
      <c r="F70" s="10">
        <f>PPRD!F70+RCV_RCY!F70+IMP!F70-EXP!F70+STK_CHG!F70-INTMARB!F70-INTAVI!F70</f>
        <v>1.076440240756664</v>
      </c>
      <c r="G70" s="10">
        <f>PPRD!G70+RCV_RCY!G70+IMP!G70-EXP!G70+STK_CHG!G70-INTMARB!G70-INTAVI!G70</f>
        <v>1.6003439380911431</v>
      </c>
      <c r="H70" s="10">
        <f>PPRD!H70+RCV_RCY!H70+IMP!H70-EXP!H70+STK_CHG!H70-INTMARB!H70-INTAVI!H70</f>
        <v>2.3816852966466042</v>
      </c>
      <c r="I70" s="10">
        <f>PPRD!I70+RCV_RCY!I70+IMP!I70-EXP!I70+STK_CHG!I70-INTMARB!I70-INTAVI!I70</f>
        <v>3.0877042132416159</v>
      </c>
      <c r="J70" s="10">
        <f>PPRD!J70+RCV_RCY!J70+IMP!J70-EXP!J70+STK_CHG!J70-INTMARB!J70-INTAVI!J70</f>
        <v>3.9187446259673262</v>
      </c>
      <c r="K70" s="10">
        <f>PPRD!K70+RCV_RCY!K70+IMP!K70-EXP!K70+STK_CHG!K70-INTMARB!K70-INTAVI!K70</f>
        <v>5.3396388650042992</v>
      </c>
      <c r="L70" s="10">
        <f>PPRD!L70+RCV_RCY!L70+IMP!L70-EXP!L70+STK_CHG!L70-INTMARB!L70-INTAVI!L70</f>
        <v>6.5624247635425617</v>
      </c>
      <c r="M70" s="10">
        <f>PPRD!M70+RCV_RCY!M70+IMP!M70-EXP!M70+STK_CHG!M70-INTMARB!M70-INTAVI!M70</f>
        <v>8.7104901117798796</v>
      </c>
      <c r="N70" s="10">
        <f>PPRD!N70+RCV_RCY!N70+IMP!N70-EXP!N70+STK_CHG!N70-INTMARB!N70-INTAVI!N70</f>
        <v>10.85864144453998</v>
      </c>
      <c r="O70" s="10">
        <f>PPRD!O70+RCV_RCY!O70+IMP!O70-EXP!O70+STK_CHG!O70-INTMARB!O70-INTAVI!O70</f>
        <v>16.031556319862421</v>
      </c>
      <c r="P70" s="10">
        <f>PPRD!P70+RCV_RCY!P70+IMP!P70-EXP!P70+STK_CHG!P70-INTMARB!P70-INTAVI!P70</f>
        <v>19.946259673258812</v>
      </c>
      <c r="Q70" s="10">
        <f>PPRD!Q70+RCV_RCY!Q70+IMP!Q70-EXP!Q70+STK_CHG!Q70-INTMARB!Q70-INTAVI!Q70</f>
        <v>20.81685296646603</v>
      </c>
      <c r="R70" s="10">
        <f>PPRD!R70+RCV_RCY!R70+IMP!R70-EXP!R70+STK_CHG!R70-INTMARB!R70-INTAVI!R70</f>
        <v>28.719862424763541</v>
      </c>
      <c r="S70" s="10">
        <f>PPRD!S70+RCV_RCY!S70+IMP!S70-EXP!S70+STK_CHG!S70-INTMARB!S70-INTAVI!S70</f>
        <v>34.038005159071368</v>
      </c>
      <c r="T70" s="10">
        <f>PPRD!T70+RCV_RCY!T70+IMP!T70-EXP!T70+STK_CHG!T70-INTMARB!T70-INTAVI!T70</f>
        <v>36.359243336199476</v>
      </c>
      <c r="U70" s="10">
        <f>PPRD!U70+RCV_RCY!U70+IMP!U70-EXP!U70+STK_CHG!U70-INTMARB!U70-INTAVI!U70</f>
        <v>38.120378331900262</v>
      </c>
      <c r="V70" s="10">
        <f>PPRD!V70+RCV_RCY!V70+IMP!V70-EXP!V70+STK_CHG!V70-INTMARB!V70-INTAVI!V70</f>
        <v>39.626397248495273</v>
      </c>
      <c r="W70" s="10">
        <f>PPRD!W70+RCV_RCY!W70+IMP!W70-EXP!W70+STK_CHG!W70-INTMARB!W70-INTAVI!W70</f>
        <v>48.256147893379193</v>
      </c>
      <c r="X70" s="10">
        <f>PPRD!X70+RCV_RCY!X70+IMP!X70-EXP!X70+STK_CHG!X70-INTMARB!X70-INTAVI!X70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0.3343938091143594</v>
      </c>
      <c r="D71" s="37">
        <f t="shared" si="22"/>
        <v>0.19105760963026661</v>
      </c>
      <c r="E71" s="37">
        <f t="shared" si="22"/>
        <v>7.1625107480653469E-2</v>
      </c>
      <c r="F71" s="37">
        <f t="shared" si="22"/>
        <v>5.6128976784178848</v>
      </c>
      <c r="G71" s="37">
        <f t="shared" si="22"/>
        <v>8.9567497850386921</v>
      </c>
      <c r="H71" s="37">
        <f t="shared" si="22"/>
        <v>10.72416165090284</v>
      </c>
      <c r="I71" s="37">
        <f t="shared" si="22"/>
        <v>13.088736027515051</v>
      </c>
      <c r="J71" s="37">
        <f t="shared" si="22"/>
        <v>10.74806534823732</v>
      </c>
      <c r="K71" s="37">
        <f t="shared" si="22"/>
        <v>9.3149613069647454</v>
      </c>
      <c r="L71" s="37">
        <f t="shared" si="22"/>
        <v>16.098194325021499</v>
      </c>
      <c r="M71" s="37">
        <f t="shared" si="22"/>
        <v>18.606104901117799</v>
      </c>
      <c r="N71" s="37">
        <f t="shared" si="22"/>
        <v>23.932330180567501</v>
      </c>
      <c r="O71" s="37">
        <f t="shared" si="22"/>
        <v>23.382975064488392</v>
      </c>
      <c r="P71" s="37">
        <f t="shared" si="22"/>
        <v>25.53258813413586</v>
      </c>
      <c r="Q71" s="37">
        <f t="shared" si="22"/>
        <v>32.865176268271711</v>
      </c>
      <c r="R71" s="37">
        <f t="shared" si="22"/>
        <v>37.594325021496132</v>
      </c>
      <c r="S71" s="37">
        <f t="shared" si="22"/>
        <v>40.41272570937231</v>
      </c>
      <c r="T71" s="37">
        <f t="shared" si="22"/>
        <v>48.096990541702503</v>
      </c>
      <c r="U71" s="37">
        <f t="shared" si="22"/>
        <v>57.542820292347372</v>
      </c>
      <c r="V71" s="37">
        <f t="shared" si="22"/>
        <v>62.033190025795363</v>
      </c>
      <c r="W71" s="37">
        <f t="shared" si="22"/>
        <v>57.197248495270841</v>
      </c>
      <c r="X71" s="37">
        <f t="shared" ref="X71" si="23">SUM(X72:X73)</f>
        <v>54.732932072226987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0.3343938091143594</v>
      </c>
      <c r="D72" s="10">
        <f>PPRD!D72+RCV_RCY!D72+IMP!D72-EXP!D72+STK_CHG!D72-INTMARB!D72-INTAVI!D72</f>
        <v>0.19105760963026661</v>
      </c>
      <c r="E72" s="10">
        <f>PPRD!E72+RCV_RCY!E72+IMP!E72-EXP!E72+STK_CHG!E72-INTMARB!E72-INTAVI!E72</f>
        <v>7.1625107480653469E-2</v>
      </c>
      <c r="F72" s="10">
        <f>PPRD!F72+RCV_RCY!F72+IMP!F72-EXP!F72+STK_CHG!F72-INTMARB!F72-INTAVI!F72</f>
        <v>5.6128976784178848</v>
      </c>
      <c r="G72" s="10">
        <f>PPRD!G72+RCV_RCY!G72+IMP!G72-EXP!G72+STK_CHG!G72-INTMARB!G72-INTAVI!G72</f>
        <v>8.9567497850386921</v>
      </c>
      <c r="H72" s="10">
        <f>PPRD!H72+RCV_RCY!H72+IMP!H72-EXP!H72+STK_CHG!H72-INTMARB!H72-INTAVI!H72</f>
        <v>10.72416165090284</v>
      </c>
      <c r="I72" s="10">
        <f>PPRD!I72+RCV_RCY!I72+IMP!I72-EXP!I72+STK_CHG!I72-INTMARB!I72-INTAVI!I72</f>
        <v>13.088736027515051</v>
      </c>
      <c r="J72" s="10">
        <f>PPRD!J72+RCV_RCY!J72+IMP!J72-EXP!J72+STK_CHG!J72-INTMARB!J72-INTAVI!J72</f>
        <v>10.74806534823732</v>
      </c>
      <c r="K72" s="10">
        <f>PPRD!K72+RCV_RCY!K72+IMP!K72-EXP!K72+STK_CHG!K72-INTMARB!K72-INTAVI!K72</f>
        <v>9.3149613069647454</v>
      </c>
      <c r="L72" s="10">
        <f>PPRD!L72+RCV_RCY!L72+IMP!L72-EXP!L72+STK_CHG!L72-INTMARB!L72-INTAVI!L72</f>
        <v>16.098194325021499</v>
      </c>
      <c r="M72" s="10">
        <f>PPRD!M72+RCV_RCY!M72+IMP!M72-EXP!M72+STK_CHG!M72-INTMARB!M72-INTAVI!M72</f>
        <v>18.606104901117799</v>
      </c>
      <c r="N72" s="10">
        <f>PPRD!N72+RCV_RCY!N72+IMP!N72-EXP!N72+STK_CHG!N72-INTMARB!N72-INTAVI!N72</f>
        <v>23.932330180567501</v>
      </c>
      <c r="O72" s="10">
        <f>PPRD!O72+RCV_RCY!O72+IMP!O72-EXP!O72+STK_CHG!O72-INTMARB!O72-INTAVI!O72</f>
        <v>23.382975064488392</v>
      </c>
      <c r="P72" s="10">
        <f>PPRD!P72+RCV_RCY!P72+IMP!P72-EXP!P72+STK_CHG!P72-INTMARB!P72-INTAVI!P72</f>
        <v>25.53258813413586</v>
      </c>
      <c r="Q72" s="10">
        <f>PPRD!Q72+RCV_RCY!Q72+IMP!Q72-EXP!Q72+STK_CHG!Q72-INTMARB!Q72-INTAVI!Q72</f>
        <v>32.865176268271711</v>
      </c>
      <c r="R72" s="10">
        <f>PPRD!R72+RCV_RCY!R72+IMP!R72-EXP!R72+STK_CHG!R72-INTMARB!R72-INTAVI!R72</f>
        <v>37.594325021496132</v>
      </c>
      <c r="S72" s="10">
        <f>PPRD!S72+RCV_RCY!S72+IMP!S72-EXP!S72+STK_CHG!S72-INTMARB!S72-INTAVI!S72</f>
        <v>40.41272570937231</v>
      </c>
      <c r="T72" s="10">
        <f>PPRD!T72+RCV_RCY!T72+IMP!T72-EXP!T72+STK_CHG!T72-INTMARB!T72-INTAVI!T72</f>
        <v>48.096990541702503</v>
      </c>
      <c r="U72" s="10">
        <f>PPRD!U72+RCV_RCY!U72+IMP!U72-EXP!U72+STK_CHG!U72-INTMARB!U72-INTAVI!U72</f>
        <v>57.542820292347372</v>
      </c>
      <c r="V72" s="10">
        <f>PPRD!V72+RCV_RCY!V72+IMP!V72-EXP!V72+STK_CHG!V72-INTMARB!V72-INTAVI!V72</f>
        <v>62.033190025795363</v>
      </c>
      <c r="W72" s="10">
        <f>PPRD!W72+RCV_RCY!W72+IMP!W72-EXP!W72+STK_CHG!W72-INTMARB!W72-INTAVI!W72</f>
        <v>57.197248495270841</v>
      </c>
      <c r="X72" s="10">
        <f>PPRD!X72+RCV_RCY!X72+IMP!X72-EXP!X72+STK_CHG!X72-INTMARB!X72-INTAVI!X72</f>
        <v>54.732932072226987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0</v>
      </c>
      <c r="Q73" s="10">
        <f>PPRD!Q73+RCV_RCY!Q73+IMP!Q73-EXP!Q73+STK_CHG!Q73-INTMARB!Q73-INTAVI!Q73</f>
        <v>0</v>
      </c>
      <c r="R73" s="10">
        <f>PPRD!R73+RCV_RCY!R73+IMP!R73-EXP!R73+STK_CHG!R73-INTMARB!R73-INTAVI!R73</f>
        <v>0</v>
      </c>
      <c r="S73" s="10">
        <f>PPRD!S73+RCV_RCY!S73+IMP!S73-EXP!S73+STK_CHG!S73-INTMARB!S73-INTAVI!S73</f>
        <v>0</v>
      </c>
      <c r="T73" s="10">
        <f>PPRD!T73+RCV_RCY!T73+IMP!T73-EXP!T73+STK_CHG!T73-INTMARB!T73-INTAVI!T73</f>
        <v>0</v>
      </c>
      <c r="U73" s="10">
        <f>PPRD!U73+RCV_RCY!U73+IMP!U73-EXP!U73+STK_CHG!U73-INTMARB!U73-INTAVI!U73</f>
        <v>0</v>
      </c>
      <c r="V73" s="10">
        <f>PPRD!V73+RCV_RCY!V73+IMP!V73-EXP!V73+STK_CHG!V73-INTMARB!V73-INTAVI!V73</f>
        <v>0</v>
      </c>
      <c r="W73" s="10">
        <f>PPRD!W73+RCV_RCY!W73+IMP!W73-EXP!W73+STK_CHG!W73-INTMARB!W73-INTAVI!W73</f>
        <v>0</v>
      </c>
      <c r="X73" s="10">
        <f>PPRD!X73+RCV_RCY!X73+IMP!X73-EXP!X73+STK_CHG!X73-INTMARB!X73-INTAVI!X73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1228.1169389509889</v>
      </c>
      <c r="D74" s="37">
        <f>PPRD!D74+RCV_RCY!D74+IMP!D74-EXP!D74+STK_CHG!D74-INTMARB!D74-INTAVI!D74</f>
        <v>1356.061908856406</v>
      </c>
      <c r="E74" s="37">
        <f>PPRD!E74+RCV_RCY!E74+IMP!E74-EXP!E74+STK_CHG!E74-INTMARB!E74-INTAVI!E74</f>
        <v>1425.9673258813409</v>
      </c>
      <c r="F74" s="37">
        <f>PPRD!F74+RCV_RCY!F74+IMP!F74-EXP!F74+STK_CHG!F74-INTMARB!F74-INTAVI!F74</f>
        <v>1343.1642304385209</v>
      </c>
      <c r="G74" s="37">
        <f>PPRD!G74+RCV_RCY!G74+IMP!G74-EXP!G74+STK_CHG!G74-INTMARB!G74-INTAVI!G74</f>
        <v>1408.1685296646599</v>
      </c>
      <c r="H74" s="37">
        <f>PPRD!H74+RCV_RCY!H74+IMP!H74-EXP!H74+STK_CHG!H74-INTMARB!H74-INTAVI!H74</f>
        <v>1517.798796216681</v>
      </c>
      <c r="I74" s="37">
        <f>PPRD!I74+RCV_RCY!I74+IMP!I74-EXP!I74+STK_CHG!I74-INTMARB!I74-INTAVI!I74</f>
        <v>1431.1263972484951</v>
      </c>
      <c r="J74" s="37">
        <f>PPRD!J74+RCV_RCY!J74+IMP!J74-EXP!J74+STK_CHG!J74-INTMARB!J74-INTAVI!J74</f>
        <v>1469.045571797076</v>
      </c>
      <c r="K74" s="37">
        <f>PPRD!K74+RCV_RCY!K74+IMP!K74-EXP!K74+STK_CHG!K74-INTMARB!K74-INTAVI!K74</f>
        <v>1618.142734307824</v>
      </c>
      <c r="L74" s="37">
        <f>PPRD!L74+RCV_RCY!L74+IMP!L74-EXP!L74+STK_CHG!L74-INTMARB!L74-INTAVI!L74</f>
        <v>1354.6861564918311</v>
      </c>
      <c r="M74" s="37">
        <f>PPRD!M74+RCV_RCY!M74+IMP!M74-EXP!M74+STK_CHG!M74-INTMARB!M74-INTAVI!M74</f>
        <v>1335.239982803095</v>
      </c>
      <c r="N74" s="37">
        <f>PPRD!N74+RCV_RCY!N74+IMP!N74-EXP!N74+STK_CHG!N74-INTMARB!N74-INTAVI!N74</f>
        <v>1470.4822871883059</v>
      </c>
      <c r="O74" s="37">
        <f>PPRD!O74+RCV_RCY!O74+IMP!O74-EXP!O74+STK_CHG!O74-INTMARB!O74-INTAVI!O74</f>
        <v>1308.13241616509</v>
      </c>
      <c r="P74" s="37">
        <f>PPRD!P74+RCV_RCY!P74+IMP!P74-EXP!P74+STK_CHG!P74-INTMARB!P74-INTAVI!P74</f>
        <v>1250.9000000000001</v>
      </c>
      <c r="Q74" s="37">
        <f>PPRD!Q74+RCV_RCY!Q74+IMP!Q74-EXP!Q74+STK_CHG!Q74-INTMARB!Q74-INTAVI!Q74</f>
        <v>1499.4588993981081</v>
      </c>
      <c r="R74" s="37">
        <f>PPRD!R74+RCV_RCY!R74+IMP!R74-EXP!R74+STK_CHG!R74-INTMARB!R74-INTAVI!R74</f>
        <v>1332.2</v>
      </c>
      <c r="S74" s="37">
        <f>PPRD!S74+RCV_RCY!S74+IMP!S74-EXP!S74+STK_CHG!S74-INTMARB!S74-INTAVI!S74</f>
        <v>1348.645915735168</v>
      </c>
      <c r="T74" s="37">
        <f>PPRD!T74+RCV_RCY!T74+IMP!T74-EXP!T74+STK_CHG!T74-INTMARB!T74-INTAVI!T74</f>
        <v>1488.1</v>
      </c>
      <c r="U74" s="37">
        <f>PPRD!U74+RCV_RCY!U74+IMP!U74-EXP!U74+STK_CHG!U74-INTMARB!U74-INTAVI!U74</f>
        <v>1364.6</v>
      </c>
      <c r="V74" s="37">
        <f>PPRD!V74+RCV_RCY!V74+IMP!V74-EXP!V74+STK_CHG!V74-INTMARB!V74-INTAVI!V74</f>
        <v>1375.2</v>
      </c>
      <c r="W74" s="37">
        <f>PPRD!W74+RCV_RCY!W74+IMP!W74-EXP!W74+STK_CHG!W74-INTMARB!W74-INTAVI!W74</f>
        <v>1496.851934651763</v>
      </c>
      <c r="X74" s="37">
        <f>PPRD!X74+RCV_RCY!X74+IMP!X74-EXP!X74+STK_CHG!X74-INTMARB!X74-INTAVI!X74</f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0</v>
      </c>
      <c r="S75" s="37">
        <f>PPRD!S75+RCV_RCY!S75+IMP!S75-EXP!S75+STK_CHG!S75-INTMARB!S75-INTAVI!S75</f>
        <v>0</v>
      </c>
      <c r="T75" s="37">
        <f>PPRD!T75+RCV_RCY!T75+IMP!T75-EXP!T75+STK_CHG!T75-INTMARB!T75-INTAVI!T75</f>
        <v>0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-113.58555460017203</v>
      </c>
      <c r="D76" s="40">
        <f>PPRD!D76+RCV_RCY!D76+IMP!D76-EXP!D76+STK_CHG!D76-INTMARB!D76-INTAVI!D76</f>
        <v>-152.3645743766121</v>
      </c>
      <c r="E76" s="40">
        <f>PPRD!E76+RCV_RCY!E76+IMP!E76-EXP!E76+STK_CHG!E76-INTMARB!E76-INTAVI!E76</f>
        <v>-97.506448839209042</v>
      </c>
      <c r="F76" s="40">
        <f>PPRD!F76+RCV_RCY!F76+IMP!F76-EXP!F76+STK_CHG!F76-INTMARB!F76-INTAVI!F76</f>
        <v>14.101461736887359</v>
      </c>
      <c r="G76" s="40">
        <f>PPRD!G76+RCV_RCY!G76+IMP!G76-EXP!G76+STK_CHG!G76-INTMARB!G76-INTAVI!G76</f>
        <v>-65.004299226139324</v>
      </c>
      <c r="H76" s="40">
        <f>PPRD!H76+RCV_RCY!H76+IMP!H76-EXP!H76+STK_CHG!H76-INTMARB!H76-INTAVI!H76</f>
        <v>-27.944969905416997</v>
      </c>
      <c r="I76" s="40">
        <f>PPRD!I76+RCV_RCY!I76+IMP!I76-EXP!I76+STK_CHG!I76-INTMARB!I76-INTAVI!I76</f>
        <v>3.7833190025794465</v>
      </c>
      <c r="J76" s="40">
        <f>PPRD!J76+RCV_RCY!J76+IMP!J76-EXP!J76+STK_CHG!J76-INTMARB!J76-INTAVI!J76</f>
        <v>19.690455717970679</v>
      </c>
      <c r="K76" s="40">
        <f>PPRD!K76+RCV_RCY!K76+IMP!K76-EXP!K76+STK_CHG!K76-INTMARB!K76-INTAVI!K76</f>
        <v>-137.48925193465175</v>
      </c>
      <c r="L76" s="40">
        <f>PPRD!L76+RCV_RCY!L76+IMP!L76-EXP!L76+STK_CHG!L76-INTMARB!L76-INTAVI!L76</f>
        <v>-263.02665520206358</v>
      </c>
      <c r="M76" s="40">
        <f>PPRD!M76+RCV_RCY!M76+IMP!M76-EXP!M76+STK_CHG!M76-INTMARB!M76-INTAVI!M76</f>
        <v>-182.28718830610489</v>
      </c>
      <c r="N76" s="40">
        <f>PPRD!N76+RCV_RCY!N76+IMP!N76-EXP!N76+STK_CHG!N76-INTMARB!N76-INTAVI!N76</f>
        <v>-117.97076526225283</v>
      </c>
      <c r="O76" s="40">
        <f>PPRD!O76+RCV_RCY!O76+IMP!O76-EXP!O76+STK_CHG!O76-INTMARB!O76-INTAVI!O76</f>
        <v>-89.337919174548574</v>
      </c>
      <c r="P76" s="40">
        <f>PPRD!P76+RCV_RCY!P76+IMP!P76-EXP!P76+STK_CHG!P76-INTMARB!P76-INTAVI!P76</f>
        <v>-110.92003439380915</v>
      </c>
      <c r="Q76" s="40">
        <f>PPRD!Q76+RCV_RCY!Q76+IMP!Q76-EXP!Q76+STK_CHG!Q76-INTMARB!Q76-INTAVI!Q76</f>
        <v>-235.85554600171974</v>
      </c>
      <c r="R76" s="40">
        <f>PPRD!R76+RCV_RCY!R76+IMP!R76-EXP!R76+STK_CHG!R76-INTMARB!R76-INTAVI!R76</f>
        <v>-4.1272570937231876</v>
      </c>
      <c r="S76" s="40">
        <f>PPRD!S76+RCV_RCY!S76+IMP!S76-EXP!S76+STK_CHG!S76-INTMARB!S76-INTAVI!S76</f>
        <v>-101.11779879621668</v>
      </c>
      <c r="T76" s="40">
        <f>PPRD!T76+RCV_RCY!T76+IMP!T76-EXP!T76+STK_CHG!T76-INTMARB!T76-INTAVI!T76</f>
        <v>-44.338779019776439</v>
      </c>
      <c r="U76" s="40">
        <f>PPRD!U76+RCV_RCY!U76+IMP!U76-EXP!U76+STK_CHG!U76-INTMARB!U76-INTAVI!U76</f>
        <v>-43.17824591573526</v>
      </c>
      <c r="V76" s="40">
        <f>PPRD!V76+RCV_RCY!V76+IMP!V76-EXP!V76+STK_CHG!V76-INTMARB!V76-INTAVI!V76</f>
        <v>-27.39088564058477</v>
      </c>
      <c r="W76" s="40">
        <f>PPRD!W76+RCV_RCY!W76+IMP!W76-EXP!W76+STK_CHG!W76-INTMARB!W76-INTAVI!W76</f>
        <v>-172.23611349957014</v>
      </c>
      <c r="X76" s="40">
        <f>PPRD!X76+RCV_RCY!X76+IMP!X76-EXP!X76+STK_CHG!X76-INTMARB!X76-INTAVI!X76</f>
        <v>-23.251848667239869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6560.5805674978501</v>
      </c>
      <c r="D2" s="31">
        <f t="shared" si="0"/>
        <v>6973.7356835769579</v>
      </c>
      <c r="E2" s="31">
        <f t="shared" si="0"/>
        <v>6987.2774720550296</v>
      </c>
      <c r="F2" s="31">
        <f t="shared" si="0"/>
        <v>7099.4754944110064</v>
      </c>
      <c r="G2" s="31">
        <f t="shared" si="0"/>
        <v>7295.5968185726551</v>
      </c>
      <c r="H2" s="31">
        <f t="shared" si="0"/>
        <v>7560.6530524505588</v>
      </c>
      <c r="I2" s="31">
        <f t="shared" si="0"/>
        <v>7510.4127257093696</v>
      </c>
      <c r="J2" s="31">
        <f t="shared" si="0"/>
        <v>7602.1523645743764</v>
      </c>
      <c r="K2" s="31">
        <f t="shared" si="0"/>
        <v>8012.7045571797062</v>
      </c>
      <c r="L2" s="31">
        <f t="shared" si="0"/>
        <v>7056.8952708512461</v>
      </c>
      <c r="M2" s="31">
        <f t="shared" si="0"/>
        <v>7245.2483233018029</v>
      </c>
      <c r="N2" s="31">
        <f t="shared" si="0"/>
        <v>7232.0020636285462</v>
      </c>
      <c r="O2" s="31">
        <f t="shared" si="0"/>
        <v>6949.1265692175411</v>
      </c>
      <c r="P2" s="31">
        <f t="shared" si="0"/>
        <v>6762.9263112639737</v>
      </c>
      <c r="Q2" s="31">
        <f t="shared" si="0"/>
        <v>6533.4263972484951</v>
      </c>
      <c r="R2" s="31">
        <f t="shared" si="0"/>
        <v>6470.7848667239887</v>
      </c>
      <c r="S2" s="31">
        <f t="shared" si="0"/>
        <v>6676.7217540842657</v>
      </c>
      <c r="T2" s="31">
        <f t="shared" si="0"/>
        <v>6865.8499570077374</v>
      </c>
      <c r="U2" s="31">
        <f t="shared" si="0"/>
        <v>6802.4585554600162</v>
      </c>
      <c r="V2" s="31">
        <f t="shared" si="0"/>
        <v>6684.6038693035243</v>
      </c>
      <c r="W2" s="31">
        <f t="shared" si="0"/>
        <v>6292.166552020637</v>
      </c>
      <c r="X2" s="31">
        <f t="shared" ref="X2" si="1">SUM(X3,X17,X22,X25,X26,X51,X52,X71,X74,X75,X76)</f>
        <v>6486.5442820292355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1305.9493551160788</v>
      </c>
      <c r="D3" s="34">
        <f t="shared" si="2"/>
        <v>1430.0638005159067</v>
      </c>
      <c r="E3" s="34">
        <f t="shared" si="2"/>
        <v>1567.9542562338779</v>
      </c>
      <c r="F3" s="34">
        <f t="shared" si="2"/>
        <v>1492.1468615649185</v>
      </c>
      <c r="G3" s="34">
        <f t="shared" si="2"/>
        <v>1538.0214101461731</v>
      </c>
      <c r="H3" s="34">
        <f t="shared" si="2"/>
        <v>1538.4284608770417</v>
      </c>
      <c r="I3" s="34">
        <f t="shared" si="2"/>
        <v>1564.6469475494405</v>
      </c>
      <c r="J3" s="34">
        <f t="shared" si="2"/>
        <v>1598.3040412725713</v>
      </c>
      <c r="K3" s="34">
        <f t="shared" si="2"/>
        <v>1535.8122957867579</v>
      </c>
      <c r="L3" s="34">
        <f t="shared" si="2"/>
        <v>1427.0214101461736</v>
      </c>
      <c r="M3" s="34">
        <f t="shared" si="2"/>
        <v>1453.3791917454855</v>
      </c>
      <c r="N3" s="34">
        <f t="shared" si="2"/>
        <v>1464.658469475494</v>
      </c>
      <c r="O3" s="34">
        <f t="shared" si="2"/>
        <v>1392.8842648323305</v>
      </c>
      <c r="P3" s="34">
        <f t="shared" si="2"/>
        <v>1351.9979363714531</v>
      </c>
      <c r="Q3" s="34">
        <f t="shared" si="2"/>
        <v>1048.6645743766121</v>
      </c>
      <c r="R3" s="34">
        <f t="shared" si="2"/>
        <v>1067.8866723989681</v>
      </c>
      <c r="S3" s="34">
        <f t="shared" si="2"/>
        <v>1147.3776440240758</v>
      </c>
      <c r="T3" s="34">
        <f t="shared" si="2"/>
        <v>1140.4247635425622</v>
      </c>
      <c r="U3" s="34">
        <f t="shared" si="2"/>
        <v>1131.465778159931</v>
      </c>
      <c r="V3" s="34">
        <f t="shared" si="2"/>
        <v>1066.2209802235595</v>
      </c>
      <c r="W3" s="34">
        <f t="shared" si="2"/>
        <v>1020.1451418744626</v>
      </c>
      <c r="X3" s="34">
        <f t="shared" ref="X3" si="3">SUM(X4,X8,X11)</f>
        <v>935.21530524505579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6.7928632846087691</v>
      </c>
      <c r="D4" s="29">
        <f t="shared" si="4"/>
        <v>9.8461736887360267</v>
      </c>
      <c r="E4" s="29">
        <f t="shared" si="4"/>
        <v>22.614445399828028</v>
      </c>
      <c r="F4" s="29">
        <f t="shared" si="4"/>
        <v>34.716680997420461</v>
      </c>
      <c r="G4" s="29">
        <f t="shared" si="4"/>
        <v>29.610920034393811</v>
      </c>
      <c r="H4" s="29">
        <f t="shared" si="4"/>
        <v>28.671109200343931</v>
      </c>
      <c r="I4" s="29">
        <f t="shared" si="4"/>
        <v>28.673688736027511</v>
      </c>
      <c r="J4" s="29">
        <f t="shared" si="4"/>
        <v>40.089595872742905</v>
      </c>
      <c r="K4" s="29">
        <f t="shared" si="4"/>
        <v>38.340670679277736</v>
      </c>
      <c r="L4" s="29">
        <f t="shared" si="4"/>
        <v>14.260361134995696</v>
      </c>
      <c r="M4" s="29">
        <f t="shared" si="4"/>
        <v>12.05021496130696</v>
      </c>
      <c r="N4" s="29">
        <f t="shared" si="4"/>
        <v>10.274634565778163</v>
      </c>
      <c r="O4" s="29">
        <f t="shared" si="4"/>
        <v>9.7167669819432483</v>
      </c>
      <c r="P4" s="29">
        <f t="shared" si="4"/>
        <v>5.6484952708512521</v>
      </c>
      <c r="Q4" s="29">
        <f t="shared" si="4"/>
        <v>4.2172828890799625</v>
      </c>
      <c r="R4" s="29">
        <f t="shared" si="4"/>
        <v>7.7967325881341365</v>
      </c>
      <c r="S4" s="29">
        <f t="shared" si="4"/>
        <v>7.1609630266552013</v>
      </c>
      <c r="T4" s="29">
        <f t="shared" si="4"/>
        <v>7.110232158211522</v>
      </c>
      <c r="U4" s="29">
        <f t="shared" si="4"/>
        <v>7.323301805674979</v>
      </c>
      <c r="V4" s="29">
        <f t="shared" si="4"/>
        <v>7.1118658641444528</v>
      </c>
      <c r="W4" s="29">
        <f t="shared" si="4"/>
        <v>8.3349097162510759</v>
      </c>
      <c r="X4" s="29">
        <f t="shared" ref="X4" si="5">SUM(X5:X7)</f>
        <v>3.9219260533104037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0</v>
      </c>
      <c r="L5" s="10">
        <f>PPRD!L5+RCV_RCY!L5+IMP!L5-EXP!L5+STK_CHG!L5-INTMARB!L5</f>
        <v>0</v>
      </c>
      <c r="M5" s="10">
        <f>PPRD!M5+RCV_RCY!M5+IMP!M5-EXP!M5+STK_CHG!M5-INTMARB!M5</f>
        <v>0</v>
      </c>
      <c r="N5" s="10">
        <f>PPRD!N5+RCV_RCY!N5+IMP!N5-EXP!N5+STK_CHG!N5-INTMARB!N5</f>
        <v>0</v>
      </c>
      <c r="O5" s="10">
        <f>PPRD!O5+RCV_RCY!O5+IMP!O5-EXP!O5+STK_CHG!O5-INTMARB!O5</f>
        <v>0</v>
      </c>
      <c r="P5" s="10">
        <f>PPRD!P5+RCV_RCY!P5+IMP!P5-EXP!P5+STK_CHG!P5-INTMARB!P5</f>
        <v>0</v>
      </c>
      <c r="Q5" s="10">
        <f>PPRD!Q5+RCV_RCY!Q5+IMP!Q5-EXP!Q5+STK_CHG!Q5-INTMARB!Q5</f>
        <v>0</v>
      </c>
      <c r="R5" s="10">
        <f>PPRD!R5+RCV_RCY!R5+IMP!R5-EXP!R5+STK_CHG!R5-INTMARB!R5</f>
        <v>0</v>
      </c>
      <c r="S5" s="10">
        <f>PPRD!S5+RCV_RCY!S5+IMP!S5-EXP!S5+STK_CHG!S5-INTMARB!S5</f>
        <v>0</v>
      </c>
      <c r="T5" s="10">
        <f>PPRD!T5+RCV_RCY!T5+IMP!T5-EXP!T5+STK_CHG!T5-INTMARB!T5</f>
        <v>0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0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6.7928632846087691</v>
      </c>
      <c r="D7" s="10">
        <f>PPRD!D7+RCV_RCY!D7+IMP!D7-EXP!D7+STK_CHG!D7-INTMARB!D7</f>
        <v>9.8461736887360267</v>
      </c>
      <c r="E7" s="10">
        <f>PPRD!E7+RCV_RCY!E7+IMP!E7-EXP!E7+STK_CHG!E7-INTMARB!E7</f>
        <v>22.614445399828028</v>
      </c>
      <c r="F7" s="10">
        <f>PPRD!F7+RCV_RCY!F7+IMP!F7-EXP!F7+STK_CHG!F7-INTMARB!F7</f>
        <v>34.716680997420461</v>
      </c>
      <c r="G7" s="10">
        <f>PPRD!G7+RCV_RCY!G7+IMP!G7-EXP!G7+STK_CHG!G7-INTMARB!G7</f>
        <v>29.610920034393811</v>
      </c>
      <c r="H7" s="10">
        <f>PPRD!H7+RCV_RCY!H7+IMP!H7-EXP!H7+STK_CHG!H7-INTMARB!H7</f>
        <v>28.671109200343931</v>
      </c>
      <c r="I7" s="10">
        <f>PPRD!I7+RCV_RCY!I7+IMP!I7-EXP!I7+STK_CHG!I7-INTMARB!I7</f>
        <v>28.673688736027511</v>
      </c>
      <c r="J7" s="10">
        <f>PPRD!J7+RCV_RCY!J7+IMP!J7-EXP!J7+STK_CHG!J7-INTMARB!J7</f>
        <v>40.089595872742905</v>
      </c>
      <c r="K7" s="10">
        <f>PPRD!K7+RCV_RCY!K7+IMP!K7-EXP!K7+STK_CHG!K7-INTMARB!K7</f>
        <v>38.340670679277736</v>
      </c>
      <c r="L7" s="10">
        <f>PPRD!L7+RCV_RCY!L7+IMP!L7-EXP!L7+STK_CHG!L7-INTMARB!L7</f>
        <v>14.260361134995696</v>
      </c>
      <c r="M7" s="10">
        <f>PPRD!M7+RCV_RCY!M7+IMP!M7-EXP!M7+STK_CHG!M7-INTMARB!M7</f>
        <v>12.05021496130696</v>
      </c>
      <c r="N7" s="10">
        <f>PPRD!N7+RCV_RCY!N7+IMP!N7-EXP!N7+STK_CHG!N7-INTMARB!N7</f>
        <v>10.274634565778163</v>
      </c>
      <c r="O7" s="10">
        <f>PPRD!O7+RCV_RCY!O7+IMP!O7-EXP!O7+STK_CHG!O7-INTMARB!O7</f>
        <v>9.7167669819432483</v>
      </c>
      <c r="P7" s="10">
        <f>PPRD!P7+RCV_RCY!P7+IMP!P7-EXP!P7+STK_CHG!P7-INTMARB!P7</f>
        <v>5.6484952708512521</v>
      </c>
      <c r="Q7" s="10">
        <f>PPRD!Q7+RCV_RCY!Q7+IMP!Q7-EXP!Q7+STK_CHG!Q7-INTMARB!Q7</f>
        <v>4.2172828890799625</v>
      </c>
      <c r="R7" s="10">
        <f>PPRD!R7+RCV_RCY!R7+IMP!R7-EXP!R7+STK_CHG!R7-INTMARB!R7</f>
        <v>7.7967325881341365</v>
      </c>
      <c r="S7" s="10">
        <f>PPRD!S7+RCV_RCY!S7+IMP!S7-EXP!S7+STK_CHG!S7-INTMARB!S7</f>
        <v>7.1609630266552013</v>
      </c>
      <c r="T7" s="10">
        <f>PPRD!T7+RCV_RCY!T7+IMP!T7-EXP!T7+STK_CHG!T7-INTMARB!T7</f>
        <v>7.110232158211522</v>
      </c>
      <c r="U7" s="10">
        <f>PPRD!U7+RCV_RCY!U7+IMP!U7-EXP!U7+STK_CHG!U7-INTMARB!U7</f>
        <v>7.323301805674979</v>
      </c>
      <c r="V7" s="10">
        <f>PPRD!V7+RCV_RCY!V7+IMP!V7-EXP!V7+STK_CHG!V7-INTMARB!V7</f>
        <v>7.1118658641444528</v>
      </c>
      <c r="W7" s="10">
        <f>PPRD!W7+RCV_RCY!W7+IMP!W7-EXP!W7+STK_CHG!W7-INTMARB!W7</f>
        <v>8.3349097162510759</v>
      </c>
      <c r="X7" s="10">
        <f>PPRD!X7+RCV_RCY!X7+IMP!X7-EXP!X7+STK_CHG!X7-INTMARB!X7</f>
        <v>3.9219260533104037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1248.7317282889078</v>
      </c>
      <c r="D8" s="29">
        <f t="shared" si="6"/>
        <v>1378.1969905417022</v>
      </c>
      <c r="E8" s="29">
        <f t="shared" si="6"/>
        <v>1504.2221840068787</v>
      </c>
      <c r="F8" s="29">
        <f t="shared" si="6"/>
        <v>1411.6221840068788</v>
      </c>
      <c r="G8" s="29">
        <f t="shared" si="6"/>
        <v>1463.995012897678</v>
      </c>
      <c r="H8" s="29">
        <f t="shared" si="6"/>
        <v>1468.9963886500427</v>
      </c>
      <c r="I8" s="29">
        <f t="shared" si="6"/>
        <v>1496.2890799656057</v>
      </c>
      <c r="J8" s="29">
        <f t="shared" si="6"/>
        <v>1521.5289767841793</v>
      </c>
      <c r="K8" s="29">
        <f t="shared" si="6"/>
        <v>1469.9702493551156</v>
      </c>
      <c r="L8" s="29">
        <f t="shared" si="6"/>
        <v>1391.6134995700772</v>
      </c>
      <c r="M8" s="29">
        <f t="shared" si="6"/>
        <v>1418.0532244196042</v>
      </c>
      <c r="N8" s="29">
        <f t="shared" si="6"/>
        <v>1429.7043852106617</v>
      </c>
      <c r="O8" s="29">
        <f t="shared" si="6"/>
        <v>1358.382803095443</v>
      </c>
      <c r="P8" s="29">
        <f t="shared" si="6"/>
        <v>1319.8932072226999</v>
      </c>
      <c r="Q8" s="29">
        <f t="shared" si="6"/>
        <v>1017.8214101461737</v>
      </c>
      <c r="R8" s="29">
        <f t="shared" si="6"/>
        <v>1039.2563198624248</v>
      </c>
      <c r="S8" s="29">
        <f t="shared" si="6"/>
        <v>1120.8797936371454</v>
      </c>
      <c r="T8" s="29">
        <f t="shared" si="6"/>
        <v>1111.5354256233877</v>
      </c>
      <c r="U8" s="29">
        <f t="shared" si="6"/>
        <v>1102.2316423043851</v>
      </c>
      <c r="V8" s="29">
        <f t="shared" si="6"/>
        <v>1037.4670679277729</v>
      </c>
      <c r="W8" s="29">
        <f t="shared" si="6"/>
        <v>991.77575236457437</v>
      </c>
      <c r="X8" s="29">
        <f t="shared" ref="X8" si="7">SUM(X9:X10)</f>
        <v>909.92398968185717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186.96440240756661</v>
      </c>
      <c r="D9" s="10">
        <f>PPRD!D9+RCV_RCY!D9+IMP!D9-EXP!D9+STK_CHG!D9-INTMARB!D9</f>
        <v>230.03568357695613</v>
      </c>
      <c r="E9" s="10">
        <f>PPRD!E9+RCV_RCY!E9+IMP!E9-EXP!E9+STK_CHG!E9-INTMARB!E9</f>
        <v>243.77145313843499</v>
      </c>
      <c r="F9" s="10">
        <f>PPRD!F9+RCV_RCY!F9+IMP!F9-EXP!F9+STK_CHG!F9-INTMARB!F9</f>
        <v>248.57910576096299</v>
      </c>
      <c r="G9" s="10">
        <f>PPRD!G9+RCV_RCY!G9+IMP!G9-EXP!G9+STK_CHG!G9-INTMARB!G9</f>
        <v>270.73190025795355</v>
      </c>
      <c r="H9" s="10">
        <f>PPRD!H9+RCV_RCY!H9+IMP!H9-EXP!H9+STK_CHG!H9-INTMARB!H9</f>
        <v>274.53619948409289</v>
      </c>
      <c r="I9" s="10">
        <f>PPRD!I9+RCV_RCY!I9+IMP!I9-EXP!I9+STK_CHG!I9-INTMARB!I9</f>
        <v>248.88159931212374</v>
      </c>
      <c r="J9" s="10">
        <f>PPRD!J9+RCV_RCY!J9+IMP!J9-EXP!J9+STK_CHG!J9-INTMARB!J9</f>
        <v>239.8460877042132</v>
      </c>
      <c r="K9" s="10">
        <f>PPRD!K9+RCV_RCY!K9+IMP!K9-EXP!K9+STK_CHG!K9-INTMARB!K9</f>
        <v>245.67411865864142</v>
      </c>
      <c r="L9" s="10">
        <f>PPRD!L9+RCV_RCY!L9+IMP!L9-EXP!L9+STK_CHG!L9-INTMARB!L9</f>
        <v>212.04213241616515</v>
      </c>
      <c r="M9" s="10">
        <f>PPRD!M9+RCV_RCY!M9+IMP!M9-EXP!M9+STK_CHG!M9-INTMARB!M9</f>
        <v>218.04393809114356</v>
      </c>
      <c r="N9" s="10">
        <f>PPRD!N9+RCV_RCY!N9+IMP!N9-EXP!N9+STK_CHG!N9-INTMARB!N9</f>
        <v>208.38761822871876</v>
      </c>
      <c r="O9" s="10">
        <f>PPRD!O9+RCV_RCY!O9+IMP!O9-EXP!O9+STK_CHG!O9-INTMARB!O9</f>
        <v>194.64514187446252</v>
      </c>
      <c r="P9" s="10">
        <f>PPRD!P9+RCV_RCY!P9+IMP!P9-EXP!P9+STK_CHG!P9-INTMARB!P9</f>
        <v>191.91805674978502</v>
      </c>
      <c r="Q9" s="10">
        <f>PPRD!Q9+RCV_RCY!Q9+IMP!Q9-EXP!Q9+STK_CHG!Q9-INTMARB!Q9</f>
        <v>179.02098022355975</v>
      </c>
      <c r="R9" s="10">
        <f>PPRD!R9+RCV_RCY!R9+IMP!R9-EXP!R9+STK_CHG!R9-INTMARB!R9</f>
        <v>165.91831470335339</v>
      </c>
      <c r="S9" s="10">
        <f>PPRD!S9+RCV_RCY!S9+IMP!S9-EXP!S9+STK_CHG!S9-INTMARB!S9</f>
        <v>172.06431642304383</v>
      </c>
      <c r="T9" s="10">
        <f>PPRD!T9+RCV_RCY!T9+IMP!T9-EXP!T9+STK_CHG!T9-INTMARB!T9</f>
        <v>182.78546861564919</v>
      </c>
      <c r="U9" s="10">
        <f>PPRD!U9+RCV_RCY!U9+IMP!U9-EXP!U9+STK_CHG!U9-INTMARB!U9</f>
        <v>189.24196044711954</v>
      </c>
      <c r="V9" s="10">
        <f>PPRD!V9+RCV_RCY!V9+IMP!V9-EXP!V9+STK_CHG!V9-INTMARB!V9</f>
        <v>151.67644024075668</v>
      </c>
      <c r="W9" s="10">
        <f>PPRD!W9+RCV_RCY!W9+IMP!W9-EXP!W9+STK_CHG!W9-INTMARB!W9</f>
        <v>133.74797936371456</v>
      </c>
      <c r="X9" s="10">
        <f>PPRD!X9+RCV_RCY!X9+IMP!X9-EXP!X9+STK_CHG!X9-INTMARB!X9</f>
        <v>133.35133276010316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1061.7673258813411</v>
      </c>
      <c r="D10" s="10">
        <f>PPRD!D10+RCV_RCY!D10+IMP!D10-EXP!D10+STK_CHG!D10-INTMARB!D10</f>
        <v>1148.161306964746</v>
      </c>
      <c r="E10" s="10">
        <f>PPRD!E10+RCV_RCY!E10+IMP!E10-EXP!E10+STK_CHG!E10-INTMARB!E10</f>
        <v>1260.4507308684438</v>
      </c>
      <c r="F10" s="10">
        <f>PPRD!F10+RCV_RCY!F10+IMP!F10-EXP!F10+STK_CHG!F10-INTMARB!F10</f>
        <v>1163.0430782459157</v>
      </c>
      <c r="G10" s="10">
        <f>PPRD!G10+RCV_RCY!G10+IMP!G10-EXP!G10+STK_CHG!G10-INTMARB!G10</f>
        <v>1193.2631126397243</v>
      </c>
      <c r="H10" s="10">
        <f>PPRD!H10+RCV_RCY!H10+IMP!H10-EXP!H10+STK_CHG!H10-INTMARB!H10</f>
        <v>1194.4601891659497</v>
      </c>
      <c r="I10" s="10">
        <f>PPRD!I10+RCV_RCY!I10+IMP!I10-EXP!I10+STK_CHG!I10-INTMARB!I10</f>
        <v>1247.4074806534818</v>
      </c>
      <c r="J10" s="10">
        <f>PPRD!J10+RCV_RCY!J10+IMP!J10-EXP!J10+STK_CHG!J10-INTMARB!J10</f>
        <v>1281.6828890799661</v>
      </c>
      <c r="K10" s="10">
        <f>PPRD!K10+RCV_RCY!K10+IMP!K10-EXP!K10+STK_CHG!K10-INTMARB!K10</f>
        <v>1224.2961306964742</v>
      </c>
      <c r="L10" s="10">
        <f>PPRD!L10+RCV_RCY!L10+IMP!L10-EXP!L10+STK_CHG!L10-INTMARB!L10</f>
        <v>1179.571367153912</v>
      </c>
      <c r="M10" s="10">
        <f>PPRD!M10+RCV_RCY!M10+IMP!M10-EXP!M10+STK_CHG!M10-INTMARB!M10</f>
        <v>1200.0092863284606</v>
      </c>
      <c r="N10" s="10">
        <f>PPRD!N10+RCV_RCY!N10+IMP!N10-EXP!N10+STK_CHG!N10-INTMARB!N10</f>
        <v>1221.3167669819429</v>
      </c>
      <c r="O10" s="10">
        <f>PPRD!O10+RCV_RCY!O10+IMP!O10-EXP!O10+STK_CHG!O10-INTMARB!O10</f>
        <v>1163.7376612209805</v>
      </c>
      <c r="P10" s="10">
        <f>PPRD!P10+RCV_RCY!P10+IMP!P10-EXP!P10+STK_CHG!P10-INTMARB!P10</f>
        <v>1127.9751504729149</v>
      </c>
      <c r="Q10" s="10">
        <f>PPRD!Q10+RCV_RCY!Q10+IMP!Q10-EXP!Q10+STK_CHG!Q10-INTMARB!Q10</f>
        <v>838.80042992261394</v>
      </c>
      <c r="R10" s="10">
        <f>PPRD!R10+RCV_RCY!R10+IMP!R10-EXP!R10+STK_CHG!R10-INTMARB!R10</f>
        <v>873.33800515907137</v>
      </c>
      <c r="S10" s="10">
        <f>PPRD!S10+RCV_RCY!S10+IMP!S10-EXP!S10+STK_CHG!S10-INTMARB!S10</f>
        <v>948.81547721410152</v>
      </c>
      <c r="T10" s="10">
        <f>PPRD!T10+RCV_RCY!T10+IMP!T10-EXP!T10+STK_CHG!T10-INTMARB!T10</f>
        <v>928.74995700773854</v>
      </c>
      <c r="U10" s="10">
        <f>PPRD!U10+RCV_RCY!U10+IMP!U10-EXP!U10+STK_CHG!U10-INTMARB!U10</f>
        <v>912.98968185726562</v>
      </c>
      <c r="V10" s="10">
        <f>PPRD!V10+RCV_RCY!V10+IMP!V10-EXP!V10+STK_CHG!V10-INTMARB!V10</f>
        <v>885.79062768701624</v>
      </c>
      <c r="W10" s="10">
        <f>PPRD!W10+RCV_RCY!W10+IMP!W10-EXP!W10+STK_CHG!W10-INTMARB!W10</f>
        <v>858.02777300085984</v>
      </c>
      <c r="X10" s="10">
        <f>PPRD!X10+RCV_RCY!X10+IMP!X10-EXP!X10+STK_CHG!X10-INTMARB!X10</f>
        <v>776.57265692175406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50.424763542562339</v>
      </c>
      <c r="D11" s="29">
        <f t="shared" si="8"/>
        <v>42.020636285468612</v>
      </c>
      <c r="E11" s="29">
        <f t="shared" si="8"/>
        <v>41.117626827171108</v>
      </c>
      <c r="F11" s="29">
        <f t="shared" si="8"/>
        <v>45.807996560619081</v>
      </c>
      <c r="G11" s="29">
        <f t="shared" si="8"/>
        <v>44.415477214101458</v>
      </c>
      <c r="H11" s="29">
        <f t="shared" si="8"/>
        <v>40.760963026655205</v>
      </c>
      <c r="I11" s="29">
        <f t="shared" si="8"/>
        <v>39.684178847807395</v>
      </c>
      <c r="J11" s="29">
        <f t="shared" si="8"/>
        <v>36.685468615649178</v>
      </c>
      <c r="K11" s="29">
        <f t="shared" si="8"/>
        <v>27.50137575236457</v>
      </c>
      <c r="L11" s="29">
        <f t="shared" si="8"/>
        <v>21.147549441100605</v>
      </c>
      <c r="M11" s="29">
        <f t="shared" si="8"/>
        <v>23.27575236457437</v>
      </c>
      <c r="N11" s="29">
        <f t="shared" si="8"/>
        <v>24.679449699054167</v>
      </c>
      <c r="O11" s="29">
        <f t="shared" si="8"/>
        <v>24.784694754944105</v>
      </c>
      <c r="P11" s="29">
        <f t="shared" si="8"/>
        <v>26.456233877901976</v>
      </c>
      <c r="Q11" s="29">
        <f t="shared" si="8"/>
        <v>26.62588134135855</v>
      </c>
      <c r="R11" s="29">
        <f t="shared" si="8"/>
        <v>20.833619948409286</v>
      </c>
      <c r="S11" s="29">
        <f t="shared" si="8"/>
        <v>19.336887360275153</v>
      </c>
      <c r="T11" s="29">
        <f t="shared" si="8"/>
        <v>21.779105760963027</v>
      </c>
      <c r="U11" s="29">
        <f t="shared" si="8"/>
        <v>21.910834049871024</v>
      </c>
      <c r="V11" s="29">
        <f t="shared" si="8"/>
        <v>21.642046431642303</v>
      </c>
      <c r="W11" s="29">
        <f t="shared" si="8"/>
        <v>20.034479793637146</v>
      </c>
      <c r="X11" s="29">
        <f t="shared" ref="X11" si="9">SUM(X12:X16)</f>
        <v>21.369389509888219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50.424763542562339</v>
      </c>
      <c r="D13" s="10">
        <f>PPRD!D13+RCV_RCY!D13+IMP!D13-EXP!D13+STK_CHG!D13-INTMARB!D13</f>
        <v>42.020636285468612</v>
      </c>
      <c r="E13" s="10">
        <f>PPRD!E13+RCV_RCY!E13+IMP!E13-EXP!E13+STK_CHG!E13-INTMARB!E13</f>
        <v>41.117626827171108</v>
      </c>
      <c r="F13" s="10">
        <f>PPRD!F13+RCV_RCY!F13+IMP!F13-EXP!F13+STK_CHG!F13-INTMARB!F13</f>
        <v>45.807996560619081</v>
      </c>
      <c r="G13" s="10">
        <f>PPRD!G13+RCV_RCY!G13+IMP!G13-EXP!G13+STK_CHG!G13-INTMARB!G13</f>
        <v>44.415477214101458</v>
      </c>
      <c r="H13" s="10">
        <f>PPRD!H13+RCV_RCY!H13+IMP!H13-EXP!H13+STK_CHG!H13-INTMARB!H13</f>
        <v>40.760963026655205</v>
      </c>
      <c r="I13" s="10">
        <f>PPRD!I13+RCV_RCY!I13+IMP!I13-EXP!I13+STK_CHG!I13-INTMARB!I13</f>
        <v>39.684178847807395</v>
      </c>
      <c r="J13" s="10">
        <f>PPRD!J13+RCV_RCY!J13+IMP!J13-EXP!J13+STK_CHG!J13-INTMARB!J13</f>
        <v>36.685468615649178</v>
      </c>
      <c r="K13" s="10">
        <f>PPRD!K13+RCV_RCY!K13+IMP!K13-EXP!K13+STK_CHG!K13-INTMARB!K13</f>
        <v>27.50137575236457</v>
      </c>
      <c r="L13" s="10">
        <f>PPRD!L13+RCV_RCY!L13+IMP!L13-EXP!L13+STK_CHG!L13-INTMARB!L13</f>
        <v>21.147549441100605</v>
      </c>
      <c r="M13" s="10">
        <f>PPRD!M13+RCV_RCY!M13+IMP!M13-EXP!M13+STK_CHG!M13-INTMARB!M13</f>
        <v>23.27575236457437</v>
      </c>
      <c r="N13" s="10">
        <f>PPRD!N13+RCV_RCY!N13+IMP!N13-EXP!N13+STK_CHG!N13-INTMARB!N13</f>
        <v>24.679449699054167</v>
      </c>
      <c r="O13" s="10">
        <f>PPRD!O13+RCV_RCY!O13+IMP!O13-EXP!O13+STK_CHG!O13-INTMARB!O13</f>
        <v>24.784694754944105</v>
      </c>
      <c r="P13" s="10">
        <f>PPRD!P13+RCV_RCY!P13+IMP!P13-EXP!P13+STK_CHG!P13-INTMARB!P13</f>
        <v>26.456233877901976</v>
      </c>
      <c r="Q13" s="10">
        <f>PPRD!Q13+RCV_RCY!Q13+IMP!Q13-EXP!Q13+STK_CHG!Q13-INTMARB!Q13</f>
        <v>26.62588134135855</v>
      </c>
      <c r="R13" s="10">
        <f>PPRD!R13+RCV_RCY!R13+IMP!R13-EXP!R13+STK_CHG!R13-INTMARB!R13</f>
        <v>20.833619948409286</v>
      </c>
      <c r="S13" s="10">
        <f>PPRD!S13+RCV_RCY!S13+IMP!S13-EXP!S13+STK_CHG!S13-INTMARB!S13</f>
        <v>19.336887360275153</v>
      </c>
      <c r="T13" s="10">
        <f>PPRD!T13+RCV_RCY!T13+IMP!T13-EXP!T13+STK_CHG!T13-INTMARB!T13</f>
        <v>21.779105760963027</v>
      </c>
      <c r="U13" s="10">
        <f>PPRD!U13+RCV_RCY!U13+IMP!U13-EXP!U13+STK_CHG!U13-INTMARB!U13</f>
        <v>21.910834049871024</v>
      </c>
      <c r="V13" s="10">
        <f>PPRD!V13+RCV_RCY!V13+IMP!V13-EXP!V13+STK_CHG!V13-INTMARB!V13</f>
        <v>21.642046431642303</v>
      </c>
      <c r="W13" s="10">
        <f>PPRD!W13+RCV_RCY!W13+IMP!W13-EXP!W13+STK_CHG!W13-INTMARB!W13</f>
        <v>20.034479793637146</v>
      </c>
      <c r="X13" s="10">
        <f>PPRD!X13+RCV_RCY!X13+IMP!X13-EXP!X13+STK_CHG!X13-INTMARB!X13</f>
        <v>21.369389509888219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2413.8077386070509</v>
      </c>
      <c r="D26" s="37">
        <f t="shared" si="14"/>
        <v>2507.9128976784186</v>
      </c>
      <c r="E26" s="37">
        <f t="shared" si="14"/>
        <v>2435.7215821152186</v>
      </c>
      <c r="F26" s="37">
        <f t="shared" si="14"/>
        <v>2471.5416165090282</v>
      </c>
      <c r="G26" s="37">
        <f t="shared" si="14"/>
        <v>2548.4761822871883</v>
      </c>
      <c r="H26" s="37">
        <f t="shared" si="14"/>
        <v>2580.5770421324164</v>
      </c>
      <c r="I26" s="37">
        <f t="shared" si="14"/>
        <v>2653.5421324161648</v>
      </c>
      <c r="J26" s="37">
        <f t="shared" si="14"/>
        <v>2601.4924333619947</v>
      </c>
      <c r="K26" s="37">
        <f t="shared" si="14"/>
        <v>3016.6396388650051</v>
      </c>
      <c r="L26" s="37">
        <f t="shared" si="14"/>
        <v>2579.3921754084263</v>
      </c>
      <c r="M26" s="37">
        <f t="shared" si="14"/>
        <v>2602.9423903697329</v>
      </c>
      <c r="N26" s="37">
        <f t="shared" si="14"/>
        <v>2580.8906276870161</v>
      </c>
      <c r="O26" s="37">
        <f t="shared" si="14"/>
        <v>2505.6243336199495</v>
      </c>
      <c r="P26" s="37">
        <f t="shared" si="14"/>
        <v>2352.816423043852</v>
      </c>
      <c r="Q26" s="37">
        <f t="shared" si="14"/>
        <v>2327.2153912295785</v>
      </c>
      <c r="R26" s="37">
        <f t="shared" si="14"/>
        <v>2288.8503009458295</v>
      </c>
      <c r="S26" s="37">
        <f t="shared" si="14"/>
        <v>2402.8440240756668</v>
      </c>
      <c r="T26" s="37">
        <f t="shared" si="14"/>
        <v>2431.5386930352529</v>
      </c>
      <c r="U26" s="37">
        <f t="shared" si="14"/>
        <v>2453.9608770421319</v>
      </c>
      <c r="V26" s="37">
        <f t="shared" si="14"/>
        <v>2369.737403267412</v>
      </c>
      <c r="W26" s="37">
        <f t="shared" si="14"/>
        <v>2009.2580395528798</v>
      </c>
      <c r="X26" s="37">
        <f t="shared" ref="X26" si="15">SUM(X27,X33)</f>
        <v>2192.1726569217544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-2.4719809532669501E-17</v>
      </c>
      <c r="U27" s="29">
        <f t="shared" si="16"/>
        <v>-9.8445557261683803E-17</v>
      </c>
      <c r="V27" s="29">
        <f t="shared" si="16"/>
        <v>-8.5984522785936823E-5</v>
      </c>
      <c r="W27" s="29">
        <f t="shared" si="16"/>
        <v>8.5984522785913405E-5</v>
      </c>
      <c r="X27" s="29">
        <f t="shared" ref="X27" si="17">SUM(X28:X32)</f>
        <v>1.7347234759768071E-16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97.372742906276855</v>
      </c>
      <c r="D28" s="10">
        <f>PPRD!D28+RCV_RCY!D28+IMP!D28-EXP!D28+STK_CHG!D28-INTMARB!D28</f>
        <v>0</v>
      </c>
      <c r="E28" s="10">
        <f>PPRD!E28+RCV_RCY!E28+IMP!E28-EXP!E28+STK_CHG!E28-INTMARB!E28</f>
        <v>0</v>
      </c>
      <c r="F28" s="10">
        <f>PPRD!F28+RCV_RCY!F28+IMP!F28-EXP!F28+STK_CHG!F28-INTMARB!F28</f>
        <v>0</v>
      </c>
      <c r="G28" s="10">
        <f>PPRD!G28+RCV_RCY!G28+IMP!G28-EXP!G28+STK_CHG!G28-INTMARB!G28</f>
        <v>0</v>
      </c>
      <c r="H28" s="10">
        <f>PPRD!H28+RCV_RCY!H28+IMP!H28-EXP!H28+STK_CHG!H28-INTMARB!H28</f>
        <v>0</v>
      </c>
      <c r="I28" s="10">
        <f>PPRD!I28+RCV_RCY!I28+IMP!I28-EXP!I28+STK_CHG!I28-INTMARB!I28</f>
        <v>0</v>
      </c>
      <c r="J28" s="10">
        <f>PPRD!J28+RCV_RCY!J28+IMP!J28-EXP!J28+STK_CHG!J28-INTMARB!J28</f>
        <v>0</v>
      </c>
      <c r="K28" s="10">
        <f>PPRD!K28+RCV_RCY!K28+IMP!K28-EXP!K28+STK_CHG!K28-INTMARB!K28</f>
        <v>0</v>
      </c>
      <c r="L28" s="10">
        <f>PPRD!L28+RCV_RCY!L28+IMP!L28-EXP!L28+STK_CHG!L28-INTMARB!L28</f>
        <v>0</v>
      </c>
      <c r="M28" s="10">
        <f>PPRD!M28+RCV_RCY!M28+IMP!M28-EXP!M28+STK_CHG!M28-INTMARB!M28</f>
        <v>0</v>
      </c>
      <c r="N28" s="10">
        <f>PPRD!N28+RCV_RCY!N28+IMP!N28-EXP!N28+STK_CHG!N28-INTMARB!N28</f>
        <v>0</v>
      </c>
      <c r="O28" s="10">
        <f>PPRD!O28+RCV_RCY!O28+IMP!O28-EXP!O28+STK_CHG!O28-INTMARB!O28</f>
        <v>0</v>
      </c>
      <c r="P28" s="10">
        <f>PPRD!P28+RCV_RCY!P28+IMP!P28-EXP!P28+STK_CHG!P28-INTMARB!P28</f>
        <v>0</v>
      </c>
      <c r="Q28" s="10">
        <f>PPRD!Q28+RCV_RCY!Q28+IMP!Q28-EXP!Q28+STK_CHG!Q28-INTMARB!Q28</f>
        <v>0</v>
      </c>
      <c r="R28" s="10">
        <f>PPRD!R28+RCV_RCY!R28+IMP!R28-EXP!R28+STK_CHG!R28-INTMARB!R28</f>
        <v>0</v>
      </c>
      <c r="S28" s="10">
        <f>PPRD!S28+RCV_RCY!S28+IMP!S28-EXP!S28+STK_CHG!S28-INTMARB!S28</f>
        <v>0</v>
      </c>
      <c r="T28" s="10">
        <f>PPRD!T28+RCV_RCY!T28+IMP!T28-EXP!T28+STK_CHG!T28-INTMARB!T28</f>
        <v>-3.2092384305570931E-17</v>
      </c>
      <c r="U28" s="10">
        <f>PPRD!U28+RCV_RCY!U28+IMP!U28-EXP!U28+STK_CHG!U28-INTMARB!U28</f>
        <v>-1.0191500421363742E-16</v>
      </c>
      <c r="V28" s="10">
        <f>PPRD!V28+RCV_RCY!V28+IMP!V28-EXP!V28+STK_CHG!V28-INTMARB!V28</f>
        <v>-7.2858385991025898E-17</v>
      </c>
      <c r="W28" s="10">
        <f>PPRD!W28+RCV_RCY!W28+IMP!W28-EXP!W28+STK_CHG!W28-INTMARB!W28</f>
        <v>8.5984522785892588E-5</v>
      </c>
      <c r="X28" s="10">
        <f>PPRD!X28+RCV_RCY!X28+IMP!X28-EXP!X28+STK_CHG!X28-INTMARB!X28</f>
        <v>4.163336342344337E-17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43.13551160791058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7.3725747729014302E-18</v>
      </c>
      <c r="U29" s="10">
        <f>PPRD!U29+RCV_RCY!U29+IMP!U29-EXP!U29+STK_CHG!U29-INTMARB!U29</f>
        <v>3.4694469519536142E-18</v>
      </c>
      <c r="V29" s="10">
        <f>PPRD!V29+RCV_RCY!V29+IMP!V29-EXP!V29+STK_CHG!V29-INTMARB!V29</f>
        <v>-8.5984522785863965E-5</v>
      </c>
      <c r="W29" s="10">
        <f>PPRD!W29+RCV_RCY!W29+IMP!W29-EXP!W29+STK_CHG!W29-INTMARB!W29</f>
        <v>2.0816681711721685E-17</v>
      </c>
      <c r="X29" s="10">
        <f>PPRD!X29+RCV_RCY!X29+IMP!X29-EXP!X29+STK_CHG!X29-INTMARB!X29</f>
        <v>1.3183898417423734E-16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27.448151332760101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0</v>
      </c>
      <c r="E31" s="10">
        <f>PPRD!E31+RCV_RCY!E31+IMP!E31-EXP!E31+STK_CHG!E31-INTMARB!E31</f>
        <v>0</v>
      </c>
      <c r="F31" s="10">
        <f>PPRD!F31+RCV_RCY!F31+IMP!F31-EXP!F31+STK_CHG!F31-INTMARB!F31</f>
        <v>0</v>
      </c>
      <c r="G31" s="10">
        <f>PPRD!G31+RCV_RCY!G31+IMP!G31-EXP!G31+STK_CHG!G31-INTMARB!G31</f>
        <v>0</v>
      </c>
      <c r="H31" s="10">
        <f>PPRD!H31+RCV_RCY!H31+IMP!H31-EXP!H31+STK_CHG!H31-INTMARB!H31</f>
        <v>0</v>
      </c>
      <c r="I31" s="10">
        <f>PPRD!I31+RCV_RCY!I31+IMP!I31-EXP!I31+STK_CHG!I31-INTMARB!I31</f>
        <v>0</v>
      </c>
      <c r="J31" s="10">
        <f>PPRD!J31+RCV_RCY!J31+IMP!J31-EXP!J31+STK_CHG!J31-INTMARB!J31</f>
        <v>0</v>
      </c>
      <c r="K31" s="10">
        <f>PPRD!K31+RCV_RCY!K31+IMP!K31-EXP!K31+STK_CHG!K31-INTMARB!K31</f>
        <v>0</v>
      </c>
      <c r="L31" s="10">
        <f>PPRD!L31+RCV_RCY!L31+IMP!L31-EXP!L31+STK_CHG!L31-INTMARB!L31</f>
        <v>0</v>
      </c>
      <c r="M31" s="10">
        <f>PPRD!M31+RCV_RCY!M31+IMP!M31-EXP!M31+STK_CHG!M31-INTMARB!M31</f>
        <v>0</v>
      </c>
      <c r="N31" s="10">
        <f>PPRD!N31+RCV_RCY!N31+IMP!N31-EXP!N31+STK_CHG!N31-INTMARB!N31</f>
        <v>0</v>
      </c>
      <c r="O31" s="10">
        <f>PPRD!O31+RCV_RCY!O31+IMP!O31-EXP!O31+STK_CHG!O31-INTMARB!O31</f>
        <v>0</v>
      </c>
      <c r="P31" s="10">
        <f>PPRD!P31+RCV_RCY!P31+IMP!P31-EXP!P31+STK_CHG!P31-INTMARB!P31</f>
        <v>0</v>
      </c>
      <c r="Q31" s="10">
        <f>PPRD!Q31+RCV_RCY!Q31+IMP!Q31-EXP!Q31+STK_CHG!Q31-INTMARB!Q31</f>
        <v>0</v>
      </c>
      <c r="R31" s="10">
        <f>PPRD!R31+RCV_RCY!R31+IMP!R31-EXP!R31+STK_CHG!R31-INTMARB!R31</f>
        <v>0</v>
      </c>
      <c r="S31" s="10">
        <f>PPRD!S31+RCV_RCY!S31+IMP!S31-EXP!S31+STK_CHG!S31-INTMARB!S31</f>
        <v>0</v>
      </c>
      <c r="T31" s="10">
        <f>PPRD!T31+RCV_RCY!T31+IMP!T31-EXP!T31+STK_CHG!T31-INTMARB!T31</f>
        <v>0</v>
      </c>
      <c r="U31" s="10">
        <f>PPRD!U31+RCV_RCY!U31+IMP!U31-EXP!U31+STK_CHG!U31-INTMARB!U31</f>
        <v>0</v>
      </c>
      <c r="V31" s="10">
        <f>PPRD!V31+RCV_RCY!V31+IMP!V31-EXP!V31+STK_CHG!V31-INTMARB!V31</f>
        <v>0</v>
      </c>
      <c r="W31" s="10">
        <f>PPRD!W31+RCV_RCY!W31+IMP!W31-EXP!W31+STK_CHG!W31-INTMARB!W31</f>
        <v>0</v>
      </c>
      <c r="X31" s="10">
        <f>PPRD!X31+RCV_RCY!X31+IMP!X31-EXP!X31+STK_CHG!X31-INTMARB!X31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2245.8513327601036</v>
      </c>
      <c r="D33" s="29">
        <f t="shared" si="18"/>
        <v>2507.9128976784186</v>
      </c>
      <c r="E33" s="29">
        <f t="shared" si="18"/>
        <v>2435.7215821152186</v>
      </c>
      <c r="F33" s="29">
        <f t="shared" si="18"/>
        <v>2471.5416165090282</v>
      </c>
      <c r="G33" s="29">
        <f t="shared" si="18"/>
        <v>2548.4761822871883</v>
      </c>
      <c r="H33" s="29">
        <f t="shared" si="18"/>
        <v>2580.5770421324164</v>
      </c>
      <c r="I33" s="29">
        <f t="shared" si="18"/>
        <v>2653.5421324161648</v>
      </c>
      <c r="J33" s="29">
        <f t="shared" si="18"/>
        <v>2601.4924333619947</v>
      </c>
      <c r="K33" s="29">
        <f t="shared" si="18"/>
        <v>3016.6396388650051</v>
      </c>
      <c r="L33" s="29">
        <f t="shared" si="18"/>
        <v>2579.3921754084263</v>
      </c>
      <c r="M33" s="29">
        <f t="shared" si="18"/>
        <v>2602.9423903697329</v>
      </c>
      <c r="N33" s="29">
        <f t="shared" si="18"/>
        <v>2580.8906276870161</v>
      </c>
      <c r="O33" s="29">
        <f t="shared" si="18"/>
        <v>2505.6243336199495</v>
      </c>
      <c r="P33" s="29">
        <f t="shared" si="18"/>
        <v>2352.816423043852</v>
      </c>
      <c r="Q33" s="29">
        <f t="shared" si="18"/>
        <v>2327.2153912295785</v>
      </c>
      <c r="R33" s="29">
        <f t="shared" si="18"/>
        <v>2288.8503009458295</v>
      </c>
      <c r="S33" s="29">
        <f t="shared" si="18"/>
        <v>2402.8440240756668</v>
      </c>
      <c r="T33" s="29">
        <f t="shared" si="18"/>
        <v>2431.5386930352529</v>
      </c>
      <c r="U33" s="29">
        <f t="shared" si="18"/>
        <v>2453.9608770421319</v>
      </c>
      <c r="V33" s="29">
        <f t="shared" si="18"/>
        <v>2369.7374892519347</v>
      </c>
      <c r="W33" s="29">
        <f t="shared" si="18"/>
        <v>2009.2579535683572</v>
      </c>
      <c r="X33" s="29">
        <f t="shared" ref="X33" si="19">SUM(X34:X50)</f>
        <v>2192.1726569217544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103.93619948409287</v>
      </c>
      <c r="D36" s="10">
        <f>PPRD!D36+RCV_RCY!D36+IMP!D36-EXP!D36+STK_CHG!D36-INTMARB!D36</f>
        <v>99.417196904557173</v>
      </c>
      <c r="E36" s="10">
        <f>PPRD!E36+RCV_RCY!E36+IMP!E36-EXP!E36+STK_CHG!E36-INTMARB!E36</f>
        <v>94.898194325021493</v>
      </c>
      <c r="F36" s="10">
        <f>PPRD!F36+RCV_RCY!F36+IMP!F36-EXP!F36+STK_CHG!F36-INTMARB!F36</f>
        <v>99.417196904557173</v>
      </c>
      <c r="G36" s="10">
        <f>PPRD!G36+RCV_RCY!G36+IMP!G36-EXP!G36+STK_CHG!G36-INTMARB!G36</f>
        <v>93.768443680137565</v>
      </c>
      <c r="H36" s="10">
        <f>PPRD!H36+RCV_RCY!H36+IMP!H36-EXP!H36+STK_CHG!H36-INTMARB!H36</f>
        <v>100.5469475494411</v>
      </c>
      <c r="I36" s="10">
        <f>PPRD!I36+RCV_RCY!I36+IMP!I36-EXP!I36+STK_CHG!I36-INTMARB!I36</f>
        <v>93.768529664660377</v>
      </c>
      <c r="J36" s="10">
        <f>PPRD!J36+RCV_RCY!J36+IMP!J36-EXP!J36+STK_CHG!J36-INTMARB!J36</f>
        <v>92.390369733447969</v>
      </c>
      <c r="K36" s="10">
        <f>PPRD!K36+RCV_RCY!K36+IMP!K36-EXP!K36+STK_CHG!K36-INTMARB!K36</f>
        <v>93.490283748925222</v>
      </c>
      <c r="L36" s="10">
        <f>PPRD!L36+RCV_RCY!L36+IMP!L36-EXP!L36+STK_CHG!L36-INTMARB!L36</f>
        <v>87.990885640584651</v>
      </c>
      <c r="M36" s="10">
        <f>PPRD!M36+RCV_RCY!M36+IMP!M36-EXP!M36+STK_CHG!M36-INTMARB!M36</f>
        <v>93.49019776440241</v>
      </c>
      <c r="N36" s="10">
        <f>PPRD!N36+RCV_RCY!N36+IMP!N36-EXP!N36+STK_CHG!N36-INTMARB!N36</f>
        <v>87.990799656061895</v>
      </c>
      <c r="O36" s="10">
        <f>PPRD!O36+RCV_RCY!O36+IMP!O36-EXP!O36+STK_CHG!O36-INTMARB!O36</f>
        <v>92.390369733447983</v>
      </c>
      <c r="P36" s="10">
        <f>PPRD!P36+RCV_RCY!P36+IMP!P36-EXP!P36+STK_CHG!P36-INTMARB!P36</f>
        <v>84.691143594153047</v>
      </c>
      <c r="Q36" s="10">
        <f>PPRD!Q36+RCV_RCY!Q36+IMP!Q36-EXP!Q36+STK_CHG!Q36-INTMARB!Q36</f>
        <v>81.391487532244184</v>
      </c>
      <c r="R36" s="10">
        <f>PPRD!R36+RCV_RCY!R36+IMP!R36-EXP!R36+STK_CHG!R36-INTMARB!R36</f>
        <v>90.190627687016331</v>
      </c>
      <c r="S36" s="10">
        <f>PPRD!S36+RCV_RCY!S36+IMP!S36-EXP!S36+STK_CHG!S36-INTMARB!S36</f>
        <v>87.990799656061895</v>
      </c>
      <c r="T36" s="10">
        <f>PPRD!T36+RCV_RCY!T36+IMP!T36-EXP!T36+STK_CHG!T36-INTMARB!T36</f>
        <v>94.888134135855537</v>
      </c>
      <c r="U36" s="10">
        <f>PPRD!U36+RCV_RCY!U36+IMP!U36-EXP!U36+STK_CHG!U36-INTMARB!U36</f>
        <v>102.57308684436799</v>
      </c>
      <c r="V36" s="10">
        <f>PPRD!V36+RCV_RCY!V36+IMP!V36-EXP!V36+STK_CHG!V36-INTMARB!V36</f>
        <v>103.42441960447114</v>
      </c>
      <c r="W36" s="10">
        <f>PPRD!W36+RCV_RCY!W36+IMP!W36-EXP!W36+STK_CHG!W36-INTMARB!W36</f>
        <v>90.113671539122947</v>
      </c>
      <c r="X36" s="10">
        <f>PPRD!X36+RCV_RCY!X36+IMP!X36-EXP!X36+STK_CHG!X36-INTMARB!X36</f>
        <v>90.773516766981956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816.84342218400684</v>
      </c>
      <c r="D37" s="10">
        <f>PPRD!D37+RCV_RCY!D37+IMP!D37-EXP!D37+STK_CHG!D37-INTMARB!D37</f>
        <v>846.46981943250216</v>
      </c>
      <c r="E37" s="10">
        <f>PPRD!E37+RCV_RCY!E37+IMP!E37-EXP!E37+STK_CHG!E37-INTMARB!E37</f>
        <v>811.55296646603608</v>
      </c>
      <c r="F37" s="10">
        <f>PPRD!F37+RCV_RCY!F37+IMP!F37-EXP!F37+STK_CHG!F37-INTMARB!F37</f>
        <v>792.50739466895959</v>
      </c>
      <c r="G37" s="10">
        <f>PPRD!G37+RCV_RCY!G37+IMP!G37-EXP!G37+STK_CHG!G37-INTMARB!G37</f>
        <v>704.68615649183141</v>
      </c>
      <c r="H37" s="10">
        <f>PPRD!H37+RCV_RCY!H37+IMP!H37-EXP!H37+STK_CHG!H37-INTMARB!H37</f>
        <v>693.04720550300942</v>
      </c>
      <c r="I37" s="10">
        <f>PPRD!I37+RCV_RCY!I37+IMP!I37-EXP!I37+STK_CHG!I37-INTMARB!I37</f>
        <v>670.29707652622517</v>
      </c>
      <c r="J37" s="10">
        <f>PPRD!J37+RCV_RCY!J37+IMP!J37-EXP!J37+STK_CHG!J37-INTMARB!J37</f>
        <v>648.30300945829754</v>
      </c>
      <c r="K37" s="10">
        <f>PPRD!K37+RCV_RCY!K37+IMP!K37-EXP!K37+STK_CHG!K37-INTMARB!K37</f>
        <v>677.62846087704213</v>
      </c>
      <c r="L37" s="10">
        <f>PPRD!L37+RCV_RCY!L37+IMP!L37-EXP!L37+STK_CHG!L37-INTMARB!L37</f>
        <v>618.97755803955283</v>
      </c>
      <c r="M37" s="10">
        <f>PPRD!M37+RCV_RCY!M37+IMP!M37-EXP!M37+STK_CHG!M37-INTMARB!M37</f>
        <v>604.31478933791914</v>
      </c>
      <c r="N37" s="10">
        <f>PPRD!N37+RCV_RCY!N37+IMP!N37-EXP!N37+STK_CHG!N37-INTMARB!N37</f>
        <v>586.50997420464307</v>
      </c>
      <c r="O37" s="10">
        <f>PPRD!O37+RCV_RCY!O37+IMP!O37-EXP!O37+STK_CHG!O37-INTMARB!O37</f>
        <v>529.95374032674113</v>
      </c>
      <c r="P37" s="10">
        <f>PPRD!P37+RCV_RCY!P37+IMP!P37-EXP!P37+STK_CHG!P37-INTMARB!P37</f>
        <v>482.82338779019773</v>
      </c>
      <c r="Q37" s="10">
        <f>PPRD!Q37+RCV_RCY!Q37+IMP!Q37-EXP!Q37+STK_CHG!Q37-INTMARB!Q37</f>
        <v>452.45047291487532</v>
      </c>
      <c r="R37" s="10">
        <f>PPRD!R37+RCV_RCY!R37+IMP!R37-EXP!R37+STK_CHG!R37-INTMARB!R37</f>
        <v>441.97721410146175</v>
      </c>
      <c r="S37" s="10">
        <f>PPRD!S37+RCV_RCY!S37+IMP!S37-EXP!S37+STK_CHG!S37-INTMARB!S37</f>
        <v>437.78787618228722</v>
      </c>
      <c r="T37" s="10">
        <f>PPRD!T37+RCV_RCY!T37+IMP!T37-EXP!T37+STK_CHG!T37-INTMARB!T37</f>
        <v>427.87790197764394</v>
      </c>
      <c r="U37" s="10">
        <f>PPRD!U37+RCV_RCY!U37+IMP!U37-EXP!U37+STK_CHG!U37-INTMARB!U37</f>
        <v>430.82192605331039</v>
      </c>
      <c r="V37" s="10">
        <f>PPRD!V37+RCV_RCY!V37+IMP!V37-EXP!V37+STK_CHG!V37-INTMARB!V37</f>
        <v>412.80352536543415</v>
      </c>
      <c r="W37" s="10">
        <f>PPRD!W37+RCV_RCY!W37+IMP!W37-EXP!W37+STK_CHG!W37-INTMARB!W37</f>
        <v>326.72794496990537</v>
      </c>
      <c r="X37" s="10">
        <f>PPRD!X37+RCV_RCY!X37+IMP!X37-EXP!X37+STK_CHG!X37-INTMARB!X37</f>
        <v>370.59054170249357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1.058125537403267</v>
      </c>
      <c r="D38" s="10">
        <f>PPRD!D38+RCV_RCY!D38+IMP!D38-EXP!D38+STK_CHG!D38-INTMARB!D38</f>
        <v>1.058125537403267</v>
      </c>
      <c r="E38" s="10">
        <f>PPRD!E38+RCV_RCY!E38+IMP!E38-EXP!E38+STK_CHG!E38-INTMARB!E38</f>
        <v>1.058125537403267</v>
      </c>
      <c r="F38" s="10">
        <f>PPRD!F38+RCV_RCY!F38+IMP!F38-EXP!F38+STK_CHG!F38-INTMARB!F38</f>
        <v>1.058125537403267</v>
      </c>
      <c r="G38" s="10">
        <f>PPRD!G38+RCV_RCY!G38+IMP!G38-EXP!G38+STK_CHG!G38-INTMARB!G38</f>
        <v>1.058125537403267</v>
      </c>
      <c r="H38" s="10">
        <f>PPRD!H38+RCV_RCY!H38+IMP!H38-EXP!H38+STK_CHG!H38-INTMARB!H38</f>
        <v>1.058125537403267</v>
      </c>
      <c r="I38" s="10">
        <f>PPRD!I38+RCV_RCY!I38+IMP!I38-EXP!I38+STK_CHG!I38-INTMARB!I38</f>
        <v>1.058125537403267</v>
      </c>
      <c r="J38" s="10">
        <f>PPRD!J38+RCV_RCY!J38+IMP!J38-EXP!J38+STK_CHG!J38-INTMARB!J38</f>
        <v>1.058125537403267</v>
      </c>
      <c r="K38" s="10">
        <f>PPRD!K38+RCV_RCY!K38+IMP!K38-EXP!K38+STK_CHG!K38-INTMARB!K38</f>
        <v>1.058125537403267</v>
      </c>
      <c r="L38" s="10">
        <f>PPRD!L38+RCV_RCY!L38+IMP!L38-EXP!L38+STK_CHG!L38-INTMARB!L38</f>
        <v>1.058125537403267</v>
      </c>
      <c r="M38" s="10">
        <f>PPRD!M38+RCV_RCY!M38+IMP!M38-EXP!M38+STK_CHG!M38-INTMARB!M38</f>
        <v>1.058125537403267</v>
      </c>
      <c r="N38" s="10">
        <f>PPRD!N38+RCV_RCY!N38+IMP!N38-EXP!N38+STK_CHG!N38-INTMARB!N38</f>
        <v>1.058125537403267</v>
      </c>
      <c r="O38" s="10">
        <f>PPRD!O38+RCV_RCY!O38+IMP!O38-EXP!O38+STK_CHG!O38-INTMARB!O38</f>
        <v>1.058125537403267</v>
      </c>
      <c r="P38" s="10">
        <f>PPRD!P38+RCV_RCY!P38+IMP!P38-EXP!P38+STK_CHG!P38-INTMARB!P38</f>
        <v>1.026999140154772</v>
      </c>
      <c r="Q38" s="10">
        <f>PPRD!Q38+RCV_RCY!Q38+IMP!Q38-EXP!Q38+STK_CHG!Q38-INTMARB!Q38</f>
        <v>1.026999140154772</v>
      </c>
      <c r="R38" s="10">
        <f>PPRD!R38+RCV_RCY!R38+IMP!R38-EXP!R38+STK_CHG!R38-INTMARB!R38</f>
        <v>1.026999140154772</v>
      </c>
      <c r="S38" s="10">
        <f>PPRD!S38+RCV_RCY!S38+IMP!S38-EXP!S38+STK_CHG!S38-INTMARB!S38</f>
        <v>1.026999140154772</v>
      </c>
      <c r="T38" s="10">
        <f>PPRD!T38+RCV_RCY!T38+IMP!T38-EXP!T38+STK_CHG!T38-INTMARB!T38</f>
        <v>0.38211521926053299</v>
      </c>
      <c r="U38" s="10">
        <f>PPRD!U38+RCV_RCY!U38+IMP!U38-EXP!U38+STK_CHG!U38-INTMARB!U38</f>
        <v>0.48374892519346513</v>
      </c>
      <c r="V38" s="10">
        <f>PPRD!V38+RCV_RCY!V38+IMP!V38-EXP!V38+STK_CHG!V38-INTMARB!V38</f>
        <v>0.49088564058469469</v>
      </c>
      <c r="W38" s="10">
        <f>PPRD!W38+RCV_RCY!W38+IMP!W38-EXP!W38+STK_CHG!W38-INTMARB!W38</f>
        <v>0.44780739466895952</v>
      </c>
      <c r="X38" s="10">
        <f>PPRD!X38+RCV_RCY!X38+IMP!X38-EXP!X38+STK_CHG!X38-INTMARB!X38</f>
        <v>0.4673258813413585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25.279449699054169</v>
      </c>
      <c r="D40" s="10">
        <f>PPRD!D40+RCV_RCY!D40+IMP!D40-EXP!D40+STK_CHG!D40-INTMARB!D40</f>
        <v>27.386070507308684</v>
      </c>
      <c r="E40" s="10">
        <f>PPRD!E40+RCV_RCY!E40+IMP!E40-EXP!E40+STK_CHG!E40-INTMARB!E40</f>
        <v>29.492691315563196</v>
      </c>
      <c r="F40" s="10">
        <f>PPRD!F40+RCV_RCY!F40+IMP!F40-EXP!F40+STK_CHG!F40-INTMARB!F40</f>
        <v>26.332760103181428</v>
      </c>
      <c r="G40" s="10">
        <f>PPRD!G40+RCV_RCY!G40+IMP!G40-EXP!G40+STK_CHG!G40-INTMARB!G40</f>
        <v>20.012897678417879</v>
      </c>
      <c r="H40" s="10">
        <f>PPRD!H40+RCV_RCY!H40+IMP!H40-EXP!H40+STK_CHG!H40-INTMARB!H40</f>
        <v>23.172828890799657</v>
      </c>
      <c r="I40" s="10">
        <f>PPRD!I40+RCV_RCY!I40+IMP!I40-EXP!I40+STK_CHG!I40-INTMARB!I40</f>
        <v>25.279449699054165</v>
      </c>
      <c r="J40" s="10">
        <f>PPRD!J40+RCV_RCY!J40+IMP!J40-EXP!J40+STK_CHG!J40-INTMARB!J40</f>
        <v>32.238005159071363</v>
      </c>
      <c r="K40" s="10">
        <f>PPRD!K40+RCV_RCY!K40+IMP!K40-EXP!K40+STK_CHG!K40-INTMARB!K40</f>
        <v>35.35786758383491</v>
      </c>
      <c r="L40" s="10">
        <f>PPRD!L40+RCV_RCY!L40+IMP!L40-EXP!L40+STK_CHG!L40-INTMARB!L40</f>
        <v>28.078245915735167</v>
      </c>
      <c r="M40" s="10">
        <f>PPRD!M40+RCV_RCY!M40+IMP!M40-EXP!M40+STK_CHG!M40-INTMARB!M40</f>
        <v>28.07824591573516</v>
      </c>
      <c r="N40" s="10">
        <f>PPRD!N40+RCV_RCY!N40+IMP!N40-EXP!N40+STK_CHG!N40-INTMARB!N40</f>
        <v>23.91848667239897</v>
      </c>
      <c r="O40" s="10">
        <f>PPRD!O40+RCV_RCY!O40+IMP!O40-EXP!O40+STK_CHG!O40-INTMARB!O40</f>
        <v>23.91848667239897</v>
      </c>
      <c r="P40" s="10">
        <f>PPRD!P40+RCV_RCY!P40+IMP!P40-EXP!P40+STK_CHG!P40-INTMARB!P40</f>
        <v>25.998366294067061</v>
      </c>
      <c r="Q40" s="10">
        <f>PPRD!Q40+RCV_RCY!Q40+IMP!Q40-EXP!Q40+STK_CHG!Q40-INTMARB!Q40</f>
        <v>25.998366294067139</v>
      </c>
      <c r="R40" s="10">
        <f>PPRD!R40+RCV_RCY!R40+IMP!R40-EXP!R40+STK_CHG!R40-INTMARB!R40</f>
        <v>25.998366294066969</v>
      </c>
      <c r="S40" s="10">
        <f>PPRD!S40+RCV_RCY!S40+IMP!S40-EXP!S40+STK_CHG!S40-INTMARB!S40</f>
        <v>21.838607050730925</v>
      </c>
      <c r="T40" s="10">
        <f>PPRD!T40+RCV_RCY!T40+IMP!T40-EXP!T40+STK_CHG!T40-INTMARB!T40</f>
        <v>26.363370593293194</v>
      </c>
      <c r="U40" s="10">
        <f>PPRD!U40+RCV_RCY!U40+IMP!U40-EXP!U40+STK_CHG!U40-INTMARB!U40</f>
        <v>35.548151332760121</v>
      </c>
      <c r="V40" s="10">
        <f>PPRD!V40+RCV_RCY!V40+IMP!V40-EXP!V40+STK_CHG!V40-INTMARB!V40</f>
        <v>27.499999999999918</v>
      </c>
      <c r="W40" s="10">
        <f>PPRD!W40+RCV_RCY!W40+IMP!W40-EXP!W40+STK_CHG!W40-INTMARB!W40</f>
        <v>9.946947549441095</v>
      </c>
      <c r="X40" s="10">
        <f>PPRD!X40+RCV_RCY!X40+IMP!X40-EXP!X40+STK_CHG!X40-INTMARB!X40</f>
        <v>10.692519346517624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3.1384350816852971</v>
      </c>
      <c r="E41" s="10">
        <f>PPRD!E41+RCV_RCY!E41+IMP!E41-EXP!E41+STK_CHG!E41-INTMARB!E41</f>
        <v>2.0922613929492688</v>
      </c>
      <c r="F41" s="10">
        <f>PPRD!F41+RCV_RCY!F41+IMP!F41-EXP!F41+STK_CHG!F41-INTMARB!F41</f>
        <v>2.0922613929492688</v>
      </c>
      <c r="G41" s="10">
        <f>PPRD!G41+RCV_RCY!G41+IMP!G41-EXP!G41+STK_CHG!G41-INTMARB!G41</f>
        <v>1.0461736887360269</v>
      </c>
      <c r="H41" s="10">
        <f>PPRD!H41+RCV_RCY!H41+IMP!H41-EXP!H41+STK_CHG!H41-INTMARB!H41</f>
        <v>1.0461736887360269</v>
      </c>
      <c r="I41" s="10">
        <f>PPRD!I41+RCV_RCY!I41+IMP!I41-EXP!I41+STK_CHG!I41-INTMARB!I41</f>
        <v>1.0461736887360269</v>
      </c>
      <c r="J41" s="10">
        <f>PPRD!J41+RCV_RCY!J41+IMP!J41-EXP!J41+STK_CHG!J41-INTMARB!J41</f>
        <v>1.0461736887360269</v>
      </c>
      <c r="K41" s="10">
        <f>PPRD!K41+RCV_RCY!K41+IMP!K41-EXP!K41+STK_CHG!K41-INTMARB!K41</f>
        <v>1.0461736887360269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0.11349957007738606</v>
      </c>
      <c r="U41" s="10">
        <f>PPRD!U41+RCV_RCY!U41+IMP!U41-EXP!U41+STK_CHG!U41-INTMARB!U41</f>
        <v>8.460877042132417E-2</v>
      </c>
      <c r="V41" s="10">
        <f>PPRD!V41+RCV_RCY!V41+IMP!V41-EXP!V41+STK_CHG!V41-INTMARB!V41</f>
        <v>7.9449699054170236E-2</v>
      </c>
      <c r="W41" s="10">
        <f>PPRD!W41+RCV_RCY!W41+IMP!W41-EXP!W41+STK_CHG!W41-INTMARB!W41</f>
        <v>6.8099742046431641E-2</v>
      </c>
      <c r="X41" s="10">
        <f>PPRD!X41+RCV_RCY!X41+IMP!X41-EXP!X41+STK_CHG!X41-INTMARB!X41</f>
        <v>6.1908856405846945E-2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-21.257351676698192</v>
      </c>
      <c r="D42" s="10">
        <f>PPRD!D42+RCV_RCY!D42+IMP!D42-EXP!D42+STK_CHG!D42-INTMARB!D42</f>
        <v>0</v>
      </c>
      <c r="E42" s="10">
        <f>PPRD!E42+RCV_RCY!E42+IMP!E42-EXP!E42+STK_CHG!E42-INTMARB!E42</f>
        <v>0</v>
      </c>
      <c r="F42" s="10">
        <f>PPRD!F42+RCV_RCY!F42+IMP!F42-EXP!F42+STK_CHG!F42-INTMARB!F42</f>
        <v>0</v>
      </c>
      <c r="G42" s="10">
        <f>PPRD!G42+RCV_RCY!G42+IMP!G42-EXP!G42+STK_CHG!G42-INTMARB!G42</f>
        <v>0</v>
      </c>
      <c r="H42" s="10">
        <f>PPRD!H42+RCV_RCY!H42+IMP!H42-EXP!H42+STK_CHG!H42-INTMARB!H42</f>
        <v>0</v>
      </c>
      <c r="I42" s="10">
        <f>PPRD!I42+RCV_RCY!I42+IMP!I42-EXP!I42+STK_CHG!I42-INTMARB!I42</f>
        <v>0</v>
      </c>
      <c r="J42" s="10">
        <f>PPRD!J42+RCV_RCY!J42+IMP!J42-EXP!J42+STK_CHG!J42-INTMARB!J42</f>
        <v>0</v>
      </c>
      <c r="K42" s="10">
        <f>PPRD!K42+RCV_RCY!K42+IMP!K42-EXP!K42+STK_CHG!K42-INTMARB!K42</f>
        <v>0</v>
      </c>
      <c r="L42" s="10">
        <f>PPRD!L42+RCV_RCY!L42+IMP!L42-EXP!L42+STK_CHG!L42-INTMARB!L42</f>
        <v>0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1125.6330180567502</v>
      </c>
      <c r="D43" s="10">
        <f>PPRD!D43+RCV_RCY!D43+IMP!D43-EXP!D43+STK_CHG!D43-INTMARB!D43</f>
        <v>1303.3104041272572</v>
      </c>
      <c r="E43" s="10">
        <f>PPRD!E43+RCV_RCY!E43+IMP!E43-EXP!E43+STK_CHG!E43-INTMARB!E43</f>
        <v>1302.2833190025792</v>
      </c>
      <c r="F43" s="10">
        <f>PPRD!F43+RCV_RCY!F43+IMP!F43-EXP!F43+STK_CHG!F43-INTMARB!F43</f>
        <v>1351.5812553740332</v>
      </c>
      <c r="G43" s="10">
        <f>PPRD!G43+RCV_RCY!G43+IMP!G43-EXP!G43+STK_CHG!G43-INTMARB!G43</f>
        <v>1469.6904557179707</v>
      </c>
      <c r="H43" s="10">
        <f>PPRD!H43+RCV_RCY!H43+IMP!H43-EXP!H43+STK_CHG!H43-INTMARB!H43</f>
        <v>1515.9070507308684</v>
      </c>
      <c r="I43" s="10">
        <f>PPRD!I43+RCV_RCY!I43+IMP!I43-EXP!I43+STK_CHG!I43-INTMARB!I43</f>
        <v>1579.1343938091143</v>
      </c>
      <c r="J43" s="10">
        <f>PPRD!J43+RCV_RCY!J43+IMP!J43-EXP!J43+STK_CHG!J43-INTMARB!J43</f>
        <v>1602.5365434221837</v>
      </c>
      <c r="K43" s="10">
        <f>PPRD!K43+RCV_RCY!K43+IMP!K43-EXP!K43+STK_CHG!K43-INTMARB!K43</f>
        <v>1966.7956147893383</v>
      </c>
      <c r="L43" s="10">
        <f>PPRD!L43+RCV_RCY!L43+IMP!L43-EXP!L43+STK_CHG!L43-INTMARB!L43</f>
        <v>1653.4107480653481</v>
      </c>
      <c r="M43" s="10">
        <f>PPRD!M43+RCV_RCY!M43+IMP!M43-EXP!M43+STK_CHG!M43-INTMARB!M43</f>
        <v>1716.494668959587</v>
      </c>
      <c r="N43" s="10">
        <f>PPRD!N43+RCV_RCY!N43+IMP!N43-EXP!N43+STK_CHG!N43-INTMARB!N43</f>
        <v>1735.8269131556319</v>
      </c>
      <c r="O43" s="10">
        <f>PPRD!O43+RCV_RCY!O43+IMP!O43-EXP!O43+STK_CHG!O43-INTMARB!O43</f>
        <v>1719.54720550301</v>
      </c>
      <c r="P43" s="10">
        <f>PPRD!P43+RCV_RCY!P43+IMP!P43-EXP!P43+STK_CHG!P43-INTMARB!P43</f>
        <v>1614.7841788478072</v>
      </c>
      <c r="Q43" s="10">
        <f>PPRD!Q43+RCV_RCY!Q43+IMP!Q43-EXP!Q43+STK_CHG!Q43-INTMARB!Q43</f>
        <v>1593.3042992261387</v>
      </c>
      <c r="R43" s="10">
        <f>PPRD!R43+RCV_RCY!R43+IMP!R43-EXP!R43+STK_CHG!R43-INTMARB!R43</f>
        <v>1590.2894239036971</v>
      </c>
      <c r="S43" s="10">
        <f>PPRD!S43+RCV_RCY!S43+IMP!S43-EXP!S43+STK_CHG!S43-INTMARB!S43</f>
        <v>1714.4195184866724</v>
      </c>
      <c r="T43" s="10">
        <f>PPRD!T43+RCV_RCY!T43+IMP!T43-EXP!T43+STK_CHG!T43-INTMARB!T43</f>
        <v>1731.0426483233009</v>
      </c>
      <c r="U43" s="10">
        <f>PPRD!U43+RCV_RCY!U43+IMP!U43-EXP!U43+STK_CHG!U43-INTMARB!U43</f>
        <v>1718.6904557179705</v>
      </c>
      <c r="V43" s="10">
        <f>PPRD!V43+RCV_RCY!V43+IMP!V43-EXP!V43+STK_CHG!V43-INTMARB!V43</f>
        <v>1653.8268271711092</v>
      </c>
      <c r="W43" s="10">
        <f>PPRD!W43+RCV_RCY!W43+IMP!W43-EXP!W43+STK_CHG!W43-INTMARB!W43</f>
        <v>1418.8471195184866</v>
      </c>
      <c r="X43" s="10">
        <f>PPRD!X43+RCV_RCY!X43+IMP!X43-EXP!X43+STK_CHG!X43-INTMARB!X43</f>
        <v>1547.1578675838355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82.019690455717964</v>
      </c>
      <c r="D44" s="10">
        <f>PPRD!D44+RCV_RCY!D44+IMP!D44-EXP!D44+STK_CHG!D44-INTMARB!D44</f>
        <v>108.07300085984519</v>
      </c>
      <c r="E44" s="10">
        <f>PPRD!E44+RCV_RCY!E44+IMP!E44-EXP!E44+STK_CHG!E44-INTMARB!E44</f>
        <v>79.124849527085118</v>
      </c>
      <c r="F44" s="10">
        <f>PPRD!F44+RCV_RCY!F44+IMP!F44-EXP!F44+STK_CHG!F44-INTMARB!F44</f>
        <v>58.86122098022355</v>
      </c>
      <c r="G44" s="10">
        <f>PPRD!G44+RCV_RCY!G44+IMP!G44-EXP!G44+STK_CHG!G44-INTMARB!G44</f>
        <v>53.071625107480656</v>
      </c>
      <c r="H44" s="10">
        <f>PPRD!H44+RCV_RCY!H44+IMP!H44-EXP!H44+STK_CHG!H44-INTMARB!H44</f>
        <v>50.176698194325013</v>
      </c>
      <c r="I44" s="10">
        <f>PPRD!I44+RCV_RCY!I44+IMP!I44-EXP!I44+STK_CHG!I44-INTMARB!I44</f>
        <v>50.176784178847797</v>
      </c>
      <c r="J44" s="10">
        <f>PPRD!J44+RCV_RCY!J44+IMP!J44-EXP!J44+STK_CHG!J44-INTMARB!J44</f>
        <v>18.68693035253655</v>
      </c>
      <c r="K44" s="10">
        <f>PPRD!K44+RCV_RCY!K44+IMP!K44-EXP!K44+STK_CHG!K44-INTMARB!K44</f>
        <v>16.696216680997424</v>
      </c>
      <c r="L44" s="10">
        <f>PPRD!L44+RCV_RCY!L44+IMP!L44-EXP!L44+STK_CHG!L44-INTMARB!L44</f>
        <v>19.672742906276859</v>
      </c>
      <c r="M44" s="10">
        <f>PPRD!M44+RCV_RCY!M44+IMP!M44-EXP!M44+STK_CHG!M44-INTMARB!M44</f>
        <v>8.8482373172828908</v>
      </c>
      <c r="N44" s="10">
        <f>PPRD!N44+RCV_RCY!N44+IMP!N44-EXP!N44+STK_CHG!N44-INTMARB!N44</f>
        <v>7.8559759243336202</v>
      </c>
      <c r="O44" s="10">
        <f>PPRD!O44+RCV_RCY!O44+IMP!O44-EXP!O44+STK_CHG!O44-INTMARB!O44</f>
        <v>7.851676698194332</v>
      </c>
      <c r="P44" s="10">
        <f>PPRD!P44+RCV_RCY!P44+IMP!P44-EXP!P44+STK_CHG!P44-INTMARB!P44</f>
        <v>8.8323301805674959</v>
      </c>
      <c r="Q44" s="10">
        <f>PPRD!Q44+RCV_RCY!Q44+IMP!Q44-EXP!Q44+STK_CHG!Q44-INTMARB!Q44</f>
        <v>8.829062768701597</v>
      </c>
      <c r="R44" s="10">
        <f>PPRD!R44+RCV_RCY!R44+IMP!R44-EXP!R44+STK_CHG!R44-INTMARB!R44</f>
        <v>2.9410146173688929</v>
      </c>
      <c r="S44" s="10">
        <f>PPRD!S44+RCV_RCY!S44+IMP!S44-EXP!S44+STK_CHG!S44-INTMARB!S44</f>
        <v>0.98030954428193695</v>
      </c>
      <c r="T44" s="10">
        <f>PPRD!T44+RCV_RCY!T44+IMP!T44-EXP!T44+STK_CHG!T44-INTMARB!T44</f>
        <v>0.20679277730002354</v>
      </c>
      <c r="U44" s="10">
        <f>PPRD!U44+RCV_RCY!U44+IMP!U44-EXP!U44+STK_CHG!U44-INTMARB!U44</f>
        <v>0.20094582975065123</v>
      </c>
      <c r="V44" s="10">
        <f>PPRD!V44+RCV_RCY!V44+IMP!V44-EXP!V44+STK_CHG!V44-INTMARB!V44</f>
        <v>0</v>
      </c>
      <c r="W44" s="10">
        <f>PPRD!W44+RCV_RCY!W44+IMP!W44-EXP!W44+STK_CHG!W44-INTMARB!W44</f>
        <v>-8.598452281205482E-5</v>
      </c>
      <c r="X44" s="10">
        <f>PPRD!X44+RCV_RCY!X44+IMP!X44-EXP!X44+STK_CHG!X44-INTMARB!X44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0.96018916595012893</v>
      </c>
      <c r="D45" s="10">
        <f>PPRD!D45+RCV_RCY!D45+IMP!D45-EXP!D45+STK_CHG!D45-INTMARB!D45</f>
        <v>4.8007738607050729</v>
      </c>
      <c r="E45" s="10">
        <f>PPRD!E45+RCV_RCY!E45+IMP!E45-EXP!E45+STK_CHG!E45-INTMARB!E45</f>
        <v>3.840584694754944</v>
      </c>
      <c r="F45" s="10">
        <f>PPRD!F45+RCV_RCY!F45+IMP!F45-EXP!F45+STK_CHG!F45-INTMARB!F45</f>
        <v>5.7609630266552019</v>
      </c>
      <c r="G45" s="10">
        <f>PPRD!G45+RCV_RCY!G45+IMP!G45-EXP!G45+STK_CHG!G45-INTMARB!G45</f>
        <v>7.6812553740326726</v>
      </c>
      <c r="H45" s="10">
        <f>PPRD!H45+RCV_RCY!H45+IMP!H45-EXP!H45+STK_CHG!H45-INTMARB!H45</f>
        <v>4.8007738607050712</v>
      </c>
      <c r="I45" s="10">
        <f>PPRD!I45+RCV_RCY!I45+IMP!I45-EXP!I45+STK_CHG!I45-INTMARB!I45</f>
        <v>2.8804815133275996</v>
      </c>
      <c r="J45" s="10">
        <f>PPRD!J45+RCV_RCY!J45+IMP!J45-EXP!J45+STK_CHG!J45-INTMARB!J45</f>
        <v>3.0961306964746349</v>
      </c>
      <c r="K45" s="10">
        <f>PPRD!K45+RCV_RCY!K45+IMP!K45-EXP!K45+STK_CHG!K45-INTMARB!K45</f>
        <v>3.0961306964746349</v>
      </c>
      <c r="L45" s="10">
        <f>PPRD!L45+RCV_RCY!L45+IMP!L45-EXP!L45+STK_CHG!L45-INTMARB!L45</f>
        <v>3.0961306964746349</v>
      </c>
      <c r="M45" s="10">
        <f>PPRD!M45+RCV_RCY!M45+IMP!M45-EXP!M45+STK_CHG!M45-INTMARB!M45</f>
        <v>5.1602751504729145</v>
      </c>
      <c r="N45" s="10">
        <f>PPRD!N45+RCV_RCY!N45+IMP!N45-EXP!N45+STK_CHG!N45-INTMARB!N45</f>
        <v>3.096130696474634</v>
      </c>
      <c r="O45" s="10">
        <f>PPRD!O45+RCV_RCY!O45+IMP!O45-EXP!O45+STK_CHG!O45-INTMARB!O45</f>
        <v>2.0640584694754942</v>
      </c>
      <c r="P45" s="10">
        <f>PPRD!P45+RCV_RCY!P45+IMP!P45-EXP!P45+STK_CHG!P45-INTMARB!P45</f>
        <v>2.0641444539982801</v>
      </c>
      <c r="Q45" s="10">
        <f>PPRD!Q45+RCV_RCY!Q45+IMP!Q45-EXP!Q45+STK_CHG!Q45-INTMARB!Q45</f>
        <v>2.0641444539982801</v>
      </c>
      <c r="R45" s="10">
        <f>PPRD!R45+RCV_RCY!R45+IMP!R45-EXP!R45+STK_CHG!R45-INTMARB!R45</f>
        <v>2.0641444539982801</v>
      </c>
      <c r="S45" s="10">
        <f>PPRD!S45+RCV_RCY!S45+IMP!S45-EXP!S45+STK_CHG!S45-INTMARB!S45</f>
        <v>2.0641444539982801</v>
      </c>
      <c r="T45" s="10">
        <f>PPRD!T45+RCV_RCY!T45+IMP!T45-EXP!T45+STK_CHG!T45-INTMARB!T45</f>
        <v>2.2261392949269125</v>
      </c>
      <c r="U45" s="10">
        <f>PPRD!U45+RCV_RCY!U45+IMP!U45-EXP!U45+STK_CHG!U45-INTMARB!U45</f>
        <v>2.2426483233018053</v>
      </c>
      <c r="V45" s="10">
        <f>PPRD!V45+RCV_RCY!V45+IMP!V45-EXP!V45+STK_CHG!V45-INTMARB!V45</f>
        <v>2.0476354256233877</v>
      </c>
      <c r="W45" s="10">
        <f>PPRD!W45+RCV_RCY!W45+IMP!W45-EXP!W45+STK_CHG!W45-INTMARB!W45</f>
        <v>2.4697334479793636</v>
      </c>
      <c r="X45" s="10">
        <f>PPRD!X45+RCV_RCY!X45+IMP!X45-EXP!X45+STK_CHG!X45-INTMARB!X45</f>
        <v>2.6606190885640584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10.561736887360279</v>
      </c>
      <c r="D46" s="10">
        <f>PPRD!D46+RCV_RCY!D46+IMP!D46-EXP!D46+STK_CHG!D46-INTMARB!D46</f>
        <v>24.004041272570937</v>
      </c>
      <c r="E46" s="10">
        <f>PPRD!E46+RCV_RCY!E46+IMP!E46-EXP!E46+STK_CHG!E46-INTMARB!E46</f>
        <v>24.96414445399828</v>
      </c>
      <c r="F46" s="10">
        <f>PPRD!F46+RCV_RCY!F46+IMP!F46-EXP!F46+STK_CHG!F46-INTMARB!F46</f>
        <v>15.362596732588138</v>
      </c>
      <c r="G46" s="10">
        <f>PPRD!G46+RCV_RCY!G46+IMP!G46-EXP!G46+STK_CHG!G46-INTMARB!G46</f>
        <v>31.685296646603611</v>
      </c>
      <c r="H46" s="10">
        <f>PPRD!H46+RCV_RCY!H46+IMP!H46-EXP!H46+STK_CHG!H46-INTMARB!H46</f>
        <v>26.884522785898529</v>
      </c>
      <c r="I46" s="10">
        <f>PPRD!I46+RCV_RCY!I46+IMP!I46-EXP!I46+STK_CHG!I46-INTMARB!I46</f>
        <v>28.804815133276009</v>
      </c>
      <c r="J46" s="10">
        <f>PPRD!J46+RCV_RCY!J46+IMP!J46-EXP!J46+STK_CHG!J46-INTMARB!J46</f>
        <v>22.142906276870164</v>
      </c>
      <c r="K46" s="10">
        <f>PPRD!K46+RCV_RCY!K46+IMP!K46-EXP!K46+STK_CHG!K46-INTMARB!K46</f>
        <v>16.103955288048148</v>
      </c>
      <c r="L46" s="10">
        <f>PPRD!L46+RCV_RCY!L46+IMP!L46-EXP!L46+STK_CHG!L46-INTMARB!L46</f>
        <v>12.07798796216681</v>
      </c>
      <c r="M46" s="10">
        <f>PPRD!M46+RCV_RCY!M46+IMP!M46-EXP!M46+STK_CHG!M46-INTMARB!M46</f>
        <v>12.078073946689598</v>
      </c>
      <c r="N46" s="10">
        <f>PPRD!N46+RCV_RCY!N46+IMP!N46-EXP!N46+STK_CHG!N46-INTMARB!N46</f>
        <v>14.090971625107482</v>
      </c>
      <c r="O46" s="10">
        <f>PPRD!O46+RCV_RCY!O46+IMP!O46-EXP!O46+STK_CHG!O46-INTMARB!O46</f>
        <v>21.136371453138437</v>
      </c>
      <c r="P46" s="10">
        <f>PPRD!P46+RCV_RCY!P46+IMP!P46-EXP!P46+STK_CHG!P46-INTMARB!P46</f>
        <v>19.123473774720551</v>
      </c>
      <c r="Q46" s="10">
        <f>PPRD!Q46+RCV_RCY!Q46+IMP!Q46-EXP!Q46+STK_CHG!Q46-INTMARB!Q46</f>
        <v>24.155975924333617</v>
      </c>
      <c r="R46" s="10">
        <f>PPRD!R46+RCV_RCY!R46+IMP!R46-EXP!R46+STK_CHG!R46-INTMARB!R46</f>
        <v>27.175408426483227</v>
      </c>
      <c r="S46" s="10">
        <f>PPRD!S46+RCV_RCY!S46+IMP!S46-EXP!S46+STK_CHG!S46-INTMARB!S46</f>
        <v>29.188306104901109</v>
      </c>
      <c r="T46" s="10">
        <f>PPRD!T46+RCV_RCY!T46+IMP!T46-EXP!T46+STK_CHG!T46-INTMARB!T46</f>
        <v>36.235855546001716</v>
      </c>
      <c r="U46" s="10">
        <f>PPRD!U46+RCV_RCY!U46+IMP!U46-EXP!U46+STK_CHG!U46-INTMARB!U46</f>
        <v>37.028976784178838</v>
      </c>
      <c r="V46" s="10">
        <f>PPRD!V46+RCV_RCY!V46+IMP!V46-EXP!V46+STK_CHG!V46-INTMARB!V46</f>
        <v>39.748495270851237</v>
      </c>
      <c r="W46" s="10">
        <f>PPRD!W46+RCV_RCY!W46+IMP!W46-EXP!W46+STK_CHG!W46-INTMARB!W46</f>
        <v>37.526225279449712</v>
      </c>
      <c r="X46" s="10">
        <f>PPRD!X46+RCV_RCY!X46+IMP!X46-EXP!X46+STK_CHG!X46-INTMARB!X46</f>
        <v>44.100687876182292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97.936371453138435</v>
      </c>
      <c r="D47" s="10">
        <f>PPRD!D47+RCV_RCY!D47+IMP!D47-EXP!D47+STK_CHG!D47-INTMARB!D47</f>
        <v>81.613585554600164</v>
      </c>
      <c r="E47" s="10">
        <f>PPRD!E47+RCV_RCY!E47+IMP!E47-EXP!E47+STK_CHG!E47-INTMARB!E47</f>
        <v>80.653482373172835</v>
      </c>
      <c r="F47" s="10">
        <f>PPRD!F47+RCV_RCY!F47+IMP!F47-EXP!F47+STK_CHG!F47-INTMARB!F47</f>
        <v>86.414445399828026</v>
      </c>
      <c r="G47" s="10">
        <f>PPRD!G47+RCV_RCY!G47+IMP!G47-EXP!G47+STK_CHG!G47-INTMARB!G47</f>
        <v>84.494153052450557</v>
      </c>
      <c r="H47" s="10">
        <f>PPRD!H47+RCV_RCY!H47+IMP!H47-EXP!H47+STK_CHG!H47-INTMARB!H47</f>
        <v>74.892519346517616</v>
      </c>
      <c r="I47" s="10">
        <f>PPRD!I47+RCV_RCY!I47+IMP!I47-EXP!I47+STK_CHG!I47-INTMARB!I47</f>
        <v>104.65743766122097</v>
      </c>
      <c r="J47" s="10">
        <f>PPRD!J47+RCV_RCY!J47+IMP!J47-EXP!J47+STK_CHG!J47-INTMARB!J47</f>
        <v>100.81685296646602</v>
      </c>
      <c r="K47" s="10">
        <f>PPRD!K47+RCV_RCY!K47+IMP!K47-EXP!K47+STK_CHG!K47-INTMARB!K47</f>
        <v>115.21926053310408</v>
      </c>
      <c r="L47" s="10">
        <f>PPRD!L47+RCV_RCY!L47+IMP!L47-EXP!L47+STK_CHG!L47-INTMARB!L47</f>
        <v>107.53791917454856</v>
      </c>
      <c r="M47" s="10">
        <f>PPRD!M47+RCV_RCY!M47+IMP!M47-EXP!M47+STK_CHG!M47-INTMARB!M47</f>
        <v>89.294926913155635</v>
      </c>
      <c r="N47" s="10">
        <f>PPRD!N47+RCV_RCY!N47+IMP!N47-EXP!N47+STK_CHG!N47-INTMARB!N47</f>
        <v>66.251074806534817</v>
      </c>
      <c r="O47" s="10">
        <f>PPRD!O47+RCV_RCY!O47+IMP!O47-EXP!O47+STK_CHG!O47-INTMARB!O47</f>
        <v>58.56981943250215</v>
      </c>
      <c r="P47" s="10">
        <f>PPRD!P47+RCV_RCY!P47+IMP!P47-EXP!P47+STK_CHG!P47-INTMARB!P47</f>
        <v>49.871023215821154</v>
      </c>
      <c r="Q47" s="10">
        <f>PPRD!Q47+RCV_RCY!Q47+IMP!Q47-EXP!Q47+STK_CHG!Q47-INTMARB!Q47</f>
        <v>73.946689595872741</v>
      </c>
      <c r="R47" s="10">
        <f>PPRD!R47+RCV_RCY!R47+IMP!R47-EXP!R47+STK_CHG!R47-INTMARB!R47</f>
        <v>51.59071367153912</v>
      </c>
      <c r="S47" s="10">
        <f>PPRD!S47+RCV_RCY!S47+IMP!S47-EXP!S47+STK_CHG!S47-INTMARB!S47</f>
        <v>50.730868443680137</v>
      </c>
      <c r="T47" s="10">
        <f>PPRD!T47+RCV_RCY!T47+IMP!T47-EXP!T47+STK_CHG!T47-INTMARB!T47</f>
        <v>50.010318142734313</v>
      </c>
      <c r="U47" s="10">
        <f>PPRD!U47+RCV_RCY!U47+IMP!U47-EXP!U47+STK_CHG!U47-INTMARB!U47</f>
        <v>61.077386070507309</v>
      </c>
      <c r="V47" s="10">
        <f>PPRD!V47+RCV_RCY!V47+IMP!V47-EXP!V47+STK_CHG!V47-INTMARB!V47</f>
        <v>73.177128116938945</v>
      </c>
      <c r="W47" s="10">
        <f>PPRD!W47+RCV_RCY!W47+IMP!W47-EXP!W47+STK_CHG!W47-INTMARB!W47</f>
        <v>69.678417884780742</v>
      </c>
      <c r="X47" s="10">
        <f>PPRD!X47+RCV_RCY!X47+IMP!X47-EXP!X47+STK_CHG!X47-INTMARB!X47</f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26.39243336199484</v>
      </c>
      <c r="G48" s="10">
        <f>PPRD!G48+RCV_RCY!G48+IMP!G48-EXP!G48+STK_CHG!G48-INTMARB!G48</f>
        <v>78.401117798796207</v>
      </c>
      <c r="H48" s="10">
        <f>PPRD!H48+RCV_RCY!H48+IMP!H48-EXP!H48+STK_CHG!H48-INTMARB!H48</f>
        <v>86.163714531384343</v>
      </c>
      <c r="I48" s="10">
        <f>PPRD!I48+RCV_RCY!I48+IMP!I48-EXP!I48+STK_CHG!I48-INTMARB!I48</f>
        <v>95.478675838349062</v>
      </c>
      <c r="J48" s="10">
        <f>PPRD!J48+RCV_RCY!J48+IMP!J48-EXP!J48+STK_CHG!J48-INTMARB!J48</f>
        <v>79.17738607050731</v>
      </c>
      <c r="K48" s="10">
        <f>PPRD!K48+RCV_RCY!K48+IMP!K48-EXP!K48+STK_CHG!K48-INTMARB!K48</f>
        <v>81.506104901117808</v>
      </c>
      <c r="L48" s="10">
        <f>PPRD!L48+RCV_RCY!L48+IMP!L48-EXP!L48+STK_CHG!L48-INTMARB!L48</f>
        <v>42.691057609630271</v>
      </c>
      <c r="M48" s="10">
        <f>PPRD!M48+RCV_RCY!M48+IMP!M48-EXP!M48+STK_CHG!M48-INTMARB!M48</f>
        <v>38.363886500429913</v>
      </c>
      <c r="N48" s="10">
        <f>PPRD!N48+RCV_RCY!N48+IMP!N48-EXP!N48+STK_CHG!N48-INTMARB!N48</f>
        <v>49.491401547721409</v>
      </c>
      <c r="O48" s="10">
        <f>PPRD!O48+RCV_RCY!O48+IMP!O48-EXP!O48+STK_CHG!O48-INTMARB!O48</f>
        <v>45.293809114359419</v>
      </c>
      <c r="P48" s="10">
        <f>PPRD!P48+RCV_RCY!P48+IMP!P48-EXP!P48+STK_CHG!P48-INTMARB!P48</f>
        <v>61.165176268271701</v>
      </c>
      <c r="Q48" s="10">
        <f>PPRD!Q48+RCV_RCY!Q48+IMP!Q48-EXP!Q48+STK_CHG!Q48-INTMARB!Q48</f>
        <v>62.423731728288899</v>
      </c>
      <c r="R48" s="10">
        <f>PPRD!R48+RCV_RCY!R48+IMP!R48-EXP!R48+STK_CHG!R48-INTMARB!R48</f>
        <v>53.972226999140148</v>
      </c>
      <c r="S48" s="10">
        <f>PPRD!S48+RCV_RCY!S48+IMP!S48-EXP!S48+STK_CHG!S48-INTMARB!S48</f>
        <v>54.380309544282021</v>
      </c>
      <c r="T48" s="10">
        <f>PPRD!T48+RCV_RCY!T48+IMP!T48-EXP!T48+STK_CHG!T48-INTMARB!T48</f>
        <v>58.708942390369728</v>
      </c>
      <c r="U48" s="10">
        <f>PPRD!U48+RCV_RCY!U48+IMP!U48-EXP!U48+STK_CHG!U48-INTMARB!U48</f>
        <v>61.517970765262248</v>
      </c>
      <c r="V48" s="10">
        <f>PPRD!V48+RCV_RCY!V48+IMP!V48-EXP!V48+STK_CHG!V48-INTMARB!V48</f>
        <v>52.57231298366294</v>
      </c>
      <c r="W48" s="10">
        <f>PPRD!W48+RCV_RCY!W48+IMP!W48-EXP!W48+STK_CHG!W48-INTMARB!W48</f>
        <v>50.667841788478079</v>
      </c>
      <c r="X48" s="10">
        <f>PPRD!X48+RCV_RCY!X48+IMP!X48-EXP!X48+STK_CHG!X48-INTMARB!X48</f>
        <v>50.088392089423898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0</v>
      </c>
      <c r="F49" s="10">
        <f>PPRD!F49+RCV_RCY!F49+IMP!F49-EXP!F49+STK_CHG!F49-INTMARB!F49</f>
        <v>0</v>
      </c>
      <c r="G49" s="10">
        <f>PPRD!G49+RCV_RCY!G49+IMP!G49-EXP!G49+STK_CHG!G49-INTMARB!G49</f>
        <v>0</v>
      </c>
      <c r="H49" s="10">
        <f>PPRD!H49+RCV_RCY!H49+IMP!H49-EXP!H49+STK_CHG!H49-INTMARB!H49</f>
        <v>0</v>
      </c>
      <c r="I49" s="10">
        <f>PPRD!I49+RCV_RCY!I49+IMP!I49-EXP!I49+STK_CHG!I49-INTMARB!I49</f>
        <v>0</v>
      </c>
      <c r="J49" s="10">
        <f>PPRD!J49+RCV_RCY!J49+IMP!J49-EXP!J49+STK_CHG!J49-INTMARB!J49</f>
        <v>0</v>
      </c>
      <c r="K49" s="10">
        <f>PPRD!K49+RCV_RCY!K49+IMP!K49-EXP!K49+STK_CHG!K49-INTMARB!K49</f>
        <v>0</v>
      </c>
      <c r="L49" s="10">
        <f>PPRD!L49+RCV_RCY!L49+IMP!L49-EXP!L49+STK_CHG!L49-INTMARB!L49</f>
        <v>0</v>
      </c>
      <c r="M49" s="10">
        <f>PPRD!M49+RCV_RCY!M49+IMP!M49-EXP!M49+STK_CHG!M49-INTMARB!M49</f>
        <v>0</v>
      </c>
      <c r="N49" s="10">
        <f>PPRD!N49+RCV_RCY!N49+IMP!N49-EXP!N49+STK_CHG!N49-INTMARB!N49</f>
        <v>0</v>
      </c>
      <c r="O49" s="10">
        <f>PPRD!O49+RCV_RCY!O49+IMP!O49-EXP!O49+STK_CHG!O49-INTMARB!O49</f>
        <v>0</v>
      </c>
      <c r="P49" s="10">
        <f>PPRD!P49+RCV_RCY!P49+IMP!P49-EXP!P49+STK_CHG!P49-INTMARB!P49</f>
        <v>0</v>
      </c>
      <c r="Q49" s="10">
        <f>PPRD!Q49+RCV_RCY!Q49+IMP!Q49-EXP!Q49+STK_CHG!Q49-INTMARB!Q49</f>
        <v>0</v>
      </c>
      <c r="R49" s="10">
        <f>PPRD!R49+RCV_RCY!R49+IMP!R49-EXP!R49+STK_CHG!R49-INTMARB!R49</f>
        <v>0</v>
      </c>
      <c r="S49" s="10">
        <f>PPRD!S49+RCV_RCY!S49+IMP!S49-EXP!S49+STK_CHG!S49-INTMARB!S49</f>
        <v>0</v>
      </c>
      <c r="T49" s="10">
        <f>PPRD!T49+RCV_RCY!T49+IMP!T49-EXP!T49+STK_CHG!T49-INTMARB!T49</f>
        <v>0</v>
      </c>
      <c r="U49" s="10">
        <f>PPRD!U49+RCV_RCY!U49+IMP!U49-EXP!U49+STK_CHG!U49-INTMARB!U49</f>
        <v>0</v>
      </c>
      <c r="V49" s="10">
        <f>PPRD!V49+RCV_RCY!V49+IMP!V49-EXP!V49+STK_CHG!V49-INTMARB!V49</f>
        <v>0</v>
      </c>
      <c r="W49" s="10">
        <f>PPRD!W49+RCV_RCY!W49+IMP!W49-EXP!W49+STK_CHG!W49-INTMARB!W49</f>
        <v>0</v>
      </c>
      <c r="X49" s="10">
        <f>PPRD!X49+RCV_RCY!X49+IMP!X49-EXP!X49+STK_CHG!X49-INTMARB!X49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2.8804815133276009</v>
      </c>
      <c r="D50" s="10">
        <f>PPRD!D50+RCV_RCY!D50+IMP!D50-EXP!D50+STK_CHG!D50-INTMARB!D50</f>
        <v>8.6414445399828015</v>
      </c>
      <c r="E50" s="10">
        <f>PPRD!E50+RCV_RCY!E50+IMP!E50-EXP!E50+STK_CHG!E50-INTMARB!E50</f>
        <v>5.7609630266552019</v>
      </c>
      <c r="F50" s="10">
        <f>PPRD!F50+RCV_RCY!F50+IMP!F50-EXP!F50+STK_CHG!F50-INTMARB!F50</f>
        <v>5.7609630266552019</v>
      </c>
      <c r="G50" s="10">
        <f>PPRD!G50+RCV_RCY!G50+IMP!G50-EXP!G50+STK_CHG!G50-INTMARB!G50</f>
        <v>2.8804815133276009</v>
      </c>
      <c r="H50" s="10">
        <f>PPRD!H50+RCV_RCY!H50+IMP!H50-EXP!H50+STK_CHG!H50-INTMARB!H50</f>
        <v>2.8804815133276009</v>
      </c>
      <c r="I50" s="10">
        <f>PPRD!I50+RCV_RCY!I50+IMP!I50-EXP!I50+STK_CHG!I50-INTMARB!I50</f>
        <v>0.96018916595012893</v>
      </c>
      <c r="J50" s="10">
        <f>PPRD!J50+RCV_RCY!J50+IMP!J50-EXP!J50+STK_CHG!J50-INTMARB!J50</f>
        <v>0</v>
      </c>
      <c r="K50" s="10">
        <f>PPRD!K50+RCV_RCY!K50+IMP!K50-EXP!K50+STK_CHG!K50-INTMARB!K50</f>
        <v>8.6414445399827979</v>
      </c>
      <c r="L50" s="10">
        <f>PPRD!L50+RCV_RCY!L50+IMP!L50-EXP!L50+STK_CHG!L50-INTMARB!L50</f>
        <v>4.8007738607050729</v>
      </c>
      <c r="M50" s="10">
        <f>PPRD!M50+RCV_RCY!M50+IMP!M50-EXP!M50+STK_CHG!M50-INTMARB!M50</f>
        <v>5.7609630266552019</v>
      </c>
      <c r="N50" s="10">
        <f>PPRD!N50+RCV_RCY!N50+IMP!N50-EXP!N50+STK_CHG!N50-INTMARB!N50</f>
        <v>4.8007738607050729</v>
      </c>
      <c r="O50" s="10">
        <f>PPRD!O50+RCV_RCY!O50+IMP!O50-EXP!O50+STK_CHG!O50-INTMARB!O50</f>
        <v>3.8406706792777299</v>
      </c>
      <c r="P50" s="10">
        <f>PPRD!P50+RCV_RCY!P50+IMP!P50-EXP!P50+STK_CHG!P50-INTMARB!P50</f>
        <v>2.4361994840928629</v>
      </c>
      <c r="Q50" s="10">
        <f>PPRD!Q50+RCV_RCY!Q50+IMP!Q50-EXP!Q50+STK_CHG!Q50-INTMARB!Q50</f>
        <v>1.6241616509028369</v>
      </c>
      <c r="R50" s="10">
        <f>PPRD!R50+RCV_RCY!R50+IMP!R50-EXP!R50+STK_CHG!R50-INTMARB!R50</f>
        <v>1.6241616509028369</v>
      </c>
      <c r="S50" s="10">
        <f>PPRD!S50+RCV_RCY!S50+IMP!S50-EXP!S50+STK_CHG!S50-INTMARB!S50</f>
        <v>2.4362854686156492</v>
      </c>
      <c r="T50" s="10">
        <f>PPRD!T50+RCV_RCY!T50+IMP!T50-EXP!T50+STK_CHG!T50-INTMARB!T50</f>
        <v>3.4829750644883921</v>
      </c>
      <c r="U50" s="10">
        <f>PPRD!U50+RCV_RCY!U50+IMP!U50-EXP!U50+STK_CHG!U50-INTMARB!U50</f>
        <v>3.6909716251074802</v>
      </c>
      <c r="V50" s="10">
        <f>PPRD!V50+RCV_RCY!V50+IMP!V50-EXP!V50+STK_CHG!V50-INTMARB!V50</f>
        <v>4.0668099742046433</v>
      </c>
      <c r="W50" s="10">
        <f>PPRD!W50+RCV_RCY!W50+IMP!W50-EXP!W50+STK_CHG!W50-INTMARB!W50</f>
        <v>2.7642304385210661</v>
      </c>
      <c r="X50" s="10">
        <f>PPRD!X50+RCV_RCY!X50+IMP!X50-EXP!X50+STK_CHG!X50-INTMARB!X50</f>
        <v>1.9636285468615646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825.58039552880484</v>
      </c>
      <c r="D51" s="37">
        <f>PPRD!D51+RCV_RCY!D51+IMP!D51-EXP!D51+STK_CHG!D51-INTMARB!D51</f>
        <v>849.9355116079106</v>
      </c>
      <c r="E51" s="37">
        <f>PPRD!E51+RCV_RCY!E51+IMP!E51-EXP!E51+STK_CHG!E51-INTMARB!E51</f>
        <v>819.81943250214965</v>
      </c>
      <c r="F51" s="37">
        <f>PPRD!F51+RCV_RCY!F51+IMP!F51-EXP!F51+STK_CHG!F51-INTMARB!F51</f>
        <v>906.72828890799656</v>
      </c>
      <c r="G51" s="37">
        <f>PPRD!G51+RCV_RCY!G51+IMP!G51-EXP!G51+STK_CHG!G51-INTMARB!G51</f>
        <v>898.7317282889079</v>
      </c>
      <c r="H51" s="37">
        <f>PPRD!H51+RCV_RCY!H51+IMP!H51-EXP!H51+STK_CHG!H51-INTMARB!H51</f>
        <v>928.82631126397246</v>
      </c>
      <c r="I51" s="37">
        <f>PPRD!I51+RCV_RCY!I51+IMP!I51-EXP!I51+STK_CHG!I51-INTMARB!I51</f>
        <v>899.24763542562334</v>
      </c>
      <c r="J51" s="37">
        <f>PPRD!J51+RCV_RCY!J51+IMP!J51-EXP!J51+STK_CHG!J51-INTMARB!J51</f>
        <v>914.18744625967327</v>
      </c>
      <c r="K51" s="37">
        <f>PPRD!K51+RCV_RCY!K51+IMP!K51-EXP!K51+STK_CHG!K51-INTMARB!K51</f>
        <v>878.69733447979365</v>
      </c>
      <c r="L51" s="37">
        <f>PPRD!L51+RCV_RCY!L51+IMP!L51-EXP!L51+STK_CHG!L51-INTMARB!L51</f>
        <v>831.53482373172824</v>
      </c>
      <c r="M51" s="37">
        <f>PPRD!M51+RCV_RCY!M51+IMP!M51-EXP!M51+STK_CHG!M51-INTMARB!M51</f>
        <v>862.83319002579526</v>
      </c>
      <c r="N51" s="37">
        <f>PPRD!N51+RCV_RCY!N51+IMP!N51-EXP!N51+STK_CHG!N51-INTMARB!N51</f>
        <v>737.61822871883066</v>
      </c>
      <c r="O51" s="37">
        <f>PPRD!O51+RCV_RCY!O51+IMP!O51-EXP!O51+STK_CHG!O51-INTMARB!O51</f>
        <v>710.08168529664658</v>
      </c>
      <c r="P51" s="37">
        <f>PPRD!P51+RCV_RCY!P51+IMP!P51-EXP!P51+STK_CHG!P51-INTMARB!P51</f>
        <v>691.85296646603604</v>
      </c>
      <c r="Q51" s="37">
        <f>PPRD!Q51+RCV_RCY!Q51+IMP!Q51-EXP!Q51+STK_CHG!Q51-INTMARB!Q51</f>
        <v>626.01031814273426</v>
      </c>
      <c r="R51" s="37">
        <f>PPRD!R51+RCV_RCY!R51+IMP!R51-EXP!R51+STK_CHG!R51-INTMARB!R51</f>
        <v>664.31642304385207</v>
      </c>
      <c r="S51" s="37">
        <f>PPRD!S51+RCV_RCY!S51+IMP!S51-EXP!S51+STK_CHG!S51-INTMARB!S51</f>
        <v>705.05159071367154</v>
      </c>
      <c r="T51" s="37">
        <f>PPRD!T51+RCV_RCY!T51+IMP!T51-EXP!T51+STK_CHG!T51-INTMARB!T51</f>
        <v>738.64187446259666</v>
      </c>
      <c r="U51" s="37">
        <f>PPRD!U51+RCV_RCY!U51+IMP!U51-EXP!U51+STK_CHG!U51-INTMARB!U51</f>
        <v>724.71797076526218</v>
      </c>
      <c r="V51" s="37">
        <f>PPRD!V51+RCV_RCY!V51+IMP!V51-EXP!V51+STK_CHG!V51-INTMARB!V51</f>
        <v>735.61470335339629</v>
      </c>
      <c r="W51" s="37">
        <f>PPRD!W51+RCV_RCY!W51+IMP!W51-EXP!W51+STK_CHG!W51-INTMARB!W51</f>
        <v>735.54462596732583</v>
      </c>
      <c r="X51" s="37">
        <f>PPRD!X51+RCV_RCY!X51+IMP!X51-EXP!X51+STK_CHG!X51-INTMARB!X51</f>
        <v>775.18202923473768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900.37730008598464</v>
      </c>
      <c r="D52" s="37">
        <f t="shared" si="20"/>
        <v>981.93508168529661</v>
      </c>
      <c r="E52" s="37">
        <f t="shared" si="20"/>
        <v>835.24969905417026</v>
      </c>
      <c r="F52" s="37">
        <f t="shared" si="20"/>
        <v>866.18013757523636</v>
      </c>
      <c r="G52" s="37">
        <f t="shared" si="20"/>
        <v>958.2465176268272</v>
      </c>
      <c r="H52" s="37">
        <f t="shared" si="20"/>
        <v>1012.2432502149613</v>
      </c>
      <c r="I52" s="37">
        <f t="shared" si="20"/>
        <v>944.97755803955272</v>
      </c>
      <c r="J52" s="37">
        <f t="shared" si="20"/>
        <v>988.68435081685288</v>
      </c>
      <c r="K52" s="37">
        <f t="shared" si="20"/>
        <v>1091.5868443680138</v>
      </c>
      <c r="L52" s="37">
        <f t="shared" si="20"/>
        <v>1111.1891659501291</v>
      </c>
      <c r="M52" s="37">
        <f t="shared" si="20"/>
        <v>1154.5346517626826</v>
      </c>
      <c r="N52" s="37">
        <f t="shared" si="20"/>
        <v>1072.3908856405847</v>
      </c>
      <c r="O52" s="37">
        <f t="shared" si="20"/>
        <v>1098.3588134135855</v>
      </c>
      <c r="P52" s="37">
        <f t="shared" si="20"/>
        <v>1200.7464316423045</v>
      </c>
      <c r="Q52" s="37">
        <f t="shared" si="20"/>
        <v>1235.0675838349098</v>
      </c>
      <c r="R52" s="37">
        <f t="shared" si="20"/>
        <v>1084.0644024075664</v>
      </c>
      <c r="S52" s="37">
        <f t="shared" si="20"/>
        <v>1133.5076526225278</v>
      </c>
      <c r="T52" s="37">
        <f t="shared" si="20"/>
        <v>1063.3864144453999</v>
      </c>
      <c r="U52" s="37">
        <f t="shared" si="20"/>
        <v>1113.3493551160789</v>
      </c>
      <c r="V52" s="37">
        <f t="shared" si="20"/>
        <v>1103.1884780739465</v>
      </c>
      <c r="W52" s="37">
        <f t="shared" si="20"/>
        <v>1145.4056749785038</v>
      </c>
      <c r="X52" s="37">
        <f t="shared" ref="X52" si="21">SUM(X53:X70)</f>
        <v>1200.0501289767842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329.72665520206363</v>
      </c>
      <c r="D53" s="10">
        <f>PPRD!D53+RCV_RCY!D53+IMP!D53-EXP!D53+STK_CHG!D53-INTMARB!D53</f>
        <v>326.37472055030088</v>
      </c>
      <c r="E53" s="10">
        <f>PPRD!E53+RCV_RCY!E53+IMP!E53-EXP!E53+STK_CHG!E53-INTMARB!E53</f>
        <v>284.82923473774719</v>
      </c>
      <c r="F53" s="10">
        <f>PPRD!F53+RCV_RCY!F53+IMP!F53-EXP!F53+STK_CHG!F53-INTMARB!F53</f>
        <v>254.28073946689591</v>
      </c>
      <c r="G53" s="10">
        <f>PPRD!G53+RCV_RCY!G53+IMP!G53-EXP!G53+STK_CHG!G53-INTMARB!G53</f>
        <v>352.03164230438517</v>
      </c>
      <c r="H53" s="10">
        <f>PPRD!H53+RCV_RCY!H53+IMP!H53-EXP!H53+STK_CHG!H53-INTMARB!H53</f>
        <v>297.58942390369731</v>
      </c>
      <c r="I53" s="10">
        <f>PPRD!I53+RCV_RCY!I53+IMP!I53-EXP!I53+STK_CHG!I53-INTMARB!I53</f>
        <v>308.76328460877039</v>
      </c>
      <c r="J53" s="10">
        <f>PPRD!J53+RCV_RCY!J53+IMP!J53-EXP!J53+STK_CHG!J53-INTMARB!J53</f>
        <v>280.82338779019773</v>
      </c>
      <c r="K53" s="10">
        <f>PPRD!K53+RCV_RCY!K53+IMP!K53-EXP!K53+STK_CHG!K53-INTMARB!K53</f>
        <v>345.47403267411858</v>
      </c>
      <c r="L53" s="10">
        <f>PPRD!L53+RCV_RCY!L53+IMP!L53-EXP!L53+STK_CHG!L53-INTMARB!L53</f>
        <v>405.38168529664659</v>
      </c>
      <c r="M53" s="10">
        <f>PPRD!M53+RCV_RCY!M53+IMP!M53-EXP!M53+STK_CHG!M53-INTMARB!M53</f>
        <v>388.47420464316423</v>
      </c>
      <c r="N53" s="10">
        <f>PPRD!N53+RCV_RCY!N53+IMP!N53-EXP!N53+STK_CHG!N53-INTMARB!N53</f>
        <v>306.26964746345658</v>
      </c>
      <c r="O53" s="10">
        <f>PPRD!O53+RCV_RCY!O53+IMP!O53-EXP!O53+STK_CHG!O53-INTMARB!O53</f>
        <v>335.24213241616508</v>
      </c>
      <c r="P53" s="10">
        <f>PPRD!P53+RCV_RCY!P53+IMP!P53-EXP!P53+STK_CHG!P53-INTMARB!P53</f>
        <v>398.05950128976781</v>
      </c>
      <c r="Q53" s="10">
        <f>PPRD!Q53+RCV_RCY!Q53+IMP!Q53-EXP!Q53+STK_CHG!Q53-INTMARB!Q53</f>
        <v>523.77936371453131</v>
      </c>
      <c r="R53" s="10">
        <f>PPRD!R53+RCV_RCY!R53+IMP!R53-EXP!R53+STK_CHG!R53-INTMARB!R53</f>
        <v>327.35202063628537</v>
      </c>
      <c r="S53" s="10">
        <f>PPRD!S53+RCV_RCY!S53+IMP!S53-EXP!S53+STK_CHG!S53-INTMARB!S53</f>
        <v>387.21212381771278</v>
      </c>
      <c r="T53" s="10">
        <f>PPRD!T53+RCV_RCY!T53+IMP!T53-EXP!T53+STK_CHG!T53-INTMARB!T53</f>
        <v>332.61771281169388</v>
      </c>
      <c r="U53" s="10">
        <f>PPRD!U53+RCV_RCY!U53+IMP!U53-EXP!U53+STK_CHG!U53-INTMARB!U53</f>
        <v>404.49871023215809</v>
      </c>
      <c r="V53" s="10">
        <f>PPRD!V53+RCV_RCY!V53+IMP!V53-EXP!V53+STK_CHG!V53-INTMARB!V53</f>
        <v>385.15872742906271</v>
      </c>
      <c r="W53" s="10">
        <f>PPRD!W53+RCV_RCY!W53+IMP!W53-EXP!W53+STK_CHG!W53-INTMARB!W53</f>
        <v>424.25279449699048</v>
      </c>
      <c r="X53" s="10">
        <f>PPRD!X53+RCV_RCY!X53+IMP!X53-EXP!X53+STK_CHG!X53-INTMARB!X53</f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0</v>
      </c>
      <c r="H55" s="10">
        <f>PPRD!H55+RCV_RCY!H55+IMP!H55-EXP!H55+STK_CHG!H55-INTMARB!H55</f>
        <v>0</v>
      </c>
      <c r="I55" s="10">
        <f>PPRD!I55+RCV_RCY!I55+IMP!I55-EXP!I55+STK_CHG!I55-INTMARB!I55</f>
        <v>0</v>
      </c>
      <c r="J55" s="10">
        <f>PPRD!J55+RCV_RCY!J55+IMP!J55-EXP!J55+STK_CHG!J55-INTMARB!J55</f>
        <v>0</v>
      </c>
      <c r="K55" s="10">
        <f>PPRD!K55+RCV_RCY!K55+IMP!K55-EXP!K55+STK_CHG!K55-INTMARB!K55</f>
        <v>0</v>
      </c>
      <c r="L55" s="10">
        <f>PPRD!L55+RCV_RCY!L55+IMP!L55-EXP!L55+STK_CHG!L55-INTMARB!L55</f>
        <v>0</v>
      </c>
      <c r="M55" s="10">
        <f>PPRD!M55+RCV_RCY!M55+IMP!M55-EXP!M55+STK_CHG!M55-INTMARB!M55</f>
        <v>0</v>
      </c>
      <c r="N55" s="10">
        <f>PPRD!N55+RCV_RCY!N55+IMP!N55-EXP!N55+STK_CHG!N55-INTMARB!N55</f>
        <v>0</v>
      </c>
      <c r="O55" s="10">
        <f>PPRD!O55+RCV_RCY!O55+IMP!O55-EXP!O55+STK_CHG!O55-INTMARB!O55</f>
        <v>0</v>
      </c>
      <c r="P55" s="10">
        <f>PPRD!P55+RCV_RCY!P55+IMP!P55-EXP!P55+STK_CHG!P55-INTMARB!P55</f>
        <v>0.36294067067927771</v>
      </c>
      <c r="Q55" s="10">
        <f>PPRD!Q55+RCV_RCY!Q55+IMP!Q55-EXP!Q55+STK_CHG!Q55-INTMARB!Q55</f>
        <v>0.36190885640584691</v>
      </c>
      <c r="R55" s="10">
        <f>PPRD!R55+RCV_RCY!R55+IMP!R55-EXP!R55+STK_CHG!R55-INTMARB!R55</f>
        <v>0.51831470335339636</v>
      </c>
      <c r="S55" s="10">
        <f>PPRD!S55+RCV_RCY!S55+IMP!S55-EXP!S55+STK_CHG!S55-INTMARB!S55</f>
        <v>0.4968185726569217</v>
      </c>
      <c r="T55" s="10">
        <f>PPRD!T55+RCV_RCY!T55+IMP!T55-EXP!T55+STK_CHG!T55-INTMARB!T55</f>
        <v>0.491487532244196</v>
      </c>
      <c r="U55" s="10">
        <f>PPRD!U55+RCV_RCY!U55+IMP!U55-EXP!U55+STK_CHG!U55-INTMARB!U55</f>
        <v>0.51771281169389505</v>
      </c>
      <c r="V55" s="10">
        <f>PPRD!V55+RCV_RCY!V55+IMP!V55-EXP!V55+STK_CHG!V55-INTMARB!V55</f>
        <v>0.52880481513327604</v>
      </c>
      <c r="W55" s="10">
        <f>PPRD!W55+RCV_RCY!W55+IMP!W55-EXP!W55+STK_CHG!W55-INTMARB!W55</f>
        <v>0.5374892519346518</v>
      </c>
      <c r="X55" s="10">
        <f>PPRD!X55+RCV_RCY!X55+IMP!X55-EXP!X55+STK_CHG!X55-INTMARB!X55</f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8.5984522785898537E-5</v>
      </c>
      <c r="F56" s="10">
        <f>PPRD!F56+RCV_RCY!F56+IMP!F56-EXP!F56+STK_CHG!F56-INTMARB!F56</f>
        <v>8.5984522785898537E-5</v>
      </c>
      <c r="G56" s="10">
        <f>PPRD!G56+RCV_RCY!G56+IMP!G56-EXP!G56+STK_CHG!G56-INTMARB!G56</f>
        <v>1.719690455717971E-4</v>
      </c>
      <c r="H56" s="10">
        <f>PPRD!H56+RCV_RCY!H56+IMP!H56-EXP!H56+STK_CHG!H56-INTMARB!H56</f>
        <v>3.0094582975064492E-3</v>
      </c>
      <c r="I56" s="10">
        <f>PPRD!I56+RCV_RCY!I56+IMP!I56-EXP!I56+STK_CHG!I56-INTMARB!I56</f>
        <v>1.2295786758383489E-2</v>
      </c>
      <c r="J56" s="10">
        <f>PPRD!J56+RCV_RCY!J56+IMP!J56-EXP!J56+STK_CHG!J56-INTMARB!J56</f>
        <v>3.7145313843508172E-2</v>
      </c>
      <c r="K56" s="10">
        <f>PPRD!K56+RCV_RCY!K56+IMP!K56-EXP!K56+STK_CHG!K56-INTMARB!K56</f>
        <v>6.3370593293207211E-2</v>
      </c>
      <c r="L56" s="10">
        <f>PPRD!L56+RCV_RCY!L56+IMP!L56-EXP!L56+STK_CHG!L56-INTMARB!L56</f>
        <v>0.34170249355116078</v>
      </c>
      <c r="M56" s="10">
        <f>PPRD!M56+RCV_RCY!M56+IMP!M56-EXP!M56+STK_CHG!M56-INTMARB!M56</f>
        <v>1.105846947549441</v>
      </c>
      <c r="N56" s="10">
        <f>PPRD!N56+RCV_RCY!N56+IMP!N56-EXP!N56+STK_CHG!N56-INTMARB!N56</f>
        <v>5.6495270851246771</v>
      </c>
      <c r="O56" s="10">
        <f>PPRD!O56+RCV_RCY!O56+IMP!O56-EXP!O56+STK_CHG!O56-INTMARB!O56</f>
        <v>13.998796216681001</v>
      </c>
      <c r="P56" s="10">
        <f>PPRD!P56+RCV_RCY!P56+IMP!P56-EXP!P56+STK_CHG!P56-INTMARB!P56</f>
        <v>18.49217540842648</v>
      </c>
      <c r="Q56" s="10">
        <f>PPRD!Q56+RCV_RCY!Q56+IMP!Q56-EXP!Q56+STK_CHG!Q56-INTMARB!Q56</f>
        <v>22.082459157351678</v>
      </c>
      <c r="R56" s="10">
        <f>PPRD!R56+RCV_RCY!R56+IMP!R56-EXP!R56+STK_CHG!R56-INTMARB!R56</f>
        <v>23.579707652622531</v>
      </c>
      <c r="S56" s="10">
        <f>PPRD!S56+RCV_RCY!S56+IMP!S56-EXP!S56+STK_CHG!S56-INTMARB!S56</f>
        <v>22.998452278589848</v>
      </c>
      <c r="T56" s="10">
        <f>PPRD!T56+RCV_RCY!T56+IMP!T56-EXP!T56+STK_CHG!T56-INTMARB!T56</f>
        <v>24.40816852966466</v>
      </c>
      <c r="U56" s="10">
        <f>PPRD!U56+RCV_RCY!U56+IMP!U56-EXP!U56+STK_CHG!U56-INTMARB!U56</f>
        <v>21.922699914015482</v>
      </c>
      <c r="V56" s="10">
        <f>PPRD!V56+RCV_RCY!V56+IMP!V56-EXP!V56+STK_CHG!V56-INTMARB!V56</f>
        <v>26.056663800515899</v>
      </c>
      <c r="W56" s="10">
        <f>PPRD!W56+RCV_RCY!W56+IMP!W56-EXP!W56+STK_CHG!W56-INTMARB!W56</f>
        <v>31.659157351676701</v>
      </c>
      <c r="X56" s="10">
        <f>PPRD!X56+RCV_RCY!X56+IMP!X56-EXP!X56+STK_CHG!X56-INTMARB!X56</f>
        <v>38.960705073086842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4.6575236457437663</v>
      </c>
      <c r="D57" s="10">
        <f>PPRD!D57+RCV_RCY!D57+IMP!D57-EXP!D57+STK_CHG!D57-INTMARB!D57</f>
        <v>4.7291487532244192</v>
      </c>
      <c r="E57" s="10">
        <f>PPRD!E57+RCV_RCY!E57+IMP!E57-EXP!E57+STK_CHG!E57-INTMARB!E57</f>
        <v>4.7769561478933786</v>
      </c>
      <c r="F57" s="10">
        <f>PPRD!F57+RCV_RCY!F57+IMP!F57-EXP!F57+STK_CHG!F57-INTMARB!F57</f>
        <v>4.6813413585554597</v>
      </c>
      <c r="G57" s="10">
        <f>PPRD!G57+RCV_RCY!G57+IMP!G57-EXP!G57+STK_CHG!G57-INTMARB!G57</f>
        <v>4.6813413585554597</v>
      </c>
      <c r="H57" s="10">
        <f>PPRD!H57+RCV_RCY!H57+IMP!H57-EXP!H57+STK_CHG!H57-INTMARB!H57</f>
        <v>4.9202063628546862</v>
      </c>
      <c r="I57" s="10">
        <f>PPRD!I57+RCV_RCY!I57+IMP!I57-EXP!I57+STK_CHG!I57-INTMARB!I57</f>
        <v>5.2785038693035249</v>
      </c>
      <c r="J57" s="10">
        <f>PPRD!J57+RCV_RCY!J57+IMP!J57-EXP!J57+STK_CHG!J57-INTMARB!J57</f>
        <v>5.8039552880481509</v>
      </c>
      <c r="K57" s="10">
        <f>PPRD!K57+RCV_RCY!K57+IMP!K57-EXP!K57+STK_CHG!K57-INTMARB!K57</f>
        <v>6.1860705073086839</v>
      </c>
      <c r="L57" s="10">
        <f>PPRD!L57+RCV_RCY!L57+IMP!L57-EXP!L57+STK_CHG!L57-INTMARB!L57</f>
        <v>7.6669819432502146</v>
      </c>
      <c r="M57" s="10">
        <f>PPRD!M57+RCV_RCY!M57+IMP!M57-EXP!M57+STK_CHG!M57-INTMARB!M57</f>
        <v>8.2163370593293195</v>
      </c>
      <c r="N57" s="10">
        <f>PPRD!N57+RCV_RCY!N57+IMP!N57-EXP!N57+STK_CHG!N57-INTMARB!N57</f>
        <v>8.9089423903697327</v>
      </c>
      <c r="O57" s="10">
        <f>PPRD!O57+RCV_RCY!O57+IMP!O57-EXP!O57+STK_CHG!O57-INTMARB!O57</f>
        <v>9.7926913155631983</v>
      </c>
      <c r="P57" s="10">
        <f>PPRD!P57+RCV_RCY!P57+IMP!P57-EXP!P57+STK_CHG!P57-INTMARB!P57</f>
        <v>10.17480653482373</v>
      </c>
      <c r="Q57" s="10">
        <f>PPRD!Q57+RCV_RCY!Q57+IMP!Q57-EXP!Q57+STK_CHG!Q57-INTMARB!Q57</f>
        <v>10.24651762682717</v>
      </c>
      <c r="R57" s="10">
        <f>PPRD!R57+RCV_RCY!R57+IMP!R57-EXP!R57+STK_CHG!R57-INTMARB!R57</f>
        <v>10.38976784178848</v>
      </c>
      <c r="S57" s="10">
        <f>PPRD!S57+RCV_RCY!S57+IMP!S57-EXP!S57+STK_CHG!S57-INTMARB!S57</f>
        <v>10.50920034393809</v>
      </c>
      <c r="T57" s="10">
        <f>PPRD!T57+RCV_RCY!T57+IMP!T57-EXP!T57+STK_CHG!T57-INTMARB!T57</f>
        <v>10.543852106620809</v>
      </c>
      <c r="U57" s="10">
        <f>PPRD!U57+RCV_RCY!U57+IMP!U57-EXP!U57+STK_CHG!U57-INTMARB!U57</f>
        <v>10.578417884780739</v>
      </c>
      <c r="V57" s="10">
        <f>PPRD!V57+RCV_RCY!V57+IMP!V57-EXP!V57+STK_CHG!V57-INTMARB!V57</f>
        <v>10.587962166809969</v>
      </c>
      <c r="W57" s="10">
        <f>PPRD!W57+RCV_RCY!W57+IMP!W57-EXP!W57+STK_CHG!W57-INTMARB!W57</f>
        <v>10.26294067067928</v>
      </c>
      <c r="X57" s="10">
        <f>PPRD!X57+RCV_RCY!X57+IMP!X57-EXP!X57+STK_CHG!X57-INTMARB!X57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0</v>
      </c>
      <c r="L58" s="10">
        <f>PPRD!L58+RCV_RCY!L58+IMP!L58-EXP!L58+STK_CHG!L58-INTMARB!L58</f>
        <v>0</v>
      </c>
      <c r="M58" s="10">
        <f>PPRD!M58+RCV_RCY!M58+IMP!M58-EXP!M58+STK_CHG!M58-INTMARB!M58</f>
        <v>19.370421324161651</v>
      </c>
      <c r="N58" s="10">
        <f>PPRD!N58+RCV_RCY!N58+IMP!N58-EXP!N58+STK_CHG!N58-INTMARB!N58</f>
        <v>19.10765262252794</v>
      </c>
      <c r="O58" s="10">
        <f>PPRD!O58+RCV_RCY!O58+IMP!O58-EXP!O58+STK_CHG!O58-INTMARB!O58</f>
        <v>15.596646603611349</v>
      </c>
      <c r="P58" s="10">
        <f>PPRD!P58+RCV_RCY!P58+IMP!P58-EXP!P58+STK_CHG!P58-INTMARB!P58</f>
        <v>15.5250214961307</v>
      </c>
      <c r="Q58" s="10">
        <f>PPRD!Q58+RCV_RCY!Q58+IMP!Q58-EXP!Q58+STK_CHG!Q58-INTMARB!Q58</f>
        <v>16.360963026655199</v>
      </c>
      <c r="R58" s="10">
        <f>PPRD!R58+RCV_RCY!R58+IMP!R58-EXP!R58+STK_CHG!R58-INTMARB!R58</f>
        <v>12.63490971625107</v>
      </c>
      <c r="S58" s="10">
        <f>PPRD!S58+RCV_RCY!S58+IMP!S58-EXP!S58+STK_CHG!S58-INTMARB!S58</f>
        <v>12.754342218400691</v>
      </c>
      <c r="T58" s="10">
        <f>PPRD!T58+RCV_RCY!T58+IMP!T58-EXP!T58+STK_CHG!T58-INTMARB!T58</f>
        <v>14.8591573516767</v>
      </c>
      <c r="U58" s="10">
        <f>PPRD!U58+RCV_RCY!U58+IMP!U58-EXP!U58+STK_CHG!U58-INTMARB!U58</f>
        <v>14.320292347377469</v>
      </c>
      <c r="V58" s="10">
        <f>PPRD!V58+RCV_RCY!V58+IMP!V58-EXP!V58+STK_CHG!V58-INTMARB!V58</f>
        <v>14.82966466036113</v>
      </c>
      <c r="W58" s="10">
        <f>PPRD!W58+RCV_RCY!W58+IMP!W58-EXP!W58+STK_CHG!W58-INTMARB!W58</f>
        <v>11.39836629406707</v>
      </c>
      <c r="X58" s="10">
        <f>PPRD!X58+RCV_RCY!X58+IMP!X58-EXP!X58+STK_CHG!X58-INTMARB!X58</f>
        <v>11.82261392949269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562.36268271711094</v>
      </c>
      <c r="D59" s="10">
        <f>PPRD!D59+RCV_RCY!D59+IMP!D59-EXP!D59+STK_CHG!D59-INTMARB!D59</f>
        <v>646.48417884780736</v>
      </c>
      <c r="E59" s="10">
        <f>PPRD!E59+RCV_RCY!E59+IMP!E59-EXP!E59+STK_CHG!E59-INTMARB!E59</f>
        <v>540.62768701633706</v>
      </c>
      <c r="F59" s="10">
        <f>PPRD!F59+RCV_RCY!F59+IMP!F59-EXP!F59+STK_CHG!F59-INTMARB!F59</f>
        <v>601.48564058469469</v>
      </c>
      <c r="G59" s="10">
        <f>PPRD!G59+RCV_RCY!G59+IMP!G59-EXP!G59+STK_CHG!G59-INTMARB!G59</f>
        <v>594.89346517626825</v>
      </c>
      <c r="H59" s="10">
        <f>PPRD!H59+RCV_RCY!H59+IMP!H59-EXP!H59+STK_CHG!H59-INTMARB!H59</f>
        <v>702.947377472055</v>
      </c>
      <c r="I59" s="10">
        <f>PPRD!I59+RCV_RCY!I59+IMP!I59-EXP!I59+STK_CHG!I59-INTMARB!I59</f>
        <v>618.08538263112632</v>
      </c>
      <c r="J59" s="10">
        <f>PPRD!J59+RCV_RCY!J59+IMP!J59-EXP!J59+STK_CHG!J59-INTMARB!J59</f>
        <v>676.24436801375748</v>
      </c>
      <c r="K59" s="10">
        <f>PPRD!K59+RCV_RCY!K59+IMP!K59-EXP!K59+STK_CHG!K59-INTMARB!K59</f>
        <v>701.22768701633709</v>
      </c>
      <c r="L59" s="10">
        <f>PPRD!L59+RCV_RCY!L59+IMP!L59-EXP!L59+STK_CHG!L59-INTMARB!L59</f>
        <v>644.62115219260534</v>
      </c>
      <c r="M59" s="10">
        <f>PPRD!M59+RCV_RCY!M59+IMP!M59-EXP!M59+STK_CHG!M59-INTMARB!M59</f>
        <v>661.22098022355976</v>
      </c>
      <c r="N59" s="10">
        <f>PPRD!N59+RCV_RCY!N59+IMP!N59-EXP!N59+STK_CHG!N59-INTMARB!N59</f>
        <v>659.69234737747195</v>
      </c>
      <c r="O59" s="10">
        <f>PPRD!O59+RCV_RCY!O59+IMP!O59-EXP!O59+STK_CHG!O59-INTMARB!O59</f>
        <v>633.75374032674108</v>
      </c>
      <c r="P59" s="10">
        <f>PPRD!P59+RCV_RCY!P59+IMP!P59-EXP!P59+STK_CHG!P59-INTMARB!P59</f>
        <v>662.70180567497846</v>
      </c>
      <c r="Q59" s="10">
        <f>PPRD!Q59+RCV_RCY!Q59+IMP!Q59-EXP!Q59+STK_CHG!Q59-INTMARB!Q59</f>
        <v>586.8443680137575</v>
      </c>
      <c r="R59" s="10">
        <f>PPRD!R59+RCV_RCY!R59+IMP!R59-EXP!R59+STK_CHG!R59-INTMARB!R59</f>
        <v>649.58916595012886</v>
      </c>
      <c r="S59" s="10">
        <f>PPRD!S59+RCV_RCY!S59+IMP!S59-EXP!S59+STK_CHG!S59-INTMARB!S59</f>
        <v>650.2340498710231</v>
      </c>
      <c r="T59" s="10">
        <f>PPRD!T59+RCV_RCY!T59+IMP!T59-EXP!T59+STK_CHG!T59-INTMARB!T59</f>
        <v>628.64006878761813</v>
      </c>
      <c r="U59" s="10">
        <f>PPRD!U59+RCV_RCY!U59+IMP!U59-EXP!U59+STK_CHG!U59-INTMARB!U59</f>
        <v>562.0287188306105</v>
      </c>
      <c r="V59" s="10">
        <f>PPRD!V59+RCV_RCY!V59+IMP!V59-EXP!V59+STK_CHG!V59-INTMARB!V59</f>
        <v>547.59157351676697</v>
      </c>
      <c r="W59" s="10">
        <f>PPRD!W59+RCV_RCY!W59+IMP!W59-EXP!W59+STK_CHG!W59-INTMARB!W59</f>
        <v>545.46182287188299</v>
      </c>
      <c r="X59" s="10">
        <f>PPRD!X59+RCV_RCY!X59+IMP!X59-EXP!X59+STK_CHG!X59-INTMARB!X59</f>
        <v>603.95374032674113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0</v>
      </c>
      <c r="U60" s="10">
        <f>PPRD!U60+RCV_RCY!U60+IMP!U60-EXP!U60+STK_CHG!U60-INTMARB!U60</f>
        <v>0</v>
      </c>
      <c r="V60" s="10">
        <f>PPRD!V60+RCV_RCY!V60+IMP!V60-EXP!V60+STK_CHG!V60-INTMARB!V60</f>
        <v>0</v>
      </c>
      <c r="W60" s="10">
        <f>PPRD!W60+RCV_RCY!W60+IMP!W60-EXP!W60+STK_CHG!W60-INTMARB!W60</f>
        <v>0</v>
      </c>
      <c r="X60" s="10">
        <f>PPRD!X60+RCV_RCY!X60+IMP!X60-EXP!X60+STK_CHG!X60-INTMARB!X60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3.6304385210662078</v>
      </c>
      <c r="D61" s="10">
        <f>PPRD!D61+RCV_RCY!D61+IMP!D61-EXP!D61+STK_CHG!D61-INTMARB!D61</f>
        <v>4.3470335339638861</v>
      </c>
      <c r="E61" s="10">
        <f>PPRD!E61+RCV_RCY!E61+IMP!E61-EXP!E61+STK_CHG!E61-INTMARB!E61</f>
        <v>5.0157351676698188</v>
      </c>
      <c r="F61" s="10">
        <f>PPRD!F61+RCV_RCY!F61+IMP!F61-EXP!F61+STK_CHG!F61-INTMARB!F61</f>
        <v>5.732330180567498</v>
      </c>
      <c r="G61" s="10">
        <f>PPRD!G61+RCV_RCY!G61+IMP!G61-EXP!G61+STK_CHG!G61-INTMARB!G61</f>
        <v>6.6398968185726561</v>
      </c>
      <c r="H61" s="10">
        <f>PPRD!H61+RCV_RCY!H61+IMP!H61-EXP!H61+STK_CHG!H61-INTMARB!H61</f>
        <v>6.7832330180567491</v>
      </c>
      <c r="I61" s="10">
        <f>PPRD!I61+RCV_RCY!I61+IMP!I61-EXP!I61+STK_CHG!I61-INTMARB!I61</f>
        <v>8.431298366294067</v>
      </c>
      <c r="J61" s="10">
        <f>PPRD!J61+RCV_RCY!J61+IMP!J61-EXP!J61+STK_CHG!J61-INTMARB!J61</f>
        <v>11.918400687876179</v>
      </c>
      <c r="K61" s="10">
        <f>PPRD!K61+RCV_RCY!K61+IMP!K61-EXP!K61+STK_CHG!K61-INTMARB!K61</f>
        <v>14.044110060189171</v>
      </c>
      <c r="L61" s="10">
        <f>PPRD!L61+RCV_RCY!L61+IMP!L61-EXP!L61+STK_CHG!L61-INTMARB!L61</f>
        <v>22.379879621668099</v>
      </c>
      <c r="M61" s="10">
        <f>PPRD!M61+RCV_RCY!M61+IMP!M61-EXP!M61+STK_CHG!M61-INTMARB!M61</f>
        <v>30.405073086844361</v>
      </c>
      <c r="N61" s="10">
        <f>PPRD!N61+RCV_RCY!N61+IMP!N61-EXP!N61+STK_CHG!N61-INTMARB!N61</f>
        <v>35.970163370593291</v>
      </c>
      <c r="O61" s="10">
        <f>PPRD!O61+RCV_RCY!O61+IMP!O61-EXP!O61+STK_CHG!O61-INTMARB!O61</f>
        <v>38.143680137575231</v>
      </c>
      <c r="P61" s="10">
        <f>PPRD!P61+RCV_RCY!P61+IMP!P61-EXP!P61+STK_CHG!P61-INTMARB!P61</f>
        <v>34.728202923473773</v>
      </c>
      <c r="Q61" s="10">
        <f>PPRD!Q61+RCV_RCY!Q61+IMP!Q61-EXP!Q61+STK_CHG!Q61-INTMARB!Q61</f>
        <v>30.811092003439381</v>
      </c>
      <c r="R61" s="10">
        <f>PPRD!R61+RCV_RCY!R61+IMP!R61-EXP!R61+STK_CHG!R61-INTMARB!R61</f>
        <v>29.664660361134999</v>
      </c>
      <c r="S61" s="10">
        <f>PPRD!S61+RCV_RCY!S61+IMP!S61-EXP!S61+STK_CHG!S61-INTMARB!S61</f>
        <v>30.190111779879619</v>
      </c>
      <c r="T61" s="10">
        <f>PPRD!T61+RCV_RCY!T61+IMP!T61-EXP!T61+STK_CHG!T61-INTMARB!T61</f>
        <v>25.711092003439379</v>
      </c>
      <c r="U61" s="10">
        <f>PPRD!U61+RCV_RCY!U61+IMP!U61-EXP!U61+STK_CHG!U61-INTMARB!U61</f>
        <v>24.318658641444539</v>
      </c>
      <c r="V61" s="10">
        <f>PPRD!V61+RCV_RCY!V61+IMP!V61-EXP!V61+STK_CHG!V61-INTMARB!V61</f>
        <v>22.205073086844369</v>
      </c>
      <c r="W61" s="10">
        <f>PPRD!W61+RCV_RCY!W61+IMP!W61-EXP!W61+STK_CHG!W61-INTMARB!W61</f>
        <v>26.959415305245059</v>
      </c>
      <c r="X61" s="10">
        <f>PPRD!X61+RCV_RCY!X61+IMP!X61-EXP!X61+STK_CHG!X61-INTMARB!X61</f>
        <v>24.941874462596729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0</v>
      </c>
      <c r="Q62" s="10">
        <f>PPRD!Q62+RCV_RCY!Q62+IMP!Q62-EXP!Q62+STK_CHG!Q62-INTMARB!Q62</f>
        <v>0</v>
      </c>
      <c r="R62" s="10">
        <f>PPRD!R62+RCV_RCY!R62+IMP!R62-EXP!R62+STK_CHG!R62-INTMARB!R62</f>
        <v>0</v>
      </c>
      <c r="S62" s="10">
        <f>PPRD!S62+RCV_RCY!S62+IMP!S62-EXP!S62+STK_CHG!S62-INTMARB!S62</f>
        <v>0</v>
      </c>
      <c r="T62" s="10">
        <f>PPRD!T62+RCV_RCY!T62+IMP!T62-EXP!T62+STK_CHG!T62-INTMARB!T62</f>
        <v>0</v>
      </c>
      <c r="U62" s="10">
        <f>PPRD!U62+RCV_RCY!U62+IMP!U62-EXP!U62+STK_CHG!U62-INTMARB!U62</f>
        <v>0</v>
      </c>
      <c r="V62" s="10">
        <f>PPRD!V62+RCV_RCY!V62+IMP!V62-EXP!V62+STK_CHG!V62-INTMARB!V62</f>
        <v>0</v>
      </c>
      <c r="W62" s="10">
        <f>PPRD!W62+RCV_RCY!W62+IMP!W62-EXP!W62+STK_CHG!W62-INTMARB!W62</f>
        <v>0</v>
      </c>
      <c r="X62" s="10">
        <f>PPRD!X62+RCV_RCY!X62+IMP!X62-EXP!X62+STK_CHG!X62-INTMARB!X62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0</v>
      </c>
      <c r="J63" s="10">
        <f>PPRD!J63+RCV_RCY!J63+IMP!J63-EXP!J63+STK_CHG!J63-INTMARB!J63</f>
        <v>0</v>
      </c>
      <c r="K63" s="10">
        <f>PPRD!K63+RCV_RCY!K63+IMP!K63-EXP!K63+STK_CHG!K63-INTMARB!K63</f>
        <v>0</v>
      </c>
      <c r="L63" s="10">
        <f>PPRD!L63+RCV_RCY!L63+IMP!L63-EXP!L63+STK_CHG!L63-INTMARB!L63</f>
        <v>0</v>
      </c>
      <c r="M63" s="10">
        <f>PPRD!M63+RCV_RCY!M63+IMP!M63-EXP!M63+STK_CHG!M63-INTMARB!M63</f>
        <v>0</v>
      </c>
      <c r="N63" s="10">
        <f>PPRD!N63+RCV_RCY!N63+IMP!N63-EXP!N63+STK_CHG!N63-INTMARB!N63</f>
        <v>0</v>
      </c>
      <c r="O63" s="10">
        <f>PPRD!O63+RCV_RCY!O63+IMP!O63-EXP!O63+STK_CHG!O63-INTMARB!O63</f>
        <v>0</v>
      </c>
      <c r="P63" s="10">
        <f>PPRD!P63+RCV_RCY!P63+IMP!P63-EXP!P63+STK_CHG!P63-INTMARB!P63</f>
        <v>0</v>
      </c>
      <c r="Q63" s="10">
        <f>PPRD!Q63+RCV_RCY!Q63+IMP!Q63-EXP!Q63+STK_CHG!Q63-INTMARB!Q63</f>
        <v>0</v>
      </c>
      <c r="R63" s="10">
        <f>PPRD!R63+RCV_RCY!R63+IMP!R63-EXP!R63+STK_CHG!R63-INTMARB!R63</f>
        <v>0</v>
      </c>
      <c r="S63" s="10">
        <f>PPRD!S63+RCV_RCY!S63+IMP!S63-EXP!S63+STK_CHG!S63-INTMARB!S63</f>
        <v>0</v>
      </c>
      <c r="T63" s="10">
        <f>PPRD!T63+RCV_RCY!T63+IMP!T63-EXP!T63+STK_CHG!T63-INTMARB!T63</f>
        <v>0</v>
      </c>
      <c r="U63" s="10">
        <f>PPRD!U63+RCV_RCY!U63+IMP!U63-EXP!U63+STK_CHG!U63-INTMARB!U63</f>
        <v>0</v>
      </c>
      <c r="V63" s="10">
        <f>PPRD!V63+RCV_RCY!V63+IMP!V63-EXP!V63+STK_CHG!V63-INTMARB!V63</f>
        <v>0</v>
      </c>
      <c r="W63" s="10">
        <f>PPRD!W63+RCV_RCY!W63+IMP!W63-EXP!W63+STK_CHG!W63-INTMARB!W63</f>
        <v>0</v>
      </c>
      <c r="X63" s="10">
        <f>PPRD!X63+RCV_RCY!X63+IMP!X63-EXP!X63+STK_CHG!X63-INTMARB!X63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0.63697334479793633</v>
      </c>
      <c r="K64" s="10">
        <f>PPRD!K64+RCV_RCY!K64+IMP!K64-EXP!K64+STK_CHG!K64-INTMARB!K64</f>
        <v>2.5580395528804809</v>
      </c>
      <c r="L64" s="10">
        <f>PPRD!L64+RCV_RCY!L64+IMP!L64-EXP!L64+STK_CHG!L64-INTMARB!L64</f>
        <v>2.5948409286328462</v>
      </c>
      <c r="M64" s="10">
        <f>PPRD!M64+RCV_RCY!M64+IMP!M64-EXP!M64+STK_CHG!M64-INTMARB!M64</f>
        <v>4.3186586414445394</v>
      </c>
      <c r="N64" s="10">
        <f>PPRD!N64+RCV_RCY!N64+IMP!N64-EXP!N64+STK_CHG!N64-INTMARB!N64</f>
        <v>5.0643164230438522</v>
      </c>
      <c r="O64" s="10">
        <f>PPRD!O64+RCV_RCY!O64+IMP!O64-EXP!O64+STK_CHG!O64-INTMARB!O64</f>
        <v>6.0013757523645754</v>
      </c>
      <c r="P64" s="10">
        <f>PPRD!P64+RCV_RCY!P64+IMP!P64-EXP!P64+STK_CHG!P64-INTMARB!P64</f>
        <v>7.5950128976784166</v>
      </c>
      <c r="Q64" s="10">
        <f>PPRD!Q64+RCV_RCY!Q64+IMP!Q64-EXP!Q64+STK_CHG!Q64-INTMARB!Q64</f>
        <v>7.5892519346517631</v>
      </c>
      <c r="R64" s="10">
        <f>PPRD!R64+RCV_RCY!R64+IMP!R64-EXP!R64+STK_CHG!R64-INTMARB!R64</f>
        <v>6.5184866723989678</v>
      </c>
      <c r="S64" s="10">
        <f>PPRD!S64+RCV_RCY!S64+IMP!S64-EXP!S64+STK_CHG!S64-INTMARB!S64</f>
        <v>4.3456577815993116</v>
      </c>
      <c r="T64" s="10">
        <f>PPRD!T64+RCV_RCY!T64+IMP!T64-EXP!T64+STK_CHG!T64-INTMARB!T64</f>
        <v>4.2265692175408427</v>
      </c>
      <c r="U64" s="10">
        <f>PPRD!U64+RCV_RCY!U64+IMP!U64-EXP!U64+STK_CHG!U64-INTMARB!U64</f>
        <v>7.7955288048151337</v>
      </c>
      <c r="V64" s="10">
        <f>PPRD!V64+RCV_RCY!V64+IMP!V64-EXP!V64+STK_CHG!V64-INTMARB!V64</f>
        <v>4.2375752364574373</v>
      </c>
      <c r="W64" s="10">
        <f>PPRD!W64+RCV_RCY!W64+IMP!W64-EXP!W64+STK_CHG!W64-INTMARB!W64</f>
        <v>8.0424763542562339</v>
      </c>
      <c r="X64" s="10">
        <f>PPRD!X64+RCV_RCY!X64+IMP!X64-EXP!X64+STK_CHG!X64-INTMARB!X64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4.4067927773000859</v>
      </c>
      <c r="J65" s="10">
        <f>PPRD!J65+RCV_RCY!J65+IMP!J65-EXP!J65+STK_CHG!J65-INTMARB!J65</f>
        <v>13.220120378331901</v>
      </c>
      <c r="K65" s="10">
        <f>PPRD!K65+RCV_RCY!K65+IMP!K65-EXP!K65+STK_CHG!K65-INTMARB!K65</f>
        <v>22.033533963886494</v>
      </c>
      <c r="L65" s="10">
        <f>PPRD!L65+RCV_RCY!L65+IMP!L65-EXP!L65+STK_CHG!L65-INTMARB!L65</f>
        <v>28.202923473774721</v>
      </c>
      <c r="M65" s="10">
        <f>PPRD!M65+RCV_RCY!M65+IMP!M65-EXP!M65+STK_CHG!M65-INTMARB!M65</f>
        <v>41.423129836629407</v>
      </c>
      <c r="N65" s="10">
        <f>PPRD!N65+RCV_RCY!N65+IMP!N65-EXP!N65+STK_CHG!N65-INTMARB!N65</f>
        <v>31.728288907996564</v>
      </c>
      <c r="O65" s="10">
        <f>PPRD!O65+RCV_RCY!O65+IMP!O65-EXP!O65+STK_CHG!O65-INTMARB!O65</f>
        <v>45.829750644883923</v>
      </c>
      <c r="P65" s="10">
        <f>PPRD!P65+RCV_RCY!P65+IMP!P65-EXP!P65+STK_CHG!P65-INTMARB!P65</f>
        <v>53.10696474634566</v>
      </c>
      <c r="Q65" s="10">
        <f>PPRD!Q65+RCV_RCY!Q65+IMP!Q65-EXP!Q65+STK_CHG!Q65-INTMARB!Q65</f>
        <v>36.991659501289767</v>
      </c>
      <c r="R65" s="10">
        <f>PPRD!R65+RCV_RCY!R65+IMP!R65-EXP!R65+STK_CHG!R65-INTMARB!R65</f>
        <v>23.817368873602746</v>
      </c>
      <c r="S65" s="10">
        <f>PPRD!S65+RCV_RCY!S65+IMP!S65-EXP!S65+STK_CHG!S65-INTMARB!S65</f>
        <v>14.766895958727424</v>
      </c>
      <c r="T65" s="10">
        <f>PPRD!T65+RCV_RCY!T65+IMP!T65-EXP!T65+STK_CHG!T65-INTMARB!T65</f>
        <v>21.888306104901119</v>
      </c>
      <c r="U65" s="10">
        <f>PPRD!U65+RCV_RCY!U65+IMP!U65-EXP!U65+STK_CHG!U65-INTMARB!U65</f>
        <v>67.368615649183141</v>
      </c>
      <c r="V65" s="10">
        <f>PPRD!V65+RCV_RCY!V65+IMP!V65-EXP!V65+STK_CHG!V65-INTMARB!V65</f>
        <v>91.992433361994841</v>
      </c>
      <c r="W65" s="10">
        <f>PPRD!W65+RCV_RCY!W65+IMP!W65-EXP!W65+STK_CHG!W65-INTMARB!W65</f>
        <v>86.83121238177128</v>
      </c>
      <c r="X65" s="10">
        <f>PPRD!X65+RCV_RCY!X65+IMP!X65-EXP!X65+STK_CHG!X65-INTMARB!X65</f>
        <v>95.937317282889083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0</v>
      </c>
      <c r="L66" s="10">
        <f>PPRD!L66+RCV_RCY!L66+IMP!L66-EXP!L66+STK_CHG!L66-INTMARB!L66</f>
        <v>0</v>
      </c>
      <c r="M66" s="10">
        <f>PPRD!M66+RCV_RCY!M66+IMP!M66-EXP!M66+STK_CHG!M66-INTMARB!M66</f>
        <v>0</v>
      </c>
      <c r="N66" s="10">
        <f>PPRD!N66+RCV_RCY!N66+IMP!N66-EXP!N66+STK_CHG!N66-INTMARB!N66</f>
        <v>0</v>
      </c>
      <c r="O66" s="10">
        <f>PPRD!O66+RCV_RCY!O66+IMP!O66-EXP!O66+STK_CHG!O66-INTMARB!O66</f>
        <v>0</v>
      </c>
      <c r="P66" s="10">
        <f>PPRD!P66+RCV_RCY!P66+IMP!P66-EXP!P66+STK_CHG!P66-INTMARB!P66</f>
        <v>0</v>
      </c>
      <c r="Q66" s="10">
        <f>PPRD!Q66+RCV_RCY!Q66+IMP!Q66-EXP!Q66+STK_CHG!Q66-INTMARB!Q66</f>
        <v>0</v>
      </c>
      <c r="R66" s="10">
        <f>PPRD!R66+RCV_RCY!R66+IMP!R66-EXP!R66+STK_CHG!R66-INTMARB!R66</f>
        <v>0</v>
      </c>
      <c r="S66" s="10">
        <f>PPRD!S66+RCV_RCY!S66+IMP!S66-EXP!S66+STK_CHG!S66-INTMARB!S66</f>
        <v>0</v>
      </c>
      <c r="T66" s="10">
        <f>PPRD!T66+RCV_RCY!T66+IMP!T66-EXP!T66+STK_CHG!T66-INTMARB!T66</f>
        <v>0</v>
      </c>
      <c r="U66" s="10">
        <f>PPRD!U66+RCV_RCY!U66+IMP!U66-EXP!U66+STK_CHG!U66-INTMARB!U66</f>
        <v>0</v>
      </c>
      <c r="V66" s="10">
        <f>PPRD!V66+RCV_RCY!V66+IMP!V66-EXP!V66+STK_CHG!V66-INTMARB!V66</f>
        <v>0</v>
      </c>
      <c r="W66" s="10">
        <f>PPRD!W66+RCV_RCY!W66+IMP!W66-EXP!W66+STK_CHG!W66-INTMARB!W66</f>
        <v>0</v>
      </c>
      <c r="X66" s="10">
        <f>PPRD!X66+RCV_RCY!X66+IMP!X66-EXP!X66+STK_CHG!X66-INTMARB!X66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0.3343938091143594</v>
      </c>
      <c r="D71" s="37">
        <f t="shared" si="22"/>
        <v>0.19105760963026661</v>
      </c>
      <c r="E71" s="37">
        <f t="shared" si="22"/>
        <v>7.1625107480653469E-2</v>
      </c>
      <c r="F71" s="37">
        <f t="shared" si="22"/>
        <v>5.6128976784178848</v>
      </c>
      <c r="G71" s="37">
        <f t="shared" si="22"/>
        <v>8.9567497850386921</v>
      </c>
      <c r="H71" s="37">
        <f t="shared" si="22"/>
        <v>10.72416165090284</v>
      </c>
      <c r="I71" s="37">
        <f t="shared" si="22"/>
        <v>13.088736027515051</v>
      </c>
      <c r="J71" s="37">
        <f t="shared" si="22"/>
        <v>10.74806534823732</v>
      </c>
      <c r="K71" s="37">
        <f t="shared" si="22"/>
        <v>9.3149613069647454</v>
      </c>
      <c r="L71" s="37">
        <f t="shared" si="22"/>
        <v>16.098194325021499</v>
      </c>
      <c r="M71" s="37">
        <f t="shared" si="22"/>
        <v>18.606104901117799</v>
      </c>
      <c r="N71" s="37">
        <f t="shared" si="22"/>
        <v>23.932330180567501</v>
      </c>
      <c r="O71" s="37">
        <f t="shared" si="22"/>
        <v>23.382975064488392</v>
      </c>
      <c r="P71" s="37">
        <f t="shared" si="22"/>
        <v>25.53258813413586</v>
      </c>
      <c r="Q71" s="37">
        <f t="shared" si="22"/>
        <v>32.865176268271711</v>
      </c>
      <c r="R71" s="37">
        <f t="shared" si="22"/>
        <v>37.594325021496132</v>
      </c>
      <c r="S71" s="37">
        <f t="shared" si="22"/>
        <v>40.41272570937231</v>
      </c>
      <c r="T71" s="37">
        <f t="shared" si="22"/>
        <v>48.096990541702503</v>
      </c>
      <c r="U71" s="37">
        <f t="shared" si="22"/>
        <v>57.542820292347372</v>
      </c>
      <c r="V71" s="37">
        <f t="shared" si="22"/>
        <v>62.033190025795363</v>
      </c>
      <c r="W71" s="37">
        <f t="shared" si="22"/>
        <v>57.197248495270841</v>
      </c>
      <c r="X71" s="37">
        <f t="shared" ref="X71" si="23">SUM(X72:X73)</f>
        <v>54.732932072226987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0.3343938091143594</v>
      </c>
      <c r="D72" s="10">
        <f>PPRD!D72+RCV_RCY!D72+IMP!D72-EXP!D72+STK_CHG!D72-INTMARB!D72</f>
        <v>0.19105760963026661</v>
      </c>
      <c r="E72" s="10">
        <f>PPRD!E72+RCV_RCY!E72+IMP!E72-EXP!E72+STK_CHG!E72-INTMARB!E72</f>
        <v>7.1625107480653469E-2</v>
      </c>
      <c r="F72" s="10">
        <f>PPRD!F72+RCV_RCY!F72+IMP!F72-EXP!F72+STK_CHG!F72-INTMARB!F72</f>
        <v>5.6128976784178848</v>
      </c>
      <c r="G72" s="10">
        <f>PPRD!G72+RCV_RCY!G72+IMP!G72-EXP!G72+STK_CHG!G72-INTMARB!G72</f>
        <v>8.9567497850386921</v>
      </c>
      <c r="H72" s="10">
        <f>PPRD!H72+RCV_RCY!H72+IMP!H72-EXP!H72+STK_CHG!H72-INTMARB!H72</f>
        <v>10.72416165090284</v>
      </c>
      <c r="I72" s="10">
        <f>PPRD!I72+RCV_RCY!I72+IMP!I72-EXP!I72+STK_CHG!I72-INTMARB!I72</f>
        <v>13.088736027515051</v>
      </c>
      <c r="J72" s="10">
        <f>PPRD!J72+RCV_RCY!J72+IMP!J72-EXP!J72+STK_CHG!J72-INTMARB!J72</f>
        <v>10.74806534823732</v>
      </c>
      <c r="K72" s="10">
        <f>PPRD!K72+RCV_RCY!K72+IMP!K72-EXP!K72+STK_CHG!K72-INTMARB!K72</f>
        <v>9.3149613069647454</v>
      </c>
      <c r="L72" s="10">
        <f>PPRD!L72+RCV_RCY!L72+IMP!L72-EXP!L72+STK_CHG!L72-INTMARB!L72</f>
        <v>16.098194325021499</v>
      </c>
      <c r="M72" s="10">
        <f>PPRD!M72+RCV_RCY!M72+IMP!M72-EXP!M72+STK_CHG!M72-INTMARB!M72</f>
        <v>18.606104901117799</v>
      </c>
      <c r="N72" s="10">
        <f>PPRD!N72+RCV_RCY!N72+IMP!N72-EXP!N72+STK_CHG!N72-INTMARB!N72</f>
        <v>23.932330180567501</v>
      </c>
      <c r="O72" s="10">
        <f>PPRD!O72+RCV_RCY!O72+IMP!O72-EXP!O72+STK_CHG!O72-INTMARB!O72</f>
        <v>23.382975064488392</v>
      </c>
      <c r="P72" s="10">
        <f>PPRD!P72+RCV_RCY!P72+IMP!P72-EXP!P72+STK_CHG!P72-INTMARB!P72</f>
        <v>25.53258813413586</v>
      </c>
      <c r="Q72" s="10">
        <f>PPRD!Q72+RCV_RCY!Q72+IMP!Q72-EXP!Q72+STK_CHG!Q72-INTMARB!Q72</f>
        <v>32.865176268271711</v>
      </c>
      <c r="R72" s="10">
        <f>PPRD!R72+RCV_RCY!R72+IMP!R72-EXP!R72+STK_CHG!R72-INTMARB!R72</f>
        <v>37.594325021496132</v>
      </c>
      <c r="S72" s="10">
        <f>PPRD!S72+RCV_RCY!S72+IMP!S72-EXP!S72+STK_CHG!S72-INTMARB!S72</f>
        <v>40.41272570937231</v>
      </c>
      <c r="T72" s="10">
        <f>PPRD!T72+RCV_RCY!T72+IMP!T72-EXP!T72+STK_CHG!T72-INTMARB!T72</f>
        <v>48.096990541702503</v>
      </c>
      <c r="U72" s="10">
        <f>PPRD!U72+RCV_RCY!U72+IMP!U72-EXP!U72+STK_CHG!U72-INTMARB!U72</f>
        <v>57.542820292347372</v>
      </c>
      <c r="V72" s="10">
        <f>PPRD!V72+RCV_RCY!V72+IMP!V72-EXP!V72+STK_CHG!V72-INTMARB!V72</f>
        <v>62.033190025795363</v>
      </c>
      <c r="W72" s="10">
        <f>PPRD!W72+RCV_RCY!W72+IMP!W72-EXP!W72+STK_CHG!W72-INTMARB!W72</f>
        <v>57.197248495270841</v>
      </c>
      <c r="X72" s="10">
        <f>PPRD!X72+RCV_RCY!X72+IMP!X72-EXP!X72+STK_CHG!X72-INTMARB!X72</f>
        <v>54.732932072226987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0</v>
      </c>
      <c r="Q73" s="10">
        <f>PPRD!Q73+RCV_RCY!Q73+IMP!Q73-EXP!Q73+STK_CHG!Q73-INTMARB!Q73</f>
        <v>0</v>
      </c>
      <c r="R73" s="10">
        <f>PPRD!R73+RCV_RCY!R73+IMP!R73-EXP!R73+STK_CHG!R73-INTMARB!R73</f>
        <v>0</v>
      </c>
      <c r="S73" s="10">
        <f>PPRD!S73+RCV_RCY!S73+IMP!S73-EXP!S73+STK_CHG!S73-INTMARB!S73</f>
        <v>0</v>
      </c>
      <c r="T73" s="10">
        <f>PPRD!T73+RCV_RCY!T73+IMP!T73-EXP!T73+STK_CHG!T73-INTMARB!T73</f>
        <v>0</v>
      </c>
      <c r="U73" s="10">
        <f>PPRD!U73+RCV_RCY!U73+IMP!U73-EXP!U73+STK_CHG!U73-INTMARB!U73</f>
        <v>0</v>
      </c>
      <c r="V73" s="10">
        <f>PPRD!V73+RCV_RCY!V73+IMP!V73-EXP!V73+STK_CHG!V73-INTMARB!V73</f>
        <v>0</v>
      </c>
      <c r="W73" s="10">
        <f>PPRD!W73+RCV_RCY!W73+IMP!W73-EXP!W73+STK_CHG!W73-INTMARB!W73</f>
        <v>0</v>
      </c>
      <c r="X73" s="10">
        <f>PPRD!X73+RCV_RCY!X73+IMP!X73-EXP!X73+STK_CHG!X73-INTMARB!X73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1228.1169389509889</v>
      </c>
      <c r="D74" s="37">
        <f>PPRD!D74+RCV_RCY!D74+IMP!D74-EXP!D74+STK_CHG!D74-INTMARB!D74</f>
        <v>1356.061908856406</v>
      </c>
      <c r="E74" s="37">
        <f>PPRD!E74+RCV_RCY!E74+IMP!E74-EXP!E74+STK_CHG!E74-INTMARB!E74</f>
        <v>1425.9673258813409</v>
      </c>
      <c r="F74" s="37">
        <f>PPRD!F74+RCV_RCY!F74+IMP!F74-EXP!F74+STK_CHG!F74-INTMARB!F74</f>
        <v>1343.1642304385209</v>
      </c>
      <c r="G74" s="37">
        <f>PPRD!G74+RCV_RCY!G74+IMP!G74-EXP!G74+STK_CHG!G74-INTMARB!G74</f>
        <v>1408.1685296646599</v>
      </c>
      <c r="H74" s="37">
        <f>PPRD!H74+RCV_RCY!H74+IMP!H74-EXP!H74+STK_CHG!H74-INTMARB!H74</f>
        <v>1517.798796216681</v>
      </c>
      <c r="I74" s="37">
        <f>PPRD!I74+RCV_RCY!I74+IMP!I74-EXP!I74+STK_CHG!I74-INTMARB!I74</f>
        <v>1431.1263972484951</v>
      </c>
      <c r="J74" s="37">
        <f>PPRD!J74+RCV_RCY!J74+IMP!J74-EXP!J74+STK_CHG!J74-INTMARB!J74</f>
        <v>1469.045571797076</v>
      </c>
      <c r="K74" s="37">
        <f>PPRD!K74+RCV_RCY!K74+IMP!K74-EXP!K74+STK_CHG!K74-INTMARB!K74</f>
        <v>1618.142734307824</v>
      </c>
      <c r="L74" s="37">
        <f>PPRD!L74+RCV_RCY!L74+IMP!L74-EXP!L74+STK_CHG!L74-INTMARB!L74</f>
        <v>1354.6861564918311</v>
      </c>
      <c r="M74" s="37">
        <f>PPRD!M74+RCV_RCY!M74+IMP!M74-EXP!M74+STK_CHG!M74-INTMARB!M74</f>
        <v>1335.239982803095</v>
      </c>
      <c r="N74" s="37">
        <f>PPRD!N74+RCV_RCY!N74+IMP!N74-EXP!N74+STK_CHG!N74-INTMARB!N74</f>
        <v>1470.4822871883059</v>
      </c>
      <c r="O74" s="37">
        <f>PPRD!O74+RCV_RCY!O74+IMP!O74-EXP!O74+STK_CHG!O74-INTMARB!O74</f>
        <v>1308.13241616509</v>
      </c>
      <c r="P74" s="37">
        <f>PPRD!P74+RCV_RCY!P74+IMP!P74-EXP!P74+STK_CHG!P74-INTMARB!P74</f>
        <v>1250.9000000000001</v>
      </c>
      <c r="Q74" s="37">
        <f>PPRD!Q74+RCV_RCY!Q74+IMP!Q74-EXP!Q74+STK_CHG!Q74-INTMARB!Q74</f>
        <v>1499.4588993981081</v>
      </c>
      <c r="R74" s="37">
        <f>PPRD!R74+RCV_RCY!R74+IMP!R74-EXP!R74+STK_CHG!R74-INTMARB!R74</f>
        <v>1332.2</v>
      </c>
      <c r="S74" s="37">
        <f>PPRD!S74+RCV_RCY!S74+IMP!S74-EXP!S74+STK_CHG!S74-INTMARB!S74</f>
        <v>1348.645915735168</v>
      </c>
      <c r="T74" s="37">
        <f>PPRD!T74+RCV_RCY!T74+IMP!T74-EXP!T74+STK_CHG!T74-INTMARB!T74</f>
        <v>1488.1</v>
      </c>
      <c r="U74" s="37">
        <f>PPRD!U74+RCV_RCY!U74+IMP!U74-EXP!U74+STK_CHG!U74-INTMARB!U74</f>
        <v>1364.6</v>
      </c>
      <c r="V74" s="37">
        <f>PPRD!V74+RCV_RCY!V74+IMP!V74-EXP!V74+STK_CHG!V74-INTMARB!V74</f>
        <v>1375.2</v>
      </c>
      <c r="W74" s="37">
        <f>PPRD!W74+RCV_RCY!W74+IMP!W74-EXP!W74+STK_CHG!W74-INTMARB!W74</f>
        <v>1496.851934651763</v>
      </c>
      <c r="X74" s="37">
        <f>PPRD!X74+RCV_RCY!X74+IMP!X74-EXP!X74+STK_CHG!X74-INTMARB!X74</f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0</v>
      </c>
      <c r="S75" s="37">
        <f>PPRD!S75+RCV_RCY!S75+IMP!S75-EXP!S75+STK_CHG!S75-INTMARB!S75</f>
        <v>0</v>
      </c>
      <c r="T75" s="37">
        <f>PPRD!T75+RCV_RCY!T75+IMP!T75-EXP!T75+STK_CHG!T75-INTMARB!T75</f>
        <v>0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-113.58555460017203</v>
      </c>
      <c r="D76" s="40">
        <f>PPRD!D76+RCV_RCY!D76+IMP!D76-EXP!D76+STK_CHG!D76-INTMARB!D76</f>
        <v>-152.3645743766121</v>
      </c>
      <c r="E76" s="40">
        <f>PPRD!E76+RCV_RCY!E76+IMP!E76-EXP!E76+STK_CHG!E76-INTMARB!E76</f>
        <v>-97.506448839209042</v>
      </c>
      <c r="F76" s="40">
        <f>PPRD!F76+RCV_RCY!F76+IMP!F76-EXP!F76+STK_CHG!F76-INTMARB!F76</f>
        <v>14.101461736887359</v>
      </c>
      <c r="G76" s="40">
        <f>PPRD!G76+RCV_RCY!G76+IMP!G76-EXP!G76+STK_CHG!G76-INTMARB!G76</f>
        <v>-65.004299226139324</v>
      </c>
      <c r="H76" s="40">
        <f>PPRD!H76+RCV_RCY!H76+IMP!H76-EXP!H76+STK_CHG!H76-INTMARB!H76</f>
        <v>-27.944969905416997</v>
      </c>
      <c r="I76" s="40">
        <f>PPRD!I76+RCV_RCY!I76+IMP!I76-EXP!I76+STK_CHG!I76-INTMARB!I76</f>
        <v>3.7833190025794465</v>
      </c>
      <c r="J76" s="40">
        <f>PPRD!J76+RCV_RCY!J76+IMP!J76-EXP!J76+STK_CHG!J76-INTMARB!J76</f>
        <v>19.690455717970679</v>
      </c>
      <c r="K76" s="40">
        <f>PPRD!K76+RCV_RCY!K76+IMP!K76-EXP!K76+STK_CHG!K76-INTMARB!K76</f>
        <v>-137.48925193465175</v>
      </c>
      <c r="L76" s="40">
        <f>PPRD!L76+RCV_RCY!L76+IMP!L76-EXP!L76+STK_CHG!L76-INTMARB!L76</f>
        <v>-263.02665520206358</v>
      </c>
      <c r="M76" s="40">
        <f>PPRD!M76+RCV_RCY!M76+IMP!M76-EXP!M76+STK_CHG!M76-INTMARB!M76</f>
        <v>-182.28718830610489</v>
      </c>
      <c r="N76" s="40">
        <f>PPRD!N76+RCV_RCY!N76+IMP!N76-EXP!N76+STK_CHG!N76-INTMARB!N76</f>
        <v>-117.97076526225283</v>
      </c>
      <c r="O76" s="40">
        <f>PPRD!O76+RCV_RCY!O76+IMP!O76-EXP!O76+STK_CHG!O76-INTMARB!O76</f>
        <v>-89.337919174548574</v>
      </c>
      <c r="P76" s="40">
        <f>PPRD!P76+RCV_RCY!P76+IMP!P76-EXP!P76+STK_CHG!P76-INTMARB!P76</f>
        <v>-110.92003439380915</v>
      </c>
      <c r="Q76" s="40">
        <f>PPRD!Q76+RCV_RCY!Q76+IMP!Q76-EXP!Q76+STK_CHG!Q76-INTMARB!Q76</f>
        <v>-235.85554600171974</v>
      </c>
      <c r="R76" s="40">
        <f>PPRD!R76+RCV_RCY!R76+IMP!R76-EXP!R76+STK_CHG!R76-INTMARB!R76</f>
        <v>-4.1272570937231876</v>
      </c>
      <c r="S76" s="40">
        <f>PPRD!S76+RCV_RCY!S76+IMP!S76-EXP!S76+STK_CHG!S76-INTMARB!S76</f>
        <v>-101.11779879621668</v>
      </c>
      <c r="T76" s="40">
        <f>PPRD!T76+RCV_RCY!T76+IMP!T76-EXP!T76+STK_CHG!T76-INTMARB!T76</f>
        <v>-44.338779019776439</v>
      </c>
      <c r="U76" s="40">
        <f>PPRD!U76+RCV_RCY!U76+IMP!U76-EXP!U76+STK_CHG!U76-INTMARB!U76</f>
        <v>-43.17824591573526</v>
      </c>
      <c r="V76" s="40">
        <f>PPRD!V76+RCV_RCY!V76+IMP!V76-EXP!V76+STK_CHG!V76-INTMARB!V76</f>
        <v>-27.39088564058477</v>
      </c>
      <c r="W76" s="40">
        <f>PPRD!W76+RCV_RCY!W76+IMP!W76-EXP!W76+STK_CHG!W76-INTMARB!W76</f>
        <v>-172.23611349957014</v>
      </c>
      <c r="X76" s="40">
        <f>PPRD!X76+RCV_RCY!X76+IMP!X76-EXP!X76+STK_CHG!X76-INTMARB!X76</f>
        <v>-23.251848667239869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6320.4162510748065</v>
      </c>
      <c r="D2" s="31">
        <f>'GIC2020-2030'!D2-FC_NE!D2</f>
        <v>6740.7462596732603</v>
      </c>
      <c r="E2" s="31">
        <f>'GIC2020-2030'!E2-FC_NE!E2</f>
        <v>6771.5158211521921</v>
      </c>
      <c r="F2" s="31">
        <f>'GIC2020-2030'!F2-FC_NE!F2</f>
        <v>6829.2352536543422</v>
      </c>
      <c r="G2" s="31">
        <f>'GIC2020-2030'!G2-FC_NE!G2</f>
        <v>6988.5510748065335</v>
      </c>
      <c r="H2" s="31">
        <f>'GIC2020-2030'!H2-FC_NE!H2</f>
        <v>7249.8016337059325</v>
      </c>
      <c r="I2" s="31">
        <f>'GIC2020-2030'!I2-FC_NE!I2</f>
        <v>7190.7279449699026</v>
      </c>
      <c r="J2" s="31">
        <f>'GIC2020-2030'!J2-FC_NE!J2</f>
        <v>7282.9142734307825</v>
      </c>
      <c r="K2" s="31">
        <f>'GIC2020-2030'!K2-FC_NE!K2</f>
        <v>7725.6233877901959</v>
      </c>
      <c r="L2" s="31">
        <f>'GIC2020-2030'!L2-FC_NE!L2</f>
        <v>6824.4479793637138</v>
      </c>
      <c r="M2" s="31">
        <f>'GIC2020-2030'!M2-FC_NE!M2</f>
        <v>7033.8293207222669</v>
      </c>
      <c r="N2" s="31">
        <f>'GIC2020-2030'!N2-FC_NE!N2</f>
        <v>7105.8115219260526</v>
      </c>
      <c r="O2" s="31">
        <f>'GIC2020-2030'!O2-FC_NE!O2</f>
        <v>6826.6636285468621</v>
      </c>
      <c r="P2" s="31">
        <f>'GIC2020-2030'!P2-FC_NE!P2</f>
        <v>6652.0190885640595</v>
      </c>
      <c r="Q2" s="31">
        <f>'GIC2020-2030'!Q2-FC_NE!Q2</f>
        <v>6391.9317282889078</v>
      </c>
      <c r="R2" s="31">
        <f>'GIC2020-2030'!R2-FC_NE!R2</f>
        <v>6344.8315563198612</v>
      </c>
      <c r="S2" s="31">
        <f>'GIC2020-2030'!S2-FC_NE!S2</f>
        <v>6548.4266552020645</v>
      </c>
      <c r="T2" s="31">
        <f>'GIC2020-2030'!T2-FC_NE!T2</f>
        <v>6728.2067067927765</v>
      </c>
      <c r="U2" s="31">
        <f>'GIC2020-2030'!U2-FC_NE!U2</f>
        <v>6650.1808254514181</v>
      </c>
      <c r="V2" s="31">
        <f>'GIC2020-2030'!V2-FC_NE!V2</f>
        <v>6524.8376612209795</v>
      </c>
      <c r="W2" s="31">
        <f>'GIC2020-2030'!W2-FC_NE!W2</f>
        <v>6147.0748065348243</v>
      </c>
      <c r="X2" s="31">
        <f>'GIC2020-2030'!X2-FC_NE!X2</f>
        <v>6334.7871883061061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4567.1107480653491</v>
      </c>
      <c r="D2" s="31">
        <f>FC_E!D2-FC_E!D70+INTAVI!D2+TI_BF_E!D2-TO_BF!D2+(NRG_BF_E!D3+NRG_BF_E!D17+NRG_BF_E!D22+NRG_BF_E!D25+NRG_BF_E!D26+NRG_BF_E!D51)</f>
        <v>4808.2666380051587</v>
      </c>
      <c r="E2" s="31">
        <f>FC_E!E2-FC_E!E70+INTAVI!E2+TI_BF_E!E2-TO_BF!E2+(NRG_BF_E!E3+NRG_BF_E!E17+NRG_BF_E!E22+NRG_BF_E!E25+NRG_BF_E!E26+NRG_BF_E!E51)</f>
        <v>4704.1123817712796</v>
      </c>
      <c r="F2" s="31">
        <f>FC_E!F2-FC_E!F70+INTAVI!F2+TI_BF_E!F2-TO_BF!F2+(NRG_BF_E!F3+NRG_BF_E!F17+NRG_BF_E!F22+NRG_BF_E!F25+NRG_BF_E!F26+NRG_BF_E!F51)</f>
        <v>4861.2788478073944</v>
      </c>
      <c r="G2" s="31">
        <f>FC_E!G2-FC_E!G70+INTAVI!G2+TI_BF_E!G2-TO_BF!G2+(NRG_BF_E!G3+NRG_BF_E!G17+NRG_BF_E!G22+NRG_BF_E!G25+NRG_BF_E!G26+NRG_BF_E!G51)</f>
        <v>4952.3023215821158</v>
      </c>
      <c r="H2" s="31">
        <f>FC_E!H2-FC_E!H70+INTAVI!H2+TI_BF_E!H2-TO_BF!H2+(NRG_BF_E!H3+NRG_BF_E!H17+NRG_BF_E!H22+NRG_BF_E!H25+NRG_BF_E!H26+NRG_BF_E!H51)</f>
        <v>5131.6888220120381</v>
      </c>
      <c r="I2" s="31">
        <f>FC_E!I2-FC_E!I70+INTAVI!I2+TI_BF_E!I2-TO_BF!I2+(NRG_BF_E!I3+NRG_BF_E!I17+NRG_BF_E!I22+NRG_BF_E!I25+NRG_BF_E!I26+NRG_BF_E!I51)</f>
        <v>5121.1389509888222</v>
      </c>
      <c r="J2" s="31">
        <f>FC_E!J2-FC_E!J70+INTAVI!J2+TI_BF_E!J2-TO_BF!J2+(NRG_BF_E!J3+NRG_BF_E!J17+NRG_BF_E!J22+NRG_BF_E!J25+NRG_BF_E!J26+NRG_BF_E!J51)</f>
        <v>5144.5893379191748</v>
      </c>
      <c r="K2" s="31">
        <f>FC_E!K2-FC_E!K70+INTAVI!K2+TI_BF_E!K2-TO_BF!K2+(NRG_BF_E!K3+NRG_BF_E!K17+NRG_BF_E!K22+NRG_BF_E!K25+NRG_BF_E!K26+NRG_BF_E!K51)</f>
        <v>5502.2113499570078</v>
      </c>
      <c r="L2" s="31">
        <f>FC_E!L2-FC_E!L70+INTAVI!L2+TI_BF_E!L2-TO_BF!L2+(NRG_BF_E!L3+NRG_BF_E!L17+NRG_BF_E!L22+NRG_BF_E!L25+NRG_BF_E!L26+NRG_BF_E!L51)</f>
        <v>4864.1088564058473</v>
      </c>
      <c r="M2" s="31">
        <f>FC_E!M2-FC_E!M70+INTAVI!M2+TI_BF_E!M2-TO_BF!M2+(NRG_BF_E!M3+NRG_BF_E!M17+NRG_BF_E!M22+NRG_BF_E!M25+NRG_BF_E!M26+NRG_BF_E!M51)</f>
        <v>5066.8079965606194</v>
      </c>
      <c r="N2" s="31">
        <f>FC_E!N2-FC_E!N70+INTAVI!N2+TI_BF_E!N2-TO_BF!N2+(NRG_BF_E!N3+NRG_BF_E!N17+NRG_BF_E!N22+NRG_BF_E!N25+NRG_BF_E!N26+NRG_BF_E!N51)</f>
        <v>5050.2943250214958</v>
      </c>
      <c r="O2" s="31">
        <f>FC_E!O2-FC_E!O70+INTAVI!O2+TI_BF_E!O2-TO_BF!O2+(NRG_BF_E!O3+NRG_BF_E!O17+NRG_BF_E!O22+NRG_BF_E!O25+NRG_BF_E!O26+NRG_BF_E!O51)</f>
        <v>4917.7046431642311</v>
      </c>
      <c r="P2" s="31">
        <f>FC_E!P2-FC_E!P70+INTAVI!P2+TI_BF_E!P2-TO_BF!P2+(NRG_BF_E!P3+NRG_BF_E!P17+NRG_BF_E!P22+NRG_BF_E!P25+NRG_BF_E!P26+NRG_BF_E!P51)</f>
        <v>4810.2819432502147</v>
      </c>
      <c r="Q2" s="31">
        <f>FC_E!Q2-FC_E!Q70+INTAVI!Q2+TI_BF_E!Q2-TO_BF!Q2+(NRG_BF_E!Q3+NRG_BF_E!Q17+NRG_BF_E!Q22+NRG_BF_E!Q25+NRG_BF_E!Q26+NRG_BF_E!Q51)</f>
        <v>4613.1974204643147</v>
      </c>
      <c r="R2" s="31">
        <f>FC_E!R2-FC_E!R70+INTAVI!R2+TI_BF_E!R2-TO_BF!R2+(NRG_BF_E!R3+NRG_BF_E!R17+NRG_BF_E!R22+NRG_BF_E!R25+NRG_BF_E!R26+NRG_BF_E!R51)</f>
        <v>4712.5215821152178</v>
      </c>
      <c r="S2" s="31">
        <f>FC_E!S2-FC_E!S70+INTAVI!S2+TI_BF_E!S2-TO_BF!S2+(NRG_BF_E!S3+NRG_BF_E!S17+NRG_BF_E!S22+NRG_BF_E!S25+NRG_BF_E!S26+NRG_BF_E!S51)</f>
        <v>4881.4586414445403</v>
      </c>
      <c r="T2" s="31">
        <f>FC_E!T2-FC_E!T70+INTAVI!T2+TI_BF_E!T2-TO_BF!T2+(NRG_BF_E!T3+NRG_BF_E!T17+NRG_BF_E!T22+NRG_BF_E!T25+NRG_BF_E!T26+NRG_BF_E!T51)</f>
        <v>4948.9838349097163</v>
      </c>
      <c r="U2" s="31">
        <f>FC_E!U2-FC_E!U70+INTAVI!U2+TI_BF_E!U2-TO_BF!U2+(NRG_BF_E!U3+NRG_BF_E!U17+NRG_BF_E!U22+NRG_BF_E!U25+NRG_BF_E!U26+NRG_BF_E!U51)</f>
        <v>4950.1256233877893</v>
      </c>
      <c r="V2" s="31">
        <f>FC_E!V2-FC_E!V70+INTAVI!V2+TI_BF_E!V2-TO_BF!V2+(NRG_BF_E!V3+NRG_BF_E!V17+NRG_BF_E!V22+NRG_BF_E!V25+NRG_BF_E!V26+NRG_BF_E!V51)</f>
        <v>4850.5626827171109</v>
      </c>
      <c r="W2" s="31">
        <f>FC_E!W2-FC_E!W70+INTAVI!W2+TI_BF_E!W2-TO_BF!W2+(NRG_BF_E!W3+NRG_BF_E!W17+NRG_BF_E!W22+NRG_BF_E!W25+NRG_BF_E!W26+NRG_BF_E!W51)</f>
        <v>4407.5625107480655</v>
      </c>
      <c r="X2" s="31">
        <f>FC_E!X2-FC_E!X70+INTAVI!X2+TI_BF_E!X2-TO_BF!X2+(NRG_BF_E!X3+NRG_BF_E!X17+NRG_BF_E!X22+NRG_BF_E!X25+NRG_BF_E!X26+NRG_BF_E!X51)</f>
        <v>4719.9816852966469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3107.2723989681854</v>
      </c>
      <c r="D2" s="31">
        <f t="shared" si="0"/>
        <v>3174.9430782459158</v>
      </c>
      <c r="E2" s="31">
        <f t="shared" si="0"/>
        <v>3350.6117798796213</v>
      </c>
      <c r="F2" s="31">
        <f t="shared" si="0"/>
        <v>3170.9167669819426</v>
      </c>
      <c r="G2" s="31">
        <f t="shared" si="0"/>
        <v>3345.1673258813407</v>
      </c>
      <c r="H2" s="31">
        <f t="shared" si="0"/>
        <v>3412.7212381771283</v>
      </c>
      <c r="I2" s="31">
        <f t="shared" si="0"/>
        <v>3369.2833190025794</v>
      </c>
      <c r="J2" s="31">
        <f t="shared" si="0"/>
        <v>3418.1210662080821</v>
      </c>
      <c r="K2" s="31">
        <f t="shared" si="0"/>
        <v>3645.1988822012036</v>
      </c>
      <c r="L2" s="31">
        <f t="shared" si="0"/>
        <v>3378.3015477214094</v>
      </c>
      <c r="M2" s="31">
        <f t="shared" si="0"/>
        <v>3406.6912295786751</v>
      </c>
      <c r="N2" s="31">
        <f t="shared" si="0"/>
        <v>3475.0632846087697</v>
      </c>
      <c r="O2" s="31">
        <f t="shared" si="0"/>
        <v>3303.8537403267414</v>
      </c>
      <c r="P2" s="31">
        <f t="shared" si="0"/>
        <v>3274.6096302665524</v>
      </c>
      <c r="Q2" s="31">
        <f t="shared" si="0"/>
        <v>3308.7534823731726</v>
      </c>
      <c r="R2" s="31">
        <f t="shared" si="0"/>
        <v>2953.6933791917454</v>
      </c>
      <c r="S2" s="31">
        <f t="shared" si="0"/>
        <v>3098.9092003439387</v>
      </c>
      <c r="T2" s="31">
        <f t="shared" si="0"/>
        <v>3214.2256233877897</v>
      </c>
      <c r="U2" s="31">
        <f t="shared" si="0"/>
        <v>3162.4159071367148</v>
      </c>
      <c r="V2" s="31">
        <f t="shared" si="0"/>
        <v>3145.1011177987962</v>
      </c>
      <c r="W2" s="31">
        <f t="shared" si="0"/>
        <v>3305.4970765262256</v>
      </c>
      <c r="X2" s="31">
        <f t="shared" ref="X2" si="1">SUM(X3,X17,X22,X25,X26,X51,X52,X71,X74,X75,X76)</f>
        <v>3100.9864144454004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1214.7484952708512</v>
      </c>
      <c r="D3" s="34">
        <f t="shared" si="2"/>
        <v>1307.4104041272572</v>
      </c>
      <c r="E3" s="34">
        <f t="shared" si="2"/>
        <v>1462.3717970765263</v>
      </c>
      <c r="F3" s="34">
        <f t="shared" si="2"/>
        <v>1373.5293207222699</v>
      </c>
      <c r="G3" s="34">
        <f t="shared" si="2"/>
        <v>1405.2713671539125</v>
      </c>
      <c r="H3" s="34">
        <f t="shared" si="2"/>
        <v>1411.730094582975</v>
      </c>
      <c r="I3" s="34">
        <f t="shared" si="2"/>
        <v>1444.4526225279449</v>
      </c>
      <c r="J3" s="34">
        <f t="shared" si="2"/>
        <v>1473.4490111779883</v>
      </c>
      <c r="K3" s="34">
        <f t="shared" si="2"/>
        <v>1430.0177987962172</v>
      </c>
      <c r="L3" s="34">
        <f t="shared" si="2"/>
        <v>1346.6053310404125</v>
      </c>
      <c r="M3" s="34">
        <f t="shared" si="2"/>
        <v>1382.2997420464312</v>
      </c>
      <c r="N3" s="34">
        <f t="shared" si="2"/>
        <v>1396.7935511607907</v>
      </c>
      <c r="O3" s="34">
        <f t="shared" si="2"/>
        <v>1326.531900257954</v>
      </c>
      <c r="P3" s="34">
        <f t="shared" si="2"/>
        <v>1281.6356835769564</v>
      </c>
      <c r="Q3" s="34">
        <f t="shared" si="2"/>
        <v>1000.5060189165949</v>
      </c>
      <c r="R3" s="34">
        <f t="shared" si="2"/>
        <v>1017.6625967325881</v>
      </c>
      <c r="S3" s="34">
        <f t="shared" si="2"/>
        <v>1095.6189165950129</v>
      </c>
      <c r="T3" s="34">
        <f t="shared" si="2"/>
        <v>1089.1510748065348</v>
      </c>
      <c r="U3" s="34">
        <f t="shared" si="2"/>
        <v>1060.7862424763543</v>
      </c>
      <c r="V3" s="34">
        <f t="shared" si="2"/>
        <v>1001.4916595012896</v>
      </c>
      <c r="W3" s="34">
        <f t="shared" si="2"/>
        <v>974.51410146173691</v>
      </c>
      <c r="X3" s="34">
        <f t="shared" ref="X3" si="3">SUM(X4,X8,X11)</f>
        <v>899.00601891659494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1.3160791057609631</v>
      </c>
      <c r="M4" s="29">
        <f t="shared" si="4"/>
        <v>2.6320722269991399</v>
      </c>
      <c r="N4" s="29">
        <f t="shared" si="4"/>
        <v>1.3160791057609631</v>
      </c>
      <c r="O4" s="29">
        <f t="shared" si="4"/>
        <v>1.791315563198624</v>
      </c>
      <c r="P4" s="29">
        <f t="shared" si="4"/>
        <v>3.0024075666380048</v>
      </c>
      <c r="Q4" s="29">
        <f t="shared" si="4"/>
        <v>2.40189165950129</v>
      </c>
      <c r="R4" s="29">
        <f t="shared" si="4"/>
        <v>3.0024075666380048</v>
      </c>
      <c r="S4" s="29">
        <f t="shared" si="4"/>
        <v>3.2550300945829749</v>
      </c>
      <c r="T4" s="29">
        <f t="shared" si="4"/>
        <v>2.8689595872742899</v>
      </c>
      <c r="U4" s="29">
        <f t="shared" si="4"/>
        <v>3.056835769561479</v>
      </c>
      <c r="V4" s="29">
        <f t="shared" si="4"/>
        <v>2.6921754084264831</v>
      </c>
      <c r="W4" s="29">
        <f t="shared" si="4"/>
        <v>2.7826311263972481</v>
      </c>
      <c r="X4" s="29">
        <f t="shared" ref="X4" si="5">SUM(X5:X7)</f>
        <v>1.031814273430782E-2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</v>
      </c>
      <c r="D7" s="10">
        <f>TI_EHG_E!D7+TI_CO_E!D7+TI_BF_E!D7+TI_GW_E!D7+TI_RPI_E!D7+TI_PF_E!D7+TI_BKBPB_E!D7+TI_CL_E!D7+TI_BNG_E!D7+TI_LBB_E!D7+TI_CPP_E!D7+TI_GTL_E!D7+TI_NSP_E!D7</f>
        <v>0</v>
      </c>
      <c r="E7" s="10">
        <f>TI_EHG_E!E7+TI_CO_E!E7+TI_BF_E!E7+TI_GW_E!E7+TI_RPI_E!E7+TI_PF_E!E7+TI_BKBPB_E!E7+TI_CL_E!E7+TI_BNG_E!E7+TI_LBB_E!E7+TI_CPP_E!E7+TI_GTL_E!E7+TI_NSP_E!E7</f>
        <v>0</v>
      </c>
      <c r="F7" s="10">
        <f>TI_EHG_E!F7+TI_CO_E!F7+TI_BF_E!F7+TI_GW_E!F7+TI_RPI_E!F7+TI_PF_E!F7+TI_BKBPB_E!F7+TI_CL_E!F7+TI_BNG_E!F7+TI_LBB_E!F7+TI_CPP_E!F7+TI_GTL_E!F7+TI_NSP_E!F7</f>
        <v>0</v>
      </c>
      <c r="G7" s="10">
        <f>TI_EHG_E!G7+TI_CO_E!G7+TI_BF_E!G7+TI_GW_E!G7+TI_RPI_E!G7+TI_PF_E!G7+TI_BKBPB_E!G7+TI_CL_E!G7+TI_BNG_E!G7+TI_LBB_E!G7+TI_CPP_E!G7+TI_GTL_E!G7+TI_NSP_E!G7</f>
        <v>0</v>
      </c>
      <c r="H7" s="10">
        <f>TI_EHG_E!H7+TI_CO_E!H7+TI_BF_E!H7+TI_GW_E!H7+TI_RPI_E!H7+TI_PF_E!H7+TI_BKBPB_E!H7+TI_CL_E!H7+TI_BNG_E!H7+TI_LBB_E!H7+TI_CPP_E!H7+TI_GTL_E!H7+TI_NSP_E!H7</f>
        <v>0</v>
      </c>
      <c r="I7" s="10">
        <f>TI_EHG_E!I7+TI_CO_E!I7+TI_BF_E!I7+TI_GW_E!I7+TI_RPI_E!I7+TI_PF_E!I7+TI_BKBPB_E!I7+TI_CL_E!I7+TI_BNG_E!I7+TI_LBB_E!I7+TI_CPP_E!I7+TI_GTL_E!I7+TI_NSP_E!I7</f>
        <v>0</v>
      </c>
      <c r="J7" s="10">
        <f>TI_EHG_E!J7+TI_CO_E!J7+TI_BF_E!J7+TI_GW_E!J7+TI_RPI_E!J7+TI_PF_E!J7+TI_BKBPB_E!J7+TI_CL_E!J7+TI_BNG_E!J7+TI_LBB_E!J7+TI_CPP_E!J7+TI_GTL_E!J7+TI_NSP_E!J7</f>
        <v>0</v>
      </c>
      <c r="K7" s="10">
        <f>TI_EHG_E!K7+TI_CO_E!K7+TI_BF_E!K7+TI_GW_E!K7+TI_RPI_E!K7+TI_PF_E!K7+TI_BKBPB_E!K7+TI_CL_E!K7+TI_BNG_E!K7+TI_LBB_E!K7+TI_CPP_E!K7+TI_GTL_E!K7+TI_NSP_E!K7</f>
        <v>0</v>
      </c>
      <c r="L7" s="10">
        <f>TI_EHG_E!L7+TI_CO_E!L7+TI_BF_E!L7+TI_GW_E!L7+TI_RPI_E!L7+TI_PF_E!L7+TI_BKBPB_E!L7+TI_CL_E!L7+TI_BNG_E!L7+TI_LBB_E!L7+TI_CPP_E!L7+TI_GTL_E!L7+TI_NSP_E!L7</f>
        <v>1.3160791057609631</v>
      </c>
      <c r="M7" s="10">
        <f>TI_EHG_E!M7+TI_CO_E!M7+TI_BF_E!M7+TI_GW_E!M7+TI_RPI_E!M7+TI_PF_E!M7+TI_BKBPB_E!M7+TI_CL_E!M7+TI_BNG_E!M7+TI_LBB_E!M7+TI_CPP_E!M7+TI_GTL_E!M7+TI_NSP_E!M7</f>
        <v>2.6320722269991399</v>
      </c>
      <c r="N7" s="10">
        <f>TI_EHG_E!N7+TI_CO_E!N7+TI_BF_E!N7+TI_GW_E!N7+TI_RPI_E!N7+TI_PF_E!N7+TI_BKBPB_E!N7+TI_CL_E!N7+TI_BNG_E!N7+TI_LBB_E!N7+TI_CPP_E!N7+TI_GTL_E!N7+TI_NSP_E!N7</f>
        <v>1.3160791057609631</v>
      </c>
      <c r="O7" s="10">
        <f>TI_EHG_E!O7+TI_CO_E!O7+TI_BF_E!O7+TI_GW_E!O7+TI_RPI_E!O7+TI_PF_E!O7+TI_BKBPB_E!O7+TI_CL_E!O7+TI_BNG_E!O7+TI_LBB_E!O7+TI_CPP_E!O7+TI_GTL_E!O7+TI_NSP_E!O7</f>
        <v>1.791315563198624</v>
      </c>
      <c r="P7" s="10">
        <f>TI_EHG_E!P7+TI_CO_E!P7+TI_BF_E!P7+TI_GW_E!P7+TI_RPI_E!P7+TI_PF_E!P7+TI_BKBPB_E!P7+TI_CL_E!P7+TI_BNG_E!P7+TI_LBB_E!P7+TI_CPP_E!P7+TI_GTL_E!P7+TI_NSP_E!P7</f>
        <v>3.0024075666380048</v>
      </c>
      <c r="Q7" s="10">
        <f>TI_EHG_E!Q7+TI_CO_E!Q7+TI_BF_E!Q7+TI_GW_E!Q7+TI_RPI_E!Q7+TI_PF_E!Q7+TI_BKBPB_E!Q7+TI_CL_E!Q7+TI_BNG_E!Q7+TI_LBB_E!Q7+TI_CPP_E!Q7+TI_GTL_E!Q7+TI_NSP_E!Q7</f>
        <v>2.40189165950129</v>
      </c>
      <c r="R7" s="10">
        <f>TI_EHG_E!R7+TI_CO_E!R7+TI_BF_E!R7+TI_GW_E!R7+TI_RPI_E!R7+TI_PF_E!R7+TI_BKBPB_E!R7+TI_CL_E!R7+TI_BNG_E!R7+TI_LBB_E!R7+TI_CPP_E!R7+TI_GTL_E!R7+TI_NSP_E!R7</f>
        <v>3.0024075666380048</v>
      </c>
      <c r="S7" s="10">
        <f>TI_EHG_E!S7+TI_CO_E!S7+TI_BF_E!S7+TI_GW_E!S7+TI_RPI_E!S7+TI_PF_E!S7+TI_BKBPB_E!S7+TI_CL_E!S7+TI_BNG_E!S7+TI_LBB_E!S7+TI_CPP_E!S7+TI_GTL_E!S7+TI_NSP_E!S7</f>
        <v>3.2550300945829749</v>
      </c>
      <c r="T7" s="10">
        <f>TI_EHG_E!T7+TI_CO_E!T7+TI_BF_E!T7+TI_GW_E!T7+TI_RPI_E!T7+TI_PF_E!T7+TI_BKBPB_E!T7+TI_CL_E!T7+TI_BNG_E!T7+TI_LBB_E!T7+TI_CPP_E!T7+TI_GTL_E!T7+TI_NSP_E!T7</f>
        <v>2.8689595872742899</v>
      </c>
      <c r="U7" s="10">
        <f>TI_EHG_E!U7+TI_CO_E!U7+TI_BF_E!U7+TI_GW_E!U7+TI_RPI_E!U7+TI_PF_E!U7+TI_BKBPB_E!U7+TI_CL_E!U7+TI_BNG_E!U7+TI_LBB_E!U7+TI_CPP_E!U7+TI_GTL_E!U7+TI_NSP_E!U7</f>
        <v>3.056835769561479</v>
      </c>
      <c r="V7" s="10">
        <f>TI_EHG_E!V7+TI_CO_E!V7+TI_BF_E!V7+TI_GW_E!V7+TI_RPI_E!V7+TI_PF_E!V7+TI_BKBPB_E!V7+TI_CL_E!V7+TI_BNG_E!V7+TI_LBB_E!V7+TI_CPP_E!V7+TI_GTL_E!V7+TI_NSP_E!V7</f>
        <v>2.6921754084264831</v>
      </c>
      <c r="W7" s="10">
        <f>TI_EHG_E!W7+TI_CO_E!W7+TI_BF_E!W7+TI_GW_E!W7+TI_RPI_E!W7+TI_PF_E!W7+TI_BKBPB_E!W7+TI_CL_E!W7+TI_BNG_E!W7+TI_LBB_E!W7+TI_CPP_E!W7+TI_GTL_E!W7+TI_NSP_E!W7</f>
        <v>2.7826311263972481</v>
      </c>
      <c r="X7" s="10">
        <f>TI_EHG_E!X7+TI_CO_E!X7+TI_BF_E!X7+TI_GW_E!X7+TI_RPI_E!X7+TI_PF_E!X7+TI_BKBPB_E!X7+TI_CL_E!X7+TI_BNG_E!X7+TI_LBB_E!X7+TI_CPP_E!X7+TI_GTL_E!X7+TI_NSP_E!X7</f>
        <v>1.031814273430782E-2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1214.7484952708512</v>
      </c>
      <c r="D8" s="29">
        <f t="shared" si="6"/>
        <v>1307.4104041272572</v>
      </c>
      <c r="E8" s="29">
        <f t="shared" si="6"/>
        <v>1462.3717970765263</v>
      </c>
      <c r="F8" s="29">
        <f t="shared" si="6"/>
        <v>1373.5293207222699</v>
      </c>
      <c r="G8" s="29">
        <f t="shared" si="6"/>
        <v>1405.2713671539125</v>
      </c>
      <c r="H8" s="29">
        <f t="shared" si="6"/>
        <v>1411.730094582975</v>
      </c>
      <c r="I8" s="29">
        <f t="shared" si="6"/>
        <v>1444.4526225279449</v>
      </c>
      <c r="J8" s="29">
        <f t="shared" si="6"/>
        <v>1473.4490111779883</v>
      </c>
      <c r="K8" s="29">
        <f t="shared" si="6"/>
        <v>1430.0177987962172</v>
      </c>
      <c r="L8" s="29">
        <f t="shared" si="6"/>
        <v>1345.2892519346515</v>
      </c>
      <c r="M8" s="29">
        <f t="shared" si="6"/>
        <v>1379.6676698194321</v>
      </c>
      <c r="N8" s="29">
        <f t="shared" si="6"/>
        <v>1395.4774720550297</v>
      </c>
      <c r="O8" s="29">
        <f t="shared" si="6"/>
        <v>1324.7405846947554</v>
      </c>
      <c r="P8" s="29">
        <f t="shared" si="6"/>
        <v>1278.6332760103182</v>
      </c>
      <c r="Q8" s="29">
        <f t="shared" si="6"/>
        <v>998.10412725709364</v>
      </c>
      <c r="R8" s="29">
        <f t="shared" si="6"/>
        <v>1014.6601891659501</v>
      </c>
      <c r="S8" s="29">
        <f t="shared" si="6"/>
        <v>1092.36388650043</v>
      </c>
      <c r="T8" s="29">
        <f t="shared" si="6"/>
        <v>1086.2821152192605</v>
      </c>
      <c r="U8" s="29">
        <f t="shared" si="6"/>
        <v>1057.7294067067928</v>
      </c>
      <c r="V8" s="29">
        <f t="shared" si="6"/>
        <v>998.79948409286317</v>
      </c>
      <c r="W8" s="29">
        <f t="shared" si="6"/>
        <v>971.73147033533962</v>
      </c>
      <c r="X8" s="29">
        <f t="shared" ref="X8" si="7">SUM(X9:X10)</f>
        <v>898.99570077386068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155.5887360275151</v>
      </c>
      <c r="D9" s="10">
        <f>TI_EHG_E!D9+TI_CO_E!D9+TI_BF_E!D9+TI_GW_E!D9+TI_RPI_E!D9+TI_PF_E!D9+TI_BKBPB_E!D9+TI_CL_E!D9+TI_BNG_E!D9+TI_LBB_E!D9+TI_CPP_E!D9+TI_GTL_E!D9+TI_NSP_E!D9</f>
        <v>171.9367153912296</v>
      </c>
      <c r="E9" s="10">
        <f>TI_EHG_E!E9+TI_CO_E!E9+TI_BF_E!E9+TI_GW_E!E9+TI_RPI_E!E9+TI_PF_E!E9+TI_BKBPB_E!E9+TI_CL_E!E9+TI_BNG_E!E9+TI_LBB_E!E9+TI_CPP_E!E9+TI_GTL_E!E9+TI_NSP_E!E9</f>
        <v>207.55898538263108</v>
      </c>
      <c r="F9" s="10">
        <f>TI_EHG_E!F9+TI_CO_E!F9+TI_BF_E!F9+TI_GW_E!F9+TI_RPI_E!F9+TI_PF_E!F9+TI_BKBPB_E!F9+TI_CL_E!F9+TI_BNG_E!F9+TI_LBB_E!F9+TI_CPP_E!F9+TI_GTL_E!F9+TI_NSP_E!F9</f>
        <v>206.41461736887356</v>
      </c>
      <c r="G9" s="10">
        <f>TI_EHG_E!G9+TI_CO_E!G9+TI_BF_E!G9+TI_GW_E!G9+TI_RPI_E!G9+TI_PF_E!G9+TI_BKBPB_E!G9+TI_CL_E!G9+TI_BNG_E!G9+TI_LBB_E!G9+TI_CPP_E!G9+TI_GTL_E!G9+TI_NSP_E!G9</f>
        <v>214.74471195184864</v>
      </c>
      <c r="H9" s="10">
        <f>TI_EHG_E!H9+TI_CO_E!H9+TI_BF_E!H9+TI_GW_E!H9+TI_RPI_E!H9+TI_PF_E!H9+TI_BKBPB_E!H9+TI_CL_E!H9+TI_BNG_E!H9+TI_LBB_E!H9+TI_CPP_E!H9+TI_GTL_E!H9+TI_NSP_E!H9</f>
        <v>213.78460877042133</v>
      </c>
      <c r="I9" s="10">
        <f>TI_EHG_E!I9+TI_CO_E!I9+TI_BF_E!I9+TI_GW_E!I9+TI_RPI_E!I9+TI_PF_E!I9+TI_BKBPB_E!I9+TI_CL_E!I9+TI_BNG_E!I9+TI_LBB_E!I9+TI_CPP_E!I9+TI_GTL_E!I9+TI_NSP_E!I9</f>
        <v>205.70997420464315</v>
      </c>
      <c r="J9" s="10">
        <f>TI_EHG_E!J9+TI_CO_E!J9+TI_BF_E!J9+TI_GW_E!J9+TI_RPI_E!J9+TI_PF_E!J9+TI_BKBPB_E!J9+TI_CL_E!J9+TI_BNG_E!J9+TI_LBB_E!J9+TI_CPP_E!J9+TI_GTL_E!J9+TI_NSP_E!J9</f>
        <v>207.1871883061049</v>
      </c>
      <c r="K9" s="10">
        <f>TI_EHG_E!K9+TI_CO_E!K9+TI_BF_E!K9+TI_GW_E!K9+TI_RPI_E!K9+TI_PF_E!K9+TI_BKBPB_E!K9+TI_CL_E!K9+TI_BNG_E!K9+TI_LBB_E!K9+TI_CPP_E!K9+TI_GTL_E!K9+TI_NSP_E!K9</f>
        <v>207.23843508168528</v>
      </c>
      <c r="L9" s="10">
        <f>TI_EHG_E!L9+TI_CO_E!L9+TI_BF_E!L9+TI_GW_E!L9+TI_RPI_E!L9+TI_PF_E!L9+TI_BKBPB_E!L9+TI_CL_E!L9+TI_BNG_E!L9+TI_LBB_E!L9+TI_CPP_E!L9+TI_GTL_E!L9+TI_NSP_E!L9</f>
        <v>176.88263112639726</v>
      </c>
      <c r="M9" s="10">
        <f>TI_EHG_E!M9+TI_CO_E!M9+TI_BF_E!M9+TI_GW_E!M9+TI_RPI_E!M9+TI_PF_E!M9+TI_BKBPB_E!M9+TI_CL_E!M9+TI_BNG_E!M9+TI_LBB_E!M9+TI_CPP_E!M9+TI_GTL_E!M9+TI_NSP_E!M9</f>
        <v>189.58417884780732</v>
      </c>
      <c r="N9" s="10">
        <f>TI_EHG_E!N9+TI_CO_E!N9+TI_BF_E!N9+TI_GW_E!N9+TI_RPI_E!N9+TI_PF_E!N9+TI_BKBPB_E!N9+TI_CL_E!N9+TI_BNG_E!N9+TI_LBB_E!N9+TI_CPP_E!N9+TI_GTL_E!N9+TI_NSP_E!N9</f>
        <v>182.63413585554599</v>
      </c>
      <c r="O9" s="10">
        <f>TI_EHG_E!O9+TI_CO_E!O9+TI_BF_E!O9+TI_GW_E!O9+TI_RPI_E!O9+TI_PF_E!O9+TI_BKBPB_E!O9+TI_CL_E!O9+TI_BNG_E!O9+TI_LBB_E!O9+TI_CPP_E!O9+TI_GTL_E!O9+TI_NSP_E!O9</f>
        <v>171.45760963026657</v>
      </c>
      <c r="P9" s="10">
        <f>TI_EHG_E!P9+TI_CO_E!P9+TI_BF_E!P9+TI_GW_E!P9+TI_RPI_E!P9+TI_PF_E!P9+TI_BKBPB_E!P9+TI_CL_E!P9+TI_BNG_E!P9+TI_LBB_E!P9+TI_CPP_E!P9+TI_GTL_E!P9+TI_NSP_E!P9</f>
        <v>165.70799656061911</v>
      </c>
      <c r="Q9" s="10">
        <f>TI_EHG_E!Q9+TI_CO_E!Q9+TI_BF_E!Q9+TI_GW_E!Q9+TI_RPI_E!Q9+TI_PF_E!Q9+TI_BKBPB_E!Q9+TI_CL_E!Q9+TI_BNG_E!Q9+TI_LBB_E!Q9+TI_CPP_E!Q9+TI_GTL_E!Q9+TI_NSP_E!Q9</f>
        <v>156.24127257093721</v>
      </c>
      <c r="R9" s="10">
        <f>TI_EHG_E!R9+TI_CO_E!R9+TI_BF_E!R9+TI_GW_E!R9+TI_RPI_E!R9+TI_PF_E!R9+TI_BKBPB_E!R9+TI_CL_E!R9+TI_BNG_E!R9+TI_LBB_E!R9+TI_CPP_E!R9+TI_GTL_E!R9+TI_NSP_E!R9</f>
        <v>145.01049011177989</v>
      </c>
      <c r="S9" s="10">
        <f>TI_EHG_E!S9+TI_CO_E!S9+TI_BF_E!S9+TI_GW_E!S9+TI_RPI_E!S9+TI_PF_E!S9+TI_BKBPB_E!S9+TI_CL_E!S9+TI_BNG_E!S9+TI_LBB_E!S9+TI_CPP_E!S9+TI_GTL_E!S9+TI_NSP_E!S9</f>
        <v>148.68254514187447</v>
      </c>
      <c r="T9" s="10">
        <f>TI_EHG_E!T9+TI_CO_E!T9+TI_BF_E!T9+TI_GW_E!T9+TI_RPI_E!T9+TI_PF_E!T9+TI_BKBPB_E!T9+TI_CL_E!T9+TI_BNG_E!T9+TI_LBB_E!T9+TI_CPP_E!T9+TI_GTL_E!T9+TI_NSP_E!T9</f>
        <v>158.01186586414445</v>
      </c>
      <c r="U9" s="10">
        <f>TI_EHG_E!U9+TI_CO_E!U9+TI_BF_E!U9+TI_GW_E!U9+TI_RPI_E!U9+TI_PF_E!U9+TI_BKBPB_E!U9+TI_CL_E!U9+TI_BNG_E!U9+TI_LBB_E!U9+TI_CPP_E!U9+TI_GTL_E!U9+TI_NSP_E!U9</f>
        <v>161.5198624247636</v>
      </c>
      <c r="V9" s="10">
        <f>TI_EHG_E!V9+TI_CO_E!V9+TI_BF_E!V9+TI_GW_E!V9+TI_RPI_E!V9+TI_PF_E!V9+TI_BKBPB_E!V9+TI_CL_E!V9+TI_BNG_E!V9+TI_LBB_E!V9+TI_CPP_E!V9+TI_GTL_E!V9+TI_NSP_E!V9</f>
        <v>124.83198624247638</v>
      </c>
      <c r="W9" s="10">
        <f>TI_EHG_E!W9+TI_CO_E!W9+TI_BF_E!W9+TI_GW_E!W9+TI_RPI_E!W9+TI_PF_E!W9+TI_BKBPB_E!W9+TI_CL_E!W9+TI_BNG_E!W9+TI_LBB_E!W9+TI_CPP_E!W9+TI_GTL_E!W9+TI_NSP_E!W9</f>
        <v>120.04574376612213</v>
      </c>
      <c r="X9" s="10">
        <f>TI_EHG_E!X9+TI_CO_E!X9+TI_BF_E!X9+TI_GW_E!X9+TI_RPI_E!X9+TI_PF_E!X9+TI_BKBPB_E!X9+TI_CL_E!X9+TI_BNG_E!X9+TI_LBB_E!X9+TI_CPP_E!X9+TI_GTL_E!X9+TI_NSP_E!X9</f>
        <v>124.3685296646604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1059.1597592433361</v>
      </c>
      <c r="D10" s="10">
        <f>TI_EHG_E!D10+TI_CO_E!D10+TI_BF_E!D10+TI_GW_E!D10+TI_RPI_E!D10+TI_PF_E!D10+TI_BKBPB_E!D10+TI_CL_E!D10+TI_BNG_E!D10+TI_LBB_E!D10+TI_CPP_E!D10+TI_GTL_E!D10+TI_NSP_E!D10</f>
        <v>1135.4736887360275</v>
      </c>
      <c r="E10" s="10">
        <f>TI_EHG_E!E10+TI_CO_E!E10+TI_BF_E!E10+TI_GW_E!E10+TI_RPI_E!E10+TI_PF_E!E10+TI_BKBPB_E!E10+TI_CL_E!E10+TI_BNG_E!E10+TI_LBB_E!E10+TI_CPP_E!E10+TI_GTL_E!E10+TI_NSP_E!E10</f>
        <v>1254.8128116938951</v>
      </c>
      <c r="F10" s="10">
        <f>TI_EHG_E!F10+TI_CO_E!F10+TI_BF_E!F10+TI_GW_E!F10+TI_RPI_E!F10+TI_PF_E!F10+TI_BKBPB_E!F10+TI_CL_E!F10+TI_BNG_E!F10+TI_LBB_E!F10+TI_CPP_E!F10+TI_GTL_E!F10+TI_NSP_E!F10</f>
        <v>1167.1147033533964</v>
      </c>
      <c r="G10" s="10">
        <f>TI_EHG_E!G10+TI_CO_E!G10+TI_BF_E!G10+TI_GW_E!G10+TI_RPI_E!G10+TI_PF_E!G10+TI_BKBPB_E!G10+TI_CL_E!G10+TI_BNG_E!G10+TI_LBB_E!G10+TI_CPP_E!G10+TI_GTL_E!G10+TI_NSP_E!G10</f>
        <v>1190.5266552020639</v>
      </c>
      <c r="H10" s="10">
        <f>TI_EHG_E!H10+TI_CO_E!H10+TI_BF_E!H10+TI_GW_E!H10+TI_RPI_E!H10+TI_PF_E!H10+TI_BKBPB_E!H10+TI_CL_E!H10+TI_BNG_E!H10+TI_LBB_E!H10+TI_CPP_E!H10+TI_GTL_E!H10+TI_NSP_E!H10</f>
        <v>1197.9454858125537</v>
      </c>
      <c r="I10" s="10">
        <f>TI_EHG_E!I10+TI_CO_E!I10+TI_BF_E!I10+TI_GW_E!I10+TI_RPI_E!I10+TI_PF_E!I10+TI_BKBPB_E!I10+TI_CL_E!I10+TI_BNG_E!I10+TI_LBB_E!I10+TI_CPP_E!I10+TI_GTL_E!I10+TI_NSP_E!I10</f>
        <v>1238.7426483233016</v>
      </c>
      <c r="J10" s="10">
        <f>TI_EHG_E!J10+TI_CO_E!J10+TI_BF_E!J10+TI_GW_E!J10+TI_RPI_E!J10+TI_PF_E!J10+TI_BKBPB_E!J10+TI_CL_E!J10+TI_BNG_E!J10+TI_LBB_E!J10+TI_CPP_E!J10+TI_GTL_E!J10+TI_NSP_E!J10</f>
        <v>1266.2618228718834</v>
      </c>
      <c r="K10" s="10">
        <f>TI_EHG_E!K10+TI_CO_E!K10+TI_BF_E!K10+TI_GW_E!K10+TI_RPI_E!K10+TI_PF_E!K10+TI_BKBPB_E!K10+TI_CL_E!K10+TI_BNG_E!K10+TI_LBB_E!K10+TI_CPP_E!K10+TI_GTL_E!K10+TI_NSP_E!K10</f>
        <v>1222.7793637145319</v>
      </c>
      <c r="L10" s="10">
        <f>TI_EHG_E!L10+TI_CO_E!L10+TI_BF_E!L10+TI_GW_E!L10+TI_RPI_E!L10+TI_PF_E!L10+TI_BKBPB_E!L10+TI_CL_E!L10+TI_BNG_E!L10+TI_LBB_E!L10+TI_CPP_E!L10+TI_GTL_E!L10+TI_NSP_E!L10</f>
        <v>1168.4066208082543</v>
      </c>
      <c r="M10" s="10">
        <f>TI_EHG_E!M10+TI_CO_E!M10+TI_BF_E!M10+TI_GW_E!M10+TI_RPI_E!M10+TI_PF_E!M10+TI_BKBPB_E!M10+TI_CL_E!M10+TI_BNG_E!M10+TI_LBB_E!M10+TI_CPP_E!M10+TI_GTL_E!M10+TI_NSP_E!M10</f>
        <v>1190.0834909716248</v>
      </c>
      <c r="N10" s="10">
        <f>TI_EHG_E!N10+TI_CO_E!N10+TI_BF_E!N10+TI_GW_E!N10+TI_RPI_E!N10+TI_PF_E!N10+TI_BKBPB_E!N10+TI_CL_E!N10+TI_BNG_E!N10+TI_LBB_E!N10+TI_CPP_E!N10+TI_GTL_E!N10+TI_NSP_E!N10</f>
        <v>1212.8433361994837</v>
      </c>
      <c r="O10" s="10">
        <f>TI_EHG_E!O10+TI_CO_E!O10+TI_BF_E!O10+TI_GW_E!O10+TI_RPI_E!O10+TI_PF_E!O10+TI_BKBPB_E!O10+TI_CL_E!O10+TI_BNG_E!O10+TI_LBB_E!O10+TI_CPP_E!O10+TI_GTL_E!O10+TI_NSP_E!O10</f>
        <v>1153.2829750644887</v>
      </c>
      <c r="P10" s="10">
        <f>TI_EHG_E!P10+TI_CO_E!P10+TI_BF_E!P10+TI_GW_E!P10+TI_RPI_E!P10+TI_PF_E!P10+TI_BKBPB_E!P10+TI_CL_E!P10+TI_BNG_E!P10+TI_LBB_E!P10+TI_CPP_E!P10+TI_GTL_E!P10+TI_NSP_E!P10</f>
        <v>1112.925279449699</v>
      </c>
      <c r="Q10" s="10">
        <f>TI_EHG_E!Q10+TI_CO_E!Q10+TI_BF_E!Q10+TI_GW_E!Q10+TI_RPI_E!Q10+TI_PF_E!Q10+TI_BKBPB_E!Q10+TI_CL_E!Q10+TI_BNG_E!Q10+TI_LBB_E!Q10+TI_CPP_E!Q10+TI_GTL_E!Q10+TI_NSP_E!Q10</f>
        <v>841.86285468615642</v>
      </c>
      <c r="R10" s="10">
        <f>TI_EHG_E!R10+TI_CO_E!R10+TI_BF_E!R10+TI_GW_E!R10+TI_RPI_E!R10+TI_PF_E!R10+TI_BKBPB_E!R10+TI_CL_E!R10+TI_BNG_E!R10+TI_LBB_E!R10+TI_CPP_E!R10+TI_GTL_E!R10+TI_NSP_E!R10</f>
        <v>869.64969905417024</v>
      </c>
      <c r="S10" s="10">
        <f>TI_EHG_E!S10+TI_CO_E!S10+TI_BF_E!S10+TI_GW_E!S10+TI_RPI_E!S10+TI_PF_E!S10+TI_BKBPB_E!S10+TI_CL_E!S10+TI_BNG_E!S10+TI_LBB_E!S10+TI_CPP_E!S10+TI_GTL_E!S10+TI_NSP_E!S10</f>
        <v>943.68134135855553</v>
      </c>
      <c r="T10" s="10">
        <f>TI_EHG_E!T10+TI_CO_E!T10+TI_BF_E!T10+TI_GW_E!T10+TI_RPI_E!T10+TI_PF_E!T10+TI_BKBPB_E!T10+TI_CL_E!T10+TI_BNG_E!T10+TI_LBB_E!T10+TI_CPP_E!T10+TI_GTL_E!T10+TI_NSP_E!T10</f>
        <v>928.27024935511599</v>
      </c>
      <c r="U10" s="10">
        <f>TI_EHG_E!U10+TI_CO_E!U10+TI_BF_E!U10+TI_GW_E!U10+TI_RPI_E!U10+TI_PF_E!U10+TI_BKBPB_E!U10+TI_CL_E!U10+TI_BNG_E!U10+TI_LBB_E!U10+TI_CPP_E!U10+TI_GTL_E!U10+TI_NSP_E!U10</f>
        <v>896.20954428202913</v>
      </c>
      <c r="V10" s="10">
        <f>TI_EHG_E!V10+TI_CO_E!V10+TI_BF_E!V10+TI_GW_E!V10+TI_RPI_E!V10+TI_PF_E!V10+TI_BKBPB_E!V10+TI_CL_E!V10+TI_BNG_E!V10+TI_LBB_E!V10+TI_CPP_E!V10+TI_GTL_E!V10+TI_NSP_E!V10</f>
        <v>873.96749785038685</v>
      </c>
      <c r="W10" s="10">
        <f>TI_EHG_E!W10+TI_CO_E!W10+TI_BF_E!W10+TI_GW_E!W10+TI_RPI_E!W10+TI_PF_E!W10+TI_BKBPB_E!W10+TI_CL_E!W10+TI_BNG_E!W10+TI_LBB_E!W10+TI_CPP_E!W10+TI_GTL_E!W10+TI_NSP_E!W10</f>
        <v>851.68572656921754</v>
      </c>
      <c r="X10" s="10">
        <f>TI_EHG_E!X10+TI_CO_E!X10+TI_BF_E!X10+TI_GW_E!X10+TI_RPI_E!X10+TI_PF_E!X10+TI_BKBPB_E!X10+TI_CL_E!X10+TI_BNG_E!X10+TI_LBB_E!X10+TI_CPP_E!X10+TI_GTL_E!X10+TI_NSP_E!X10</f>
        <v>774.62717110920028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184.73293207222696</v>
      </c>
      <c r="D26" s="37">
        <f t="shared" si="14"/>
        <v>36.290197764402407</v>
      </c>
      <c r="E26" s="37">
        <f t="shared" si="14"/>
        <v>16.838607050730868</v>
      </c>
      <c r="F26" s="37">
        <f t="shared" si="14"/>
        <v>15.873516766981943</v>
      </c>
      <c r="G26" s="37">
        <f t="shared" si="14"/>
        <v>13.881685296646602</v>
      </c>
      <c r="H26" s="37">
        <f t="shared" si="14"/>
        <v>13.881599312123818</v>
      </c>
      <c r="I26" s="37">
        <f t="shared" si="14"/>
        <v>17.841702493551161</v>
      </c>
      <c r="J26" s="37">
        <f t="shared" si="14"/>
        <v>12.141788478073945</v>
      </c>
      <c r="K26" s="37">
        <f t="shared" si="14"/>
        <v>8.0691315563198636</v>
      </c>
      <c r="L26" s="37">
        <f t="shared" si="14"/>
        <v>13.09183147033534</v>
      </c>
      <c r="M26" s="37">
        <f t="shared" si="14"/>
        <v>7.087962166809973</v>
      </c>
      <c r="N26" s="37">
        <f t="shared" si="14"/>
        <v>8.1043852106620804</v>
      </c>
      <c r="O26" s="37">
        <f t="shared" si="14"/>
        <v>8.139896818572657</v>
      </c>
      <c r="P26" s="37">
        <f t="shared" si="14"/>
        <v>8.0678417884780735</v>
      </c>
      <c r="Q26" s="37">
        <f t="shared" si="14"/>
        <v>14.134909716251075</v>
      </c>
      <c r="R26" s="37">
        <f t="shared" si="14"/>
        <v>8.139638865004299</v>
      </c>
      <c r="S26" s="37">
        <f t="shared" si="14"/>
        <v>6.1047291487532238</v>
      </c>
      <c r="T26" s="37">
        <f t="shared" si="14"/>
        <v>8.6629406706792782</v>
      </c>
      <c r="U26" s="37">
        <f t="shared" si="14"/>
        <v>8.521926053310402</v>
      </c>
      <c r="V26" s="37">
        <f t="shared" si="14"/>
        <v>5.7770421324161649</v>
      </c>
      <c r="W26" s="37">
        <f t="shared" si="14"/>
        <v>4.6341358555460026</v>
      </c>
      <c r="X26" s="37">
        <f t="shared" ref="X26" si="15">SUM(X27,X33)</f>
        <v>18.784780739466893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97.372656921754071</v>
      </c>
      <c r="D28" s="10">
        <f>TI_EHG_E!D28+TI_CO_E!D28+TI_BF_E!D28+TI_GW_E!D28+TI_RPI_E!D28+TI_PF_E!D28+TI_BKBPB_E!D28+TI_CL_E!D28+TI_BNG_E!D28+TI_LBB_E!D28+TI_CPP_E!D28+TI_GTL_E!D28+TI_NSP_E!D28</f>
        <v>0</v>
      </c>
      <c r="E28" s="10">
        <f>TI_EHG_E!E28+TI_CO_E!E28+TI_BF_E!E28+TI_GW_E!E28+TI_RPI_E!E28+TI_PF_E!E28+TI_BKBPB_E!E28+TI_CL_E!E28+TI_BNG_E!E28+TI_LBB_E!E28+TI_CPP_E!E28+TI_GTL_E!E28+TI_NSP_E!E28</f>
        <v>0</v>
      </c>
      <c r="F28" s="10">
        <f>TI_EHG_E!F28+TI_CO_E!F28+TI_BF_E!F28+TI_GW_E!F28+TI_RPI_E!F28+TI_PF_E!F28+TI_BKBPB_E!F28+TI_CL_E!F28+TI_BNG_E!F28+TI_LBB_E!F28+TI_CPP_E!F28+TI_GTL_E!F28+TI_NSP_E!F28</f>
        <v>0</v>
      </c>
      <c r="G28" s="10">
        <f>TI_EHG_E!G28+TI_CO_E!G28+TI_BF_E!G28+TI_GW_E!G28+TI_RPI_E!G28+TI_PF_E!G28+TI_BKBPB_E!G28+TI_CL_E!G28+TI_BNG_E!G28+TI_LBB_E!G28+TI_CPP_E!G28+TI_GTL_E!G28+TI_NSP_E!G28</f>
        <v>0</v>
      </c>
      <c r="H28" s="10">
        <f>TI_EHG_E!H28+TI_CO_E!H28+TI_BF_E!H28+TI_GW_E!H28+TI_RPI_E!H28+TI_PF_E!H28+TI_BKBPB_E!H28+TI_CL_E!H28+TI_BNG_E!H28+TI_LBB_E!H28+TI_CPP_E!H28+TI_GTL_E!H28+TI_NSP_E!H28</f>
        <v>0</v>
      </c>
      <c r="I28" s="10">
        <f>TI_EHG_E!I28+TI_CO_E!I28+TI_BF_E!I28+TI_GW_E!I28+TI_RPI_E!I28+TI_PF_E!I28+TI_BKBPB_E!I28+TI_CL_E!I28+TI_BNG_E!I28+TI_LBB_E!I28+TI_CPP_E!I28+TI_GTL_E!I28+TI_NSP_E!I28</f>
        <v>0</v>
      </c>
      <c r="J28" s="10">
        <f>TI_EHG_E!J28+TI_CO_E!J28+TI_BF_E!J28+TI_GW_E!J28+TI_RPI_E!J28+TI_PF_E!J28+TI_BKBPB_E!J28+TI_CL_E!J28+TI_BNG_E!J28+TI_LBB_E!J28+TI_CPP_E!J28+TI_GTL_E!J28+TI_NSP_E!J28</f>
        <v>0</v>
      </c>
      <c r="K28" s="10">
        <f>TI_EHG_E!K28+TI_CO_E!K28+TI_BF_E!K28+TI_GW_E!K28+TI_RPI_E!K28+TI_PF_E!K28+TI_BKBPB_E!K28+TI_CL_E!K28+TI_BNG_E!K28+TI_LBB_E!K28+TI_CPP_E!K28+TI_GTL_E!K28+TI_NSP_E!K28</f>
        <v>0</v>
      </c>
      <c r="L28" s="10">
        <f>TI_EHG_E!L28+TI_CO_E!L28+TI_BF_E!L28+TI_GW_E!L28+TI_RPI_E!L28+TI_PF_E!L28+TI_BKBPB_E!L28+TI_CL_E!L28+TI_BNG_E!L28+TI_LBB_E!L28+TI_CPP_E!L28+TI_GTL_E!L28+TI_NSP_E!L28</f>
        <v>0</v>
      </c>
      <c r="M28" s="10">
        <f>TI_EHG_E!M28+TI_CO_E!M28+TI_BF_E!M28+TI_GW_E!M28+TI_RPI_E!M28+TI_PF_E!M28+TI_BKBPB_E!M28+TI_CL_E!M28+TI_BNG_E!M28+TI_LBB_E!M28+TI_CPP_E!M28+TI_GTL_E!M28+TI_NSP_E!M28</f>
        <v>0</v>
      </c>
      <c r="N28" s="10">
        <f>TI_EHG_E!N28+TI_CO_E!N28+TI_BF_E!N28+TI_GW_E!N28+TI_RPI_E!N28+TI_PF_E!N28+TI_BKBPB_E!N28+TI_CL_E!N28+TI_BNG_E!N28+TI_LBB_E!N28+TI_CPP_E!N28+TI_GTL_E!N28+TI_NSP_E!N28</f>
        <v>0</v>
      </c>
      <c r="O28" s="10">
        <f>TI_EHG_E!O28+TI_CO_E!O28+TI_BF_E!O28+TI_GW_E!O28+TI_RPI_E!O28+TI_PF_E!O28+TI_BKBPB_E!O28+TI_CL_E!O28+TI_BNG_E!O28+TI_LBB_E!O28+TI_CPP_E!O28+TI_GTL_E!O28+TI_NSP_E!O28</f>
        <v>0</v>
      </c>
      <c r="P28" s="10">
        <f>TI_EHG_E!P28+TI_CO_E!P28+TI_BF_E!P28+TI_GW_E!P28+TI_RPI_E!P28+TI_PF_E!P28+TI_BKBPB_E!P28+TI_CL_E!P28+TI_BNG_E!P28+TI_LBB_E!P28+TI_CPP_E!P28+TI_GTL_E!P28+TI_NSP_E!P28</f>
        <v>0</v>
      </c>
      <c r="Q28" s="10">
        <f>TI_EHG_E!Q28+TI_CO_E!Q28+TI_BF_E!Q28+TI_GW_E!Q28+TI_RPI_E!Q28+TI_PF_E!Q28+TI_BKBPB_E!Q28+TI_CL_E!Q28+TI_BNG_E!Q28+TI_LBB_E!Q28+TI_CPP_E!Q28+TI_GTL_E!Q28+TI_NSP_E!Q28</f>
        <v>0</v>
      </c>
      <c r="R28" s="10">
        <f>TI_EHG_E!R28+TI_CO_E!R28+TI_BF_E!R28+TI_GW_E!R28+TI_RPI_E!R28+TI_PF_E!R28+TI_BKBPB_E!R28+TI_CL_E!R28+TI_BNG_E!R28+TI_LBB_E!R28+TI_CPP_E!R28+TI_GTL_E!R28+TI_NSP_E!R28</f>
        <v>0</v>
      </c>
      <c r="S28" s="10">
        <f>TI_EHG_E!S28+TI_CO_E!S28+TI_BF_E!S28+TI_GW_E!S28+TI_RPI_E!S28+TI_PF_E!S28+TI_BKBPB_E!S28+TI_CL_E!S28+TI_BNG_E!S28+TI_LBB_E!S28+TI_CPP_E!S28+TI_GTL_E!S28+TI_NSP_E!S28</f>
        <v>0</v>
      </c>
      <c r="T28" s="10">
        <f>TI_EHG_E!T28+TI_CO_E!T28+TI_BF_E!T28+TI_GW_E!T28+TI_RPI_E!T28+TI_PF_E!T28+TI_BKBPB_E!T28+TI_CL_E!T28+TI_BNG_E!T28+TI_LBB_E!T28+TI_CPP_E!T28+TI_GTL_E!T28+TI_NSP_E!T28</f>
        <v>0</v>
      </c>
      <c r="U28" s="10">
        <f>TI_EHG_E!U28+TI_CO_E!U28+TI_BF_E!U28+TI_GW_E!U28+TI_RPI_E!U28+TI_PF_E!U28+TI_BKBPB_E!U28+TI_CL_E!U28+TI_BNG_E!U28+TI_LBB_E!U28+TI_CPP_E!U28+TI_GTL_E!U28+TI_NSP_E!U28</f>
        <v>0</v>
      </c>
      <c r="V28" s="10">
        <f>TI_EHG_E!V28+TI_CO_E!V28+TI_BF_E!V28+TI_GW_E!V28+TI_RPI_E!V28+TI_PF_E!V28+TI_BKBPB_E!V28+TI_CL_E!V28+TI_BNG_E!V28+TI_LBB_E!V28+TI_CPP_E!V28+TI_GTL_E!V28+TI_NSP_E!V28</f>
        <v>0</v>
      </c>
      <c r="W28" s="10">
        <f>TI_EHG_E!W28+TI_CO_E!W28+TI_BF_E!W28+TI_GW_E!W28+TI_RPI_E!W28+TI_PF_E!W28+TI_BKBPB_E!W28+TI_CL_E!W28+TI_BNG_E!W28+TI_LBB_E!W28+TI_CPP_E!W28+TI_GTL_E!W28+TI_NSP_E!W28</f>
        <v>0</v>
      </c>
      <c r="X28" s="10">
        <f>TI_EHG_E!X28+TI_CO_E!X28+TI_BF_E!X28+TI_GW_E!X28+TI_RPI_E!X28+TI_PF_E!X28+TI_BKBPB_E!X28+TI_CL_E!X28+TI_BNG_E!X28+TI_LBB_E!X28+TI_CPP_E!X28+TI_GTL_E!X28+TI_NSP_E!X28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43.135597592433363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27.448151332760101</v>
      </c>
      <c r="D30" s="10">
        <f>TI_EHG_E!D30+TI_CO_E!D30+TI_BF_E!D30+TI_GW_E!D30+TI_RPI_E!D30+TI_PF_E!D30+TI_BKBPB_E!D30+TI_CL_E!D30+TI_BNG_E!D30+TI_LBB_E!D30+TI_CPP_E!D30+TI_GTL_E!D30+TI_NSP_E!D30</f>
        <v>0</v>
      </c>
      <c r="E30" s="10">
        <f>TI_EHG_E!E30+TI_CO_E!E30+TI_BF_E!E30+TI_GW_E!E30+TI_RPI_E!E30+TI_PF_E!E30+TI_BKBPB_E!E30+TI_CL_E!E30+TI_BNG_E!E30+TI_LBB_E!E30+TI_CPP_E!E30+TI_GTL_E!E30+TI_NSP_E!E30</f>
        <v>0</v>
      </c>
      <c r="F30" s="10">
        <f>TI_EHG_E!F30+TI_CO_E!F30+TI_BF_E!F30+TI_GW_E!F30+TI_RPI_E!F30+TI_PF_E!F30+TI_BKBPB_E!F30+TI_CL_E!F30+TI_BNG_E!F30+TI_LBB_E!F30+TI_CPP_E!F30+TI_GTL_E!F30+TI_NSP_E!F30</f>
        <v>0</v>
      </c>
      <c r="G30" s="10">
        <f>TI_EHG_E!G30+TI_CO_E!G30+TI_BF_E!G30+TI_GW_E!G30+TI_RPI_E!G30+TI_PF_E!G30+TI_BKBPB_E!G30+TI_CL_E!G30+TI_BNG_E!G30+TI_LBB_E!G30+TI_CPP_E!G30+TI_GTL_E!G30+TI_NSP_E!G30</f>
        <v>0</v>
      </c>
      <c r="H30" s="10">
        <f>TI_EHG_E!H30+TI_CO_E!H30+TI_BF_E!H30+TI_GW_E!H30+TI_RPI_E!H30+TI_PF_E!H30+TI_BKBPB_E!H30+TI_CL_E!H30+TI_BNG_E!H30+TI_LBB_E!H30+TI_CPP_E!H30+TI_GTL_E!H30+TI_NSP_E!H30</f>
        <v>0</v>
      </c>
      <c r="I30" s="10">
        <f>TI_EHG_E!I30+TI_CO_E!I30+TI_BF_E!I30+TI_GW_E!I30+TI_RPI_E!I30+TI_PF_E!I30+TI_BKBPB_E!I30+TI_CL_E!I30+TI_BNG_E!I30+TI_LBB_E!I30+TI_CPP_E!I30+TI_GTL_E!I30+TI_NSP_E!I30</f>
        <v>0</v>
      </c>
      <c r="J30" s="10">
        <f>TI_EHG_E!J30+TI_CO_E!J30+TI_BF_E!J30+TI_GW_E!J30+TI_RPI_E!J30+TI_PF_E!J30+TI_BKBPB_E!J30+TI_CL_E!J30+TI_BNG_E!J30+TI_LBB_E!J30+TI_CPP_E!J30+TI_GTL_E!J30+TI_NSP_E!J30</f>
        <v>0</v>
      </c>
      <c r="K30" s="10">
        <f>TI_EHG_E!K30+TI_CO_E!K30+TI_BF_E!K30+TI_GW_E!K30+TI_RPI_E!K30+TI_PF_E!K30+TI_BKBPB_E!K30+TI_CL_E!K30+TI_BNG_E!K30+TI_LBB_E!K30+TI_CPP_E!K30+TI_GTL_E!K30+TI_NSP_E!K30</f>
        <v>0</v>
      </c>
      <c r="L30" s="10">
        <f>TI_EHG_E!L30+TI_CO_E!L30+TI_BF_E!L30+TI_GW_E!L30+TI_RPI_E!L30+TI_PF_E!L30+TI_BKBPB_E!L30+TI_CL_E!L30+TI_BNG_E!L30+TI_LBB_E!L30+TI_CPP_E!L30+TI_GTL_E!L30+TI_NSP_E!L30</f>
        <v>0</v>
      </c>
      <c r="M30" s="10">
        <f>TI_EHG_E!M30+TI_CO_E!M30+TI_BF_E!M30+TI_GW_E!M30+TI_RPI_E!M30+TI_PF_E!M30+TI_BKBPB_E!M30+TI_CL_E!M30+TI_BNG_E!M30+TI_LBB_E!M30+TI_CPP_E!M30+TI_GTL_E!M30+TI_NSP_E!M30</f>
        <v>0</v>
      </c>
      <c r="N30" s="10">
        <f>TI_EHG_E!N30+TI_CO_E!N30+TI_BF_E!N30+TI_GW_E!N30+TI_RPI_E!N30+TI_PF_E!N30+TI_BKBPB_E!N30+TI_CL_E!N30+TI_BNG_E!N30+TI_LBB_E!N30+TI_CPP_E!N30+TI_GTL_E!N30+TI_NSP_E!N30</f>
        <v>0</v>
      </c>
      <c r="O30" s="10">
        <f>TI_EHG_E!O30+TI_CO_E!O30+TI_BF_E!O30+TI_GW_E!O30+TI_RPI_E!O30+TI_PF_E!O30+TI_BKBPB_E!O30+TI_CL_E!O30+TI_BNG_E!O30+TI_LBB_E!O30+TI_CPP_E!O30+TI_GTL_E!O30+TI_NSP_E!O30</f>
        <v>0</v>
      </c>
      <c r="P30" s="10">
        <f>TI_EHG_E!P30+TI_CO_E!P30+TI_BF_E!P30+TI_GW_E!P30+TI_RPI_E!P30+TI_PF_E!P30+TI_BKBPB_E!P30+TI_CL_E!P30+TI_BNG_E!P30+TI_LBB_E!P30+TI_CPP_E!P30+TI_GTL_E!P30+TI_NSP_E!P30</f>
        <v>0</v>
      </c>
      <c r="Q30" s="10">
        <f>TI_EHG_E!Q30+TI_CO_E!Q30+TI_BF_E!Q30+TI_GW_E!Q30+TI_RPI_E!Q30+TI_PF_E!Q30+TI_BKBPB_E!Q30+TI_CL_E!Q30+TI_BNG_E!Q30+TI_LBB_E!Q30+TI_CPP_E!Q30+TI_GTL_E!Q30+TI_NSP_E!Q30</f>
        <v>0</v>
      </c>
      <c r="R30" s="10">
        <f>TI_EHG_E!R30+TI_CO_E!R30+TI_BF_E!R30+TI_GW_E!R30+TI_RPI_E!R30+TI_PF_E!R30+TI_BKBPB_E!R30+TI_CL_E!R30+TI_BNG_E!R30+TI_LBB_E!R30+TI_CPP_E!R30+TI_GTL_E!R30+TI_NSP_E!R30</f>
        <v>0</v>
      </c>
      <c r="S30" s="10">
        <f>TI_EHG_E!S30+TI_CO_E!S30+TI_BF_E!S30+TI_GW_E!S30+TI_RPI_E!S30+TI_PF_E!S30+TI_BKBPB_E!S30+TI_CL_E!S30+TI_BNG_E!S30+TI_LBB_E!S30+TI_CPP_E!S30+TI_GTL_E!S30+TI_NSP_E!S30</f>
        <v>0</v>
      </c>
      <c r="T30" s="10">
        <f>TI_EHG_E!T30+TI_CO_E!T30+TI_BF_E!T30+TI_GW_E!T30+TI_RPI_E!T30+TI_PF_E!T30+TI_BKBPB_E!T30+TI_CL_E!T30+TI_BNG_E!T30+TI_LBB_E!T30+TI_CPP_E!T30+TI_GTL_E!T30+TI_NSP_E!T30</f>
        <v>0</v>
      </c>
      <c r="U30" s="10">
        <f>TI_EHG_E!U30+TI_CO_E!U30+TI_BF_E!U30+TI_GW_E!U30+TI_RPI_E!U30+TI_PF_E!U30+TI_BKBPB_E!U30+TI_CL_E!U30+TI_BNG_E!U30+TI_LBB_E!U30+TI_CPP_E!U30+TI_GTL_E!U30+TI_NSP_E!U30</f>
        <v>0</v>
      </c>
      <c r="V30" s="10">
        <f>TI_EHG_E!V30+TI_CO_E!V30+TI_BF_E!V30+TI_GW_E!V30+TI_RPI_E!V30+TI_PF_E!V30+TI_BKBPB_E!V30+TI_CL_E!V30+TI_BNG_E!V30+TI_LBB_E!V30+TI_CPP_E!V30+TI_GTL_E!V30+TI_NSP_E!V30</f>
        <v>0</v>
      </c>
      <c r="W30" s="10">
        <f>TI_EHG_E!W30+TI_CO_E!W30+TI_BF_E!W30+TI_GW_E!W30+TI_RPI_E!W30+TI_PF_E!W30+TI_BKBPB_E!W30+TI_CL_E!W30+TI_BNG_E!W30+TI_LBB_E!W30+TI_CPP_E!W30+TI_GTL_E!W30+TI_NSP_E!W30</f>
        <v>0</v>
      </c>
      <c r="X30" s="10">
        <f>TI_EHG_E!X30+TI_CO_E!X30+TI_BF_E!X30+TI_GW_E!X30+TI_RPI_E!X30+TI_PF_E!X30+TI_BKBPB_E!X30+TI_CL_E!X30+TI_BNG_E!X30+TI_LBB_E!X30+TI_CPP_E!X30+TI_GTL_E!X30+TI_NSP_E!X30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0</v>
      </c>
      <c r="E31" s="10">
        <f>TI_EHG_E!E31+TI_CO_E!E31+TI_BF_E!E31+TI_GW_E!E31+TI_RPI_E!E31+TI_PF_E!E31+TI_BKBPB_E!E31+TI_CL_E!E31+TI_BNG_E!E31+TI_LBB_E!E31+TI_CPP_E!E31+TI_GTL_E!E31+TI_NSP_E!E31</f>
        <v>0</v>
      </c>
      <c r="F31" s="10">
        <f>TI_EHG_E!F31+TI_CO_E!F31+TI_BF_E!F31+TI_GW_E!F31+TI_RPI_E!F31+TI_PF_E!F31+TI_BKBPB_E!F31+TI_CL_E!F31+TI_BNG_E!F31+TI_LBB_E!F31+TI_CPP_E!F31+TI_GTL_E!F31+TI_NSP_E!F31</f>
        <v>0</v>
      </c>
      <c r="G31" s="10">
        <f>TI_EHG_E!G31+TI_CO_E!G31+TI_BF_E!G31+TI_GW_E!G31+TI_RPI_E!G31+TI_PF_E!G31+TI_BKBPB_E!G31+TI_CL_E!G31+TI_BNG_E!G31+TI_LBB_E!G31+TI_CPP_E!G31+TI_GTL_E!G31+TI_NSP_E!G31</f>
        <v>0</v>
      </c>
      <c r="H31" s="10">
        <f>TI_EHG_E!H31+TI_CO_E!H31+TI_BF_E!H31+TI_GW_E!H31+TI_RPI_E!H31+TI_PF_E!H31+TI_BKBPB_E!H31+TI_CL_E!H31+TI_BNG_E!H31+TI_LBB_E!H31+TI_CPP_E!H31+TI_GTL_E!H31+TI_NSP_E!H31</f>
        <v>0</v>
      </c>
      <c r="I31" s="10">
        <f>TI_EHG_E!I31+TI_CO_E!I31+TI_BF_E!I31+TI_GW_E!I31+TI_RPI_E!I31+TI_PF_E!I31+TI_BKBPB_E!I31+TI_CL_E!I31+TI_BNG_E!I31+TI_LBB_E!I31+TI_CPP_E!I31+TI_GTL_E!I31+TI_NSP_E!I31</f>
        <v>0</v>
      </c>
      <c r="J31" s="10">
        <f>TI_EHG_E!J31+TI_CO_E!J31+TI_BF_E!J31+TI_GW_E!J31+TI_RPI_E!J31+TI_PF_E!J31+TI_BKBPB_E!J31+TI_CL_E!J31+TI_BNG_E!J31+TI_LBB_E!J31+TI_CPP_E!J31+TI_GTL_E!J31+TI_NSP_E!J31</f>
        <v>0</v>
      </c>
      <c r="K31" s="10">
        <f>TI_EHG_E!K31+TI_CO_E!K31+TI_BF_E!K31+TI_GW_E!K31+TI_RPI_E!K31+TI_PF_E!K31+TI_BKBPB_E!K31+TI_CL_E!K31+TI_BNG_E!K31+TI_LBB_E!K31+TI_CPP_E!K31+TI_GTL_E!K31+TI_NSP_E!K31</f>
        <v>0</v>
      </c>
      <c r="L31" s="10">
        <f>TI_EHG_E!L31+TI_CO_E!L31+TI_BF_E!L31+TI_GW_E!L31+TI_RPI_E!L31+TI_PF_E!L31+TI_BKBPB_E!L31+TI_CL_E!L31+TI_BNG_E!L31+TI_LBB_E!L31+TI_CPP_E!L31+TI_GTL_E!L31+TI_NSP_E!L31</f>
        <v>0</v>
      </c>
      <c r="M31" s="10">
        <f>TI_EHG_E!M31+TI_CO_E!M31+TI_BF_E!M31+TI_GW_E!M31+TI_RPI_E!M31+TI_PF_E!M31+TI_BKBPB_E!M31+TI_CL_E!M31+TI_BNG_E!M31+TI_LBB_E!M31+TI_CPP_E!M31+TI_GTL_E!M31+TI_NSP_E!M31</f>
        <v>0</v>
      </c>
      <c r="N31" s="10">
        <f>TI_EHG_E!N31+TI_CO_E!N31+TI_BF_E!N31+TI_GW_E!N31+TI_RPI_E!N31+TI_PF_E!N31+TI_BKBPB_E!N31+TI_CL_E!N31+TI_BNG_E!N31+TI_LBB_E!N31+TI_CPP_E!N31+TI_GTL_E!N31+TI_NSP_E!N31</f>
        <v>0</v>
      </c>
      <c r="O31" s="10">
        <f>TI_EHG_E!O31+TI_CO_E!O31+TI_BF_E!O31+TI_GW_E!O31+TI_RPI_E!O31+TI_PF_E!O31+TI_BKBPB_E!O31+TI_CL_E!O31+TI_BNG_E!O31+TI_LBB_E!O31+TI_CPP_E!O31+TI_GTL_E!O31+TI_NSP_E!O31</f>
        <v>0</v>
      </c>
      <c r="P31" s="10">
        <f>TI_EHG_E!P31+TI_CO_E!P31+TI_BF_E!P31+TI_GW_E!P31+TI_RPI_E!P31+TI_PF_E!P31+TI_BKBPB_E!P31+TI_CL_E!P31+TI_BNG_E!P31+TI_LBB_E!P31+TI_CPP_E!P31+TI_GTL_E!P31+TI_NSP_E!P31</f>
        <v>0</v>
      </c>
      <c r="Q31" s="10">
        <f>TI_EHG_E!Q31+TI_CO_E!Q31+TI_BF_E!Q31+TI_GW_E!Q31+TI_RPI_E!Q31+TI_PF_E!Q31+TI_BKBPB_E!Q31+TI_CL_E!Q31+TI_BNG_E!Q31+TI_LBB_E!Q31+TI_CPP_E!Q31+TI_GTL_E!Q31+TI_NSP_E!Q31</f>
        <v>0</v>
      </c>
      <c r="R31" s="10">
        <f>TI_EHG_E!R31+TI_CO_E!R31+TI_BF_E!R31+TI_GW_E!R31+TI_RPI_E!R31+TI_PF_E!R31+TI_BKBPB_E!R31+TI_CL_E!R31+TI_BNG_E!R31+TI_LBB_E!R31+TI_CPP_E!R31+TI_GTL_E!R31+TI_NSP_E!R31</f>
        <v>0</v>
      </c>
      <c r="S31" s="10">
        <f>TI_EHG_E!S31+TI_CO_E!S31+TI_BF_E!S31+TI_GW_E!S31+TI_RPI_E!S31+TI_PF_E!S31+TI_BKBPB_E!S31+TI_CL_E!S31+TI_BNG_E!S31+TI_LBB_E!S31+TI_CPP_E!S31+TI_GTL_E!S31+TI_NSP_E!S31</f>
        <v>0</v>
      </c>
      <c r="T31" s="10">
        <f>TI_EHG_E!T31+TI_CO_E!T31+TI_BF_E!T31+TI_GW_E!T31+TI_RPI_E!T31+TI_PF_E!T31+TI_BKBPB_E!T31+TI_CL_E!T31+TI_BNG_E!T31+TI_LBB_E!T31+TI_CPP_E!T31+TI_GTL_E!T31+TI_NSP_E!T31</f>
        <v>0</v>
      </c>
      <c r="U31" s="10">
        <f>TI_EHG_E!U31+TI_CO_E!U31+TI_BF_E!U31+TI_GW_E!U31+TI_RPI_E!U31+TI_PF_E!U31+TI_BKBPB_E!U31+TI_CL_E!U31+TI_BNG_E!U31+TI_LBB_E!U31+TI_CPP_E!U31+TI_GTL_E!U31+TI_NSP_E!U31</f>
        <v>0</v>
      </c>
      <c r="V31" s="10">
        <f>TI_EHG_E!V31+TI_CO_E!V31+TI_BF_E!V31+TI_GW_E!V31+TI_RPI_E!V31+TI_PF_E!V31+TI_BKBPB_E!V31+TI_CL_E!V31+TI_BNG_E!V31+TI_LBB_E!V31+TI_CPP_E!V31+TI_GTL_E!V31+TI_NSP_E!V31</f>
        <v>0</v>
      </c>
      <c r="W31" s="10">
        <f>TI_EHG_E!W31+TI_CO_E!W31+TI_BF_E!W31+TI_GW_E!W31+TI_RPI_E!W31+TI_PF_E!W31+TI_BKBPB_E!W31+TI_CL_E!W31+TI_BNG_E!W31+TI_LBB_E!W31+TI_CPP_E!W31+TI_GTL_E!W31+TI_NSP_E!W31</f>
        <v>0</v>
      </c>
      <c r="X31" s="10">
        <f>TI_EHG_E!X31+TI_CO_E!X31+TI_BF_E!X31+TI_GW_E!X31+TI_RPI_E!X31+TI_PF_E!X31+TI_BKBPB_E!X31+TI_CL_E!X31+TI_BNG_E!X31+TI_LBB_E!X31+TI_CPP_E!X31+TI_GTL_E!X31+TI_NSP_E!X31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16.776526225279447</v>
      </c>
      <c r="D33" s="29">
        <f t="shared" si="18"/>
        <v>36.290197764402407</v>
      </c>
      <c r="E33" s="29">
        <f t="shared" si="18"/>
        <v>16.838607050730868</v>
      </c>
      <c r="F33" s="29">
        <f t="shared" si="18"/>
        <v>15.873516766981943</v>
      </c>
      <c r="G33" s="29">
        <f t="shared" si="18"/>
        <v>13.881685296646602</v>
      </c>
      <c r="H33" s="29">
        <f t="shared" si="18"/>
        <v>13.881599312123818</v>
      </c>
      <c r="I33" s="29">
        <f t="shared" si="18"/>
        <v>17.841702493551161</v>
      </c>
      <c r="J33" s="29">
        <f t="shared" si="18"/>
        <v>12.141788478073945</v>
      </c>
      <c r="K33" s="29">
        <f t="shared" si="18"/>
        <v>8.0691315563198636</v>
      </c>
      <c r="L33" s="29">
        <f t="shared" si="18"/>
        <v>13.09183147033534</v>
      </c>
      <c r="M33" s="29">
        <f t="shared" si="18"/>
        <v>7.087962166809973</v>
      </c>
      <c r="N33" s="29">
        <f t="shared" si="18"/>
        <v>8.1043852106620804</v>
      </c>
      <c r="O33" s="29">
        <f t="shared" si="18"/>
        <v>8.139896818572657</v>
      </c>
      <c r="P33" s="29">
        <f t="shared" si="18"/>
        <v>8.0678417884780735</v>
      </c>
      <c r="Q33" s="29">
        <f t="shared" si="18"/>
        <v>14.134909716251075</v>
      </c>
      <c r="R33" s="29">
        <f t="shared" si="18"/>
        <v>8.139638865004299</v>
      </c>
      <c r="S33" s="29">
        <f t="shared" si="18"/>
        <v>6.1047291487532238</v>
      </c>
      <c r="T33" s="29">
        <f t="shared" si="18"/>
        <v>8.6629406706792782</v>
      </c>
      <c r="U33" s="29">
        <f t="shared" si="18"/>
        <v>8.521926053310402</v>
      </c>
      <c r="V33" s="29">
        <f t="shared" si="18"/>
        <v>5.7770421324161649</v>
      </c>
      <c r="W33" s="29">
        <f t="shared" si="18"/>
        <v>4.6341358555460026</v>
      </c>
      <c r="X33" s="29">
        <f t="shared" ref="X33" si="19">SUM(X34:X50)</f>
        <v>18.784780739466893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0</v>
      </c>
      <c r="K34" s="10">
        <f>TI_EHG_E!K34+TI_CO_E!K34+TI_BF_E!K34+TI_GW_E!K34+TI_RPI_E!K34+TI_PF_E!K34+TI_BKBPB_E!K34+TI_CL_E!K34+TI_BNG_E!K34+TI_LBB_E!K34+TI_CPP_E!K34+TI_GTL_E!K34+TI_NSP_E!K34</f>
        <v>0</v>
      </c>
      <c r="L34" s="10">
        <f>TI_EHG_E!L34+TI_CO_E!L34+TI_BF_E!L34+TI_GW_E!L34+TI_RPI_E!L34+TI_PF_E!L34+TI_BKBPB_E!L34+TI_CL_E!L34+TI_BNG_E!L34+TI_LBB_E!L34+TI_CPP_E!L34+TI_GTL_E!L34+TI_NSP_E!L34</f>
        <v>0</v>
      </c>
      <c r="M34" s="10">
        <f>TI_EHG_E!M34+TI_CO_E!M34+TI_BF_E!M34+TI_GW_E!M34+TI_RPI_E!M34+TI_PF_E!M34+TI_BKBPB_E!M34+TI_CL_E!M34+TI_BNG_E!M34+TI_LBB_E!M34+TI_CPP_E!M34+TI_GTL_E!M34+TI_NSP_E!M34</f>
        <v>0</v>
      </c>
      <c r="N34" s="10">
        <f>TI_EHG_E!N34+TI_CO_E!N34+TI_BF_E!N34+TI_GW_E!N34+TI_RPI_E!N34+TI_PF_E!N34+TI_BKBPB_E!N34+TI_CL_E!N34+TI_BNG_E!N34+TI_LBB_E!N34+TI_CPP_E!N34+TI_GTL_E!N34+TI_NSP_E!N34</f>
        <v>0</v>
      </c>
      <c r="O34" s="10">
        <f>TI_EHG_E!O34+TI_CO_E!O34+TI_BF_E!O34+TI_GW_E!O34+TI_RPI_E!O34+TI_PF_E!O34+TI_BKBPB_E!O34+TI_CL_E!O34+TI_BNG_E!O34+TI_LBB_E!O34+TI_CPP_E!O34+TI_GTL_E!O34+TI_NSP_E!O34</f>
        <v>0</v>
      </c>
      <c r="P34" s="10">
        <f>TI_EHG_E!P34+TI_CO_E!P34+TI_BF_E!P34+TI_GW_E!P34+TI_RPI_E!P34+TI_PF_E!P34+TI_BKBPB_E!P34+TI_CL_E!P34+TI_BNG_E!P34+TI_LBB_E!P34+TI_CPP_E!P34+TI_GTL_E!P34+TI_NSP_E!P34</f>
        <v>0</v>
      </c>
      <c r="Q34" s="10">
        <f>TI_EHG_E!Q34+TI_CO_E!Q34+TI_BF_E!Q34+TI_GW_E!Q34+TI_RPI_E!Q34+TI_PF_E!Q34+TI_BKBPB_E!Q34+TI_CL_E!Q34+TI_BNG_E!Q34+TI_LBB_E!Q34+TI_CPP_E!Q34+TI_GTL_E!Q34+TI_NSP_E!Q34</f>
        <v>0</v>
      </c>
      <c r="R34" s="10">
        <f>TI_EHG_E!R34+TI_CO_E!R34+TI_BF_E!R34+TI_GW_E!R34+TI_RPI_E!R34+TI_PF_E!R34+TI_BKBPB_E!R34+TI_CL_E!R34+TI_BNG_E!R34+TI_LBB_E!R34+TI_CPP_E!R34+TI_GTL_E!R34+TI_NSP_E!R34</f>
        <v>0</v>
      </c>
      <c r="S34" s="10">
        <f>TI_EHG_E!S34+TI_CO_E!S34+TI_BF_E!S34+TI_GW_E!S34+TI_RPI_E!S34+TI_PF_E!S34+TI_BKBPB_E!S34+TI_CL_E!S34+TI_BNG_E!S34+TI_LBB_E!S34+TI_CPP_E!S34+TI_GTL_E!S34+TI_NSP_E!S34</f>
        <v>0</v>
      </c>
      <c r="T34" s="10">
        <f>TI_EHG_E!T34+TI_CO_E!T34+TI_BF_E!T34+TI_GW_E!T34+TI_RPI_E!T34+TI_PF_E!T34+TI_BKBPB_E!T34+TI_CL_E!T34+TI_BNG_E!T34+TI_LBB_E!T34+TI_CPP_E!T34+TI_GTL_E!T34+TI_NSP_E!T34</f>
        <v>0</v>
      </c>
      <c r="U34" s="10">
        <f>TI_EHG_E!U34+TI_CO_E!U34+TI_BF_E!U34+TI_GW_E!U34+TI_RPI_E!U34+TI_PF_E!U34+TI_BKBPB_E!U34+TI_CL_E!U34+TI_BNG_E!U34+TI_LBB_E!U34+TI_CPP_E!U34+TI_GTL_E!U34+TI_NSP_E!U34</f>
        <v>0</v>
      </c>
      <c r="V34" s="10">
        <f>TI_EHG_E!V34+TI_CO_E!V34+TI_BF_E!V34+TI_GW_E!V34+TI_RPI_E!V34+TI_PF_E!V34+TI_BKBPB_E!V34+TI_CL_E!V34+TI_BNG_E!V34+TI_LBB_E!V34+TI_CPP_E!V34+TI_GTL_E!V34+TI_NSP_E!V34</f>
        <v>0</v>
      </c>
      <c r="W34" s="10">
        <f>TI_EHG_E!W34+TI_CO_E!W34+TI_BF_E!W34+TI_GW_E!W34+TI_RPI_E!W34+TI_PF_E!W34+TI_BKBPB_E!W34+TI_CL_E!W34+TI_BNG_E!W34+TI_LBB_E!W34+TI_CPP_E!W34+TI_GTL_E!W34+TI_NSP_E!W34</f>
        <v>0</v>
      </c>
      <c r="X34" s="10">
        <f>TI_EHG_E!X34+TI_CO_E!X34+TI_BF_E!X34+TI_GW_E!X34+TI_RPI_E!X34+TI_PF_E!X34+TI_BKBPB_E!X34+TI_CL_E!X34+TI_BNG_E!X34+TI_LBB_E!X34+TI_CPP_E!X34+TI_GTL_E!X34+TI_NSP_E!X34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0</v>
      </c>
      <c r="E36" s="10">
        <f>TI_EHG_E!E36+TI_CO_E!E36+TI_BF_E!E36+TI_GW_E!E36+TI_RPI_E!E36+TI_PF_E!E36+TI_BKBPB_E!E36+TI_CL_E!E36+TI_BNG_E!E36+TI_LBB_E!E36+TI_CPP_E!E36+TI_GTL_E!E36+TI_NSP_E!E36</f>
        <v>0</v>
      </c>
      <c r="F36" s="10">
        <f>TI_EHG_E!F36+TI_CO_E!F36+TI_BF_E!F36+TI_GW_E!F36+TI_RPI_E!F36+TI_PF_E!F36+TI_BKBPB_E!F36+TI_CL_E!F36+TI_BNG_E!F36+TI_LBB_E!F36+TI_CPP_E!F36+TI_GTL_E!F36+TI_NSP_E!F36</f>
        <v>0</v>
      </c>
      <c r="G36" s="10">
        <f>TI_EHG_E!G36+TI_CO_E!G36+TI_BF_E!G36+TI_GW_E!G36+TI_RPI_E!G36+TI_PF_E!G36+TI_BKBPB_E!G36+TI_CL_E!G36+TI_BNG_E!G36+TI_LBB_E!G36+TI_CPP_E!G36+TI_GTL_E!G36+TI_NSP_E!G36</f>
        <v>0</v>
      </c>
      <c r="H36" s="10">
        <f>TI_EHG_E!H36+TI_CO_E!H36+TI_BF_E!H36+TI_GW_E!H36+TI_RPI_E!H36+TI_PF_E!H36+TI_BKBPB_E!H36+TI_CL_E!H36+TI_BNG_E!H36+TI_LBB_E!H36+TI_CPP_E!H36+TI_GTL_E!H36+TI_NSP_E!H36</f>
        <v>0</v>
      </c>
      <c r="I36" s="10">
        <f>TI_EHG_E!I36+TI_CO_E!I36+TI_BF_E!I36+TI_GW_E!I36+TI_RPI_E!I36+TI_PF_E!I36+TI_BKBPB_E!I36+TI_CL_E!I36+TI_BNG_E!I36+TI_LBB_E!I36+TI_CPP_E!I36+TI_GTL_E!I36+TI_NSP_E!I36</f>
        <v>0</v>
      </c>
      <c r="J36" s="10">
        <f>TI_EHG_E!J36+TI_CO_E!J36+TI_BF_E!J36+TI_GW_E!J36+TI_RPI_E!J36+TI_PF_E!J36+TI_BKBPB_E!J36+TI_CL_E!J36+TI_BNG_E!J36+TI_LBB_E!J36+TI_CPP_E!J36+TI_GTL_E!J36+TI_NSP_E!J36</f>
        <v>0</v>
      </c>
      <c r="K36" s="10">
        <f>TI_EHG_E!K36+TI_CO_E!K36+TI_BF_E!K36+TI_GW_E!K36+TI_RPI_E!K36+TI_PF_E!K36+TI_BKBPB_E!K36+TI_CL_E!K36+TI_BNG_E!K36+TI_LBB_E!K36+TI_CPP_E!K36+TI_GTL_E!K36+TI_NSP_E!K36</f>
        <v>0</v>
      </c>
      <c r="L36" s="10">
        <f>TI_EHG_E!L36+TI_CO_E!L36+TI_BF_E!L36+TI_GW_E!L36+TI_RPI_E!L36+TI_PF_E!L36+TI_BKBPB_E!L36+TI_CL_E!L36+TI_BNG_E!L36+TI_LBB_E!L36+TI_CPP_E!L36+TI_GTL_E!L36+TI_NSP_E!L36</f>
        <v>0</v>
      </c>
      <c r="M36" s="10">
        <f>TI_EHG_E!M36+TI_CO_E!M36+TI_BF_E!M36+TI_GW_E!M36+TI_RPI_E!M36+TI_PF_E!M36+TI_BKBPB_E!M36+TI_CL_E!M36+TI_BNG_E!M36+TI_LBB_E!M36+TI_CPP_E!M36+TI_GTL_E!M36+TI_NSP_E!M36</f>
        <v>0</v>
      </c>
      <c r="N36" s="10">
        <f>TI_EHG_E!N36+TI_CO_E!N36+TI_BF_E!N36+TI_GW_E!N36+TI_RPI_E!N36+TI_PF_E!N36+TI_BKBPB_E!N36+TI_CL_E!N36+TI_BNG_E!N36+TI_LBB_E!N36+TI_CPP_E!N36+TI_GTL_E!N36+TI_NSP_E!N36</f>
        <v>0</v>
      </c>
      <c r="O36" s="10">
        <f>TI_EHG_E!O36+TI_CO_E!O36+TI_BF_E!O36+TI_GW_E!O36+TI_RPI_E!O36+TI_PF_E!O36+TI_BKBPB_E!O36+TI_CL_E!O36+TI_BNG_E!O36+TI_LBB_E!O36+TI_CPP_E!O36+TI_GTL_E!O36+TI_NSP_E!O36</f>
        <v>0</v>
      </c>
      <c r="P36" s="10">
        <f>TI_EHG_E!P36+TI_CO_E!P36+TI_BF_E!P36+TI_GW_E!P36+TI_RPI_E!P36+TI_PF_E!P36+TI_BKBPB_E!P36+TI_CL_E!P36+TI_BNG_E!P36+TI_LBB_E!P36+TI_CPP_E!P36+TI_GTL_E!P36+TI_NSP_E!P36</f>
        <v>0</v>
      </c>
      <c r="Q36" s="10">
        <f>TI_EHG_E!Q36+TI_CO_E!Q36+TI_BF_E!Q36+TI_GW_E!Q36+TI_RPI_E!Q36+TI_PF_E!Q36+TI_BKBPB_E!Q36+TI_CL_E!Q36+TI_BNG_E!Q36+TI_LBB_E!Q36+TI_CPP_E!Q36+TI_GTL_E!Q36+TI_NSP_E!Q36</f>
        <v>0</v>
      </c>
      <c r="R36" s="10">
        <f>TI_EHG_E!R36+TI_CO_E!R36+TI_BF_E!R36+TI_GW_E!R36+TI_RPI_E!R36+TI_PF_E!R36+TI_BKBPB_E!R36+TI_CL_E!R36+TI_BNG_E!R36+TI_LBB_E!R36+TI_CPP_E!R36+TI_GTL_E!R36+TI_NSP_E!R36</f>
        <v>0</v>
      </c>
      <c r="S36" s="10">
        <f>TI_EHG_E!S36+TI_CO_E!S36+TI_BF_E!S36+TI_GW_E!S36+TI_RPI_E!S36+TI_PF_E!S36+TI_BKBPB_E!S36+TI_CL_E!S36+TI_BNG_E!S36+TI_LBB_E!S36+TI_CPP_E!S36+TI_GTL_E!S36+TI_NSP_E!S36</f>
        <v>0</v>
      </c>
      <c r="T36" s="10">
        <f>TI_EHG_E!T36+TI_CO_E!T36+TI_BF_E!T36+TI_GW_E!T36+TI_RPI_E!T36+TI_PF_E!T36+TI_BKBPB_E!T36+TI_CL_E!T36+TI_BNG_E!T36+TI_LBB_E!T36+TI_CPP_E!T36+TI_GTL_E!T36+TI_NSP_E!T36</f>
        <v>2.8520206362854683</v>
      </c>
      <c r="U36" s="10">
        <f>TI_EHG_E!U36+TI_CO_E!U36+TI_BF_E!U36+TI_GW_E!U36+TI_RPI_E!U36+TI_PF_E!U36+TI_BKBPB_E!U36+TI_CL_E!U36+TI_BNG_E!U36+TI_LBB_E!U36+TI_CPP_E!U36+TI_GTL_E!U36+TI_NSP_E!U36</f>
        <v>3.7803095442820283</v>
      </c>
      <c r="V36" s="10">
        <f>TI_EHG_E!V36+TI_CO_E!V36+TI_BF_E!V36+TI_GW_E!V36+TI_RPI_E!V36+TI_PF_E!V36+TI_BKBPB_E!V36+TI_CL_E!V36+TI_BNG_E!V36+TI_LBB_E!V36+TI_CPP_E!V36+TI_GTL_E!V36+TI_NSP_E!V36</f>
        <v>3.6494411006018916</v>
      </c>
      <c r="W36" s="10">
        <f>TI_EHG_E!W36+TI_CO_E!W36+TI_BF_E!W36+TI_GW_E!W36+TI_RPI_E!W36+TI_PF_E!W36+TI_BKBPB_E!W36+TI_CL_E!W36+TI_BNG_E!W36+TI_LBB_E!W36+TI_CPP_E!W36+TI_GTL_E!W36+TI_NSP_E!W36</f>
        <v>2.7090283748925197</v>
      </c>
      <c r="X36" s="10">
        <f>TI_EHG_E!X36+TI_CO_E!X36+TI_BF_E!X36+TI_GW_E!X36+TI_RPI_E!X36+TI_PF_E!X36+TI_BKBPB_E!X36+TI_CL_E!X36+TI_BNG_E!X36+TI_LBB_E!X36+TI_CPP_E!X36+TI_GTL_E!X36+TI_NSP_E!X36</f>
        <v>2.7969905417024932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0</v>
      </c>
      <c r="G40" s="10">
        <f>TI_EHG_E!G40+TI_CO_E!G40+TI_BF_E!G40+TI_GW_E!G40+TI_RPI_E!G40+TI_PF_E!G40+TI_BKBPB_E!G40+TI_CL_E!G40+TI_BNG_E!G40+TI_LBB_E!G40+TI_CPP_E!G40+TI_GTL_E!G40+TI_NSP_E!G40</f>
        <v>0</v>
      </c>
      <c r="H40" s="10">
        <f>TI_EHG_E!H40+TI_CO_E!H40+TI_BF_E!H40+TI_GW_E!H40+TI_RPI_E!H40+TI_PF_E!H40+TI_BKBPB_E!H40+TI_CL_E!H40+TI_BNG_E!H40+TI_LBB_E!H40+TI_CPP_E!H40+TI_GTL_E!H40+TI_NSP_E!H40</f>
        <v>0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0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0</v>
      </c>
      <c r="O40" s="10">
        <f>TI_EHG_E!O40+TI_CO_E!O40+TI_BF_E!O40+TI_GW_E!O40+TI_RPI_E!O40+TI_PF_E!O40+TI_BKBPB_E!O40+TI_CL_E!O40+TI_BNG_E!O40+TI_LBB_E!O40+TI_CPP_E!O40+TI_GTL_E!O40+TI_NSP_E!O40</f>
        <v>0</v>
      </c>
      <c r="P40" s="10">
        <f>TI_EHG_E!P40+TI_CO_E!P40+TI_BF_E!P40+TI_GW_E!P40+TI_RPI_E!P40+TI_PF_E!P40+TI_BKBPB_E!P40+TI_CL_E!P40+TI_BNG_E!P40+TI_LBB_E!P40+TI_CPP_E!P40+TI_GTL_E!P40+TI_NSP_E!P40</f>
        <v>0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6.1622527944969896</v>
      </c>
      <c r="D43" s="10">
        <f>TI_EHG_E!D43+TI_CO_E!D43+TI_BF_E!D43+TI_GW_E!D43+TI_RPI_E!D43+TI_PF_E!D43+TI_BKBPB_E!D43+TI_CL_E!D43+TI_BNG_E!D43+TI_LBB_E!D43+TI_CPP_E!D43+TI_GTL_E!D43+TI_NSP_E!D43</f>
        <v>25.675924333619946</v>
      </c>
      <c r="E43" s="10">
        <f>TI_EHG_E!E43+TI_CO_E!E43+TI_BF_E!E43+TI_GW_E!E43+TI_RPI_E!E43+TI_PF_E!E43+TI_BKBPB_E!E43+TI_CL_E!E43+TI_BNG_E!E43+TI_LBB_E!E43+TI_CPP_E!E43+TI_GTL_E!E43+TI_NSP_E!E43</f>
        <v>7.1892519346517618</v>
      </c>
      <c r="F43" s="10">
        <f>TI_EHG_E!F43+TI_CO_E!F43+TI_BF_E!F43+TI_GW_E!F43+TI_RPI_E!F43+TI_PF_E!F43+TI_BKBPB_E!F43+TI_CL_E!F43+TI_BNG_E!F43+TI_LBB_E!F43+TI_CPP_E!F43+TI_GTL_E!F43+TI_NSP_E!F43</f>
        <v>7.1891659501289764</v>
      </c>
      <c r="G43" s="10">
        <f>TI_EHG_E!G43+TI_CO_E!G43+TI_BF_E!G43+TI_GW_E!G43+TI_RPI_E!G43+TI_PF_E!G43+TI_BKBPB_E!G43+TI_CL_E!G43+TI_BNG_E!G43+TI_LBB_E!G43+TI_CPP_E!G43+TI_GTL_E!G43+TI_NSP_E!G43</f>
        <v>6.1622527944969896</v>
      </c>
      <c r="H43" s="10">
        <f>TI_EHG_E!H43+TI_CO_E!H43+TI_BF_E!H43+TI_GW_E!H43+TI_RPI_E!H43+TI_PF_E!H43+TI_BKBPB_E!H43+TI_CL_E!H43+TI_BNG_E!H43+TI_LBB_E!H43+TI_CPP_E!H43+TI_GTL_E!H43+TI_NSP_E!H43</f>
        <v>6.1621668099742042</v>
      </c>
      <c r="I43" s="10">
        <f>TI_EHG_E!I43+TI_CO_E!I43+TI_BF_E!I43+TI_GW_E!I43+TI_RPI_E!I43+TI_PF_E!I43+TI_BKBPB_E!I43+TI_CL_E!I43+TI_BNG_E!I43+TI_LBB_E!I43+TI_CPP_E!I43+TI_GTL_E!I43+TI_NSP_E!I43</f>
        <v>9.1572656921754074</v>
      </c>
      <c r="J43" s="10">
        <f>TI_EHG_E!J43+TI_CO_E!J43+TI_BF_E!J43+TI_GW_E!J43+TI_RPI_E!J43+TI_PF_E!J43+TI_BKBPB_E!J43+TI_CL_E!J43+TI_BNG_E!J43+TI_LBB_E!J43+TI_CPP_E!J43+TI_GTL_E!J43+TI_NSP_E!J43</f>
        <v>10.17480653482373</v>
      </c>
      <c r="K43" s="10">
        <f>TI_EHG_E!K43+TI_CO_E!K43+TI_BF_E!K43+TI_GW_E!K43+TI_RPI_E!K43+TI_PF_E!K43+TI_BKBPB_E!K43+TI_CL_E!K43+TI_BNG_E!K43+TI_LBB_E!K43+TI_CPP_E!K43+TI_GTL_E!K43+TI_NSP_E!K43</f>
        <v>6.1049011177987964</v>
      </c>
      <c r="L43" s="10">
        <f>TI_EHG_E!L43+TI_CO_E!L43+TI_BF_E!L43+TI_GW_E!L43+TI_RPI_E!L43+TI_PF_E!L43+TI_BKBPB_E!L43+TI_CL_E!L43+TI_BNG_E!L43+TI_LBB_E!L43+TI_CPP_E!L43+TI_GTL_E!L43+TI_NSP_E!L43</f>
        <v>9.1572656921754074</v>
      </c>
      <c r="M43" s="10">
        <f>TI_EHG_E!M43+TI_CO_E!M43+TI_BF_E!M43+TI_GW_E!M43+TI_RPI_E!M43+TI_PF_E!M43+TI_BKBPB_E!M43+TI_CL_E!M43+TI_BNG_E!M43+TI_LBB_E!M43+TI_CPP_E!M43+TI_GTL_E!M43+TI_NSP_E!M43</f>
        <v>6.1048151332760092</v>
      </c>
      <c r="N43" s="10">
        <f>TI_EHG_E!N43+TI_CO_E!N43+TI_BF_E!N43+TI_GW_E!N43+TI_RPI_E!N43+TI_PF_E!N43+TI_BKBPB_E!N43+TI_CL_E!N43+TI_BNG_E!N43+TI_LBB_E!N43+TI_CPP_E!N43+TI_GTL_E!N43+TI_NSP_E!N43</f>
        <v>7.1223559759243331</v>
      </c>
      <c r="O43" s="10">
        <f>TI_EHG_E!O43+TI_CO_E!O43+TI_BF_E!O43+TI_GW_E!O43+TI_RPI_E!O43+TI_PF_E!O43+TI_BKBPB_E!O43+TI_CL_E!O43+TI_BNG_E!O43+TI_LBB_E!O43+TI_CPP_E!O43+TI_GTL_E!O43+TI_NSP_E!O43</f>
        <v>8.139896818572657</v>
      </c>
      <c r="P43" s="10">
        <f>TI_EHG_E!P43+TI_CO_E!P43+TI_BF_E!P43+TI_GW_E!P43+TI_RPI_E!P43+TI_PF_E!P43+TI_BKBPB_E!P43+TI_CL_E!P43+TI_BNG_E!P43+TI_LBB_E!P43+TI_CPP_E!P43+TI_GTL_E!P43+TI_NSP_E!P43</f>
        <v>6.1050730868443672</v>
      </c>
      <c r="Q43" s="10">
        <f>TI_EHG_E!Q43+TI_CO_E!Q43+TI_BF_E!Q43+TI_GW_E!Q43+TI_RPI_E!Q43+TI_PF_E!Q43+TI_BKBPB_E!Q43+TI_CL_E!Q43+TI_BNG_E!Q43+TI_LBB_E!Q43+TI_CPP_E!Q43+TI_GTL_E!Q43+TI_NSP_E!Q43</f>
        <v>11.191831470335339</v>
      </c>
      <c r="R43" s="10">
        <f>TI_EHG_E!R43+TI_CO_E!R43+TI_BF_E!R43+TI_GW_E!R43+TI_RPI_E!R43+TI_PF_E!R43+TI_BKBPB_E!R43+TI_CL_E!R43+TI_BNG_E!R43+TI_LBB_E!R43+TI_CPP_E!R43+TI_GTL_E!R43+TI_NSP_E!R43</f>
        <v>8.139638865004299</v>
      </c>
      <c r="S43" s="10">
        <f>TI_EHG_E!S43+TI_CO_E!S43+TI_BF_E!S43+TI_GW_E!S43+TI_RPI_E!S43+TI_PF_E!S43+TI_BKBPB_E!S43+TI_CL_E!S43+TI_BNG_E!S43+TI_LBB_E!S43+TI_CPP_E!S43+TI_GTL_E!S43+TI_NSP_E!S43</f>
        <v>6.1047291487532238</v>
      </c>
      <c r="T43" s="10">
        <f>TI_EHG_E!T43+TI_CO_E!T43+TI_BF_E!T43+TI_GW_E!T43+TI_RPI_E!T43+TI_PF_E!T43+TI_BKBPB_E!T43+TI_CL_E!T43+TI_BNG_E!T43+TI_LBB_E!T43+TI_CPP_E!T43+TI_GTL_E!T43+TI_NSP_E!T43</f>
        <v>5.8109200343938099</v>
      </c>
      <c r="U43" s="10">
        <f>TI_EHG_E!U43+TI_CO_E!U43+TI_BF_E!U43+TI_GW_E!U43+TI_RPI_E!U43+TI_PF_E!U43+TI_BKBPB_E!U43+TI_CL_E!U43+TI_BNG_E!U43+TI_LBB_E!U43+TI_CPP_E!U43+TI_GTL_E!U43+TI_NSP_E!U43</f>
        <v>4.7416165090283746</v>
      </c>
      <c r="V43" s="10">
        <f>TI_EHG_E!V43+TI_CO_E!V43+TI_BF_E!V43+TI_GW_E!V43+TI_RPI_E!V43+TI_PF_E!V43+TI_BKBPB_E!V43+TI_CL_E!V43+TI_BNG_E!V43+TI_LBB_E!V43+TI_CPP_E!V43+TI_GTL_E!V43+TI_NSP_E!V43</f>
        <v>2.1276010318142733</v>
      </c>
      <c r="W43" s="10">
        <f>TI_EHG_E!W43+TI_CO_E!W43+TI_BF_E!W43+TI_GW_E!W43+TI_RPI_E!W43+TI_PF_E!W43+TI_BKBPB_E!W43+TI_CL_E!W43+TI_BNG_E!W43+TI_LBB_E!W43+TI_CPP_E!W43+TI_GTL_E!W43+TI_NSP_E!W43</f>
        <v>1.9251074806534825</v>
      </c>
      <c r="X43" s="10">
        <f>TI_EHG_E!X43+TI_CO_E!X43+TI_BF_E!X43+TI_GW_E!X43+TI_RPI_E!X43+TI_PF_E!X43+TI_BKBPB_E!X43+TI_CL_E!X43+TI_BNG_E!X43+TI_LBB_E!X43+TI_CPP_E!X43+TI_GTL_E!X43+TI_NSP_E!X43</f>
        <v>15.987790197764399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10.614273430782458</v>
      </c>
      <c r="D44" s="10">
        <f>TI_EHG_E!D44+TI_CO_E!D44+TI_BF_E!D44+TI_GW_E!D44+TI_RPI_E!D44+TI_PF_E!D44+TI_BKBPB_E!D44+TI_CL_E!D44+TI_BNG_E!D44+TI_LBB_E!D44+TI_CPP_E!D44+TI_GTL_E!D44+TI_NSP_E!D44</f>
        <v>10.614273430782459</v>
      </c>
      <c r="E44" s="10">
        <f>TI_EHG_E!E44+TI_CO_E!E44+TI_BF_E!E44+TI_GW_E!E44+TI_RPI_E!E44+TI_PF_E!E44+TI_BKBPB_E!E44+TI_CL_E!E44+TI_BNG_E!E44+TI_LBB_E!E44+TI_CPP_E!E44+TI_GTL_E!E44+TI_NSP_E!E44</f>
        <v>9.6493551160791071</v>
      </c>
      <c r="F44" s="10">
        <f>TI_EHG_E!F44+TI_CO_E!F44+TI_BF_E!F44+TI_GW_E!F44+TI_RPI_E!F44+TI_PF_E!F44+TI_BKBPB_E!F44+TI_CL_E!F44+TI_BNG_E!F44+TI_LBB_E!F44+TI_CPP_E!F44+TI_GTL_E!F44+TI_NSP_E!F44</f>
        <v>8.6843508168529659</v>
      </c>
      <c r="G44" s="10">
        <f>TI_EHG_E!G44+TI_CO_E!G44+TI_BF_E!G44+TI_GW_E!G44+TI_RPI_E!G44+TI_PF_E!G44+TI_BKBPB_E!G44+TI_CL_E!G44+TI_BNG_E!G44+TI_LBB_E!G44+TI_CPP_E!G44+TI_GTL_E!G44+TI_NSP_E!G44</f>
        <v>7.7194325021496129</v>
      </c>
      <c r="H44" s="10">
        <f>TI_EHG_E!H44+TI_CO_E!H44+TI_BF_E!H44+TI_GW_E!H44+TI_RPI_E!H44+TI_PF_E!H44+TI_BKBPB_E!H44+TI_CL_E!H44+TI_BNG_E!H44+TI_LBB_E!H44+TI_CPP_E!H44+TI_GTL_E!H44+TI_NSP_E!H44</f>
        <v>7.7194325021496137</v>
      </c>
      <c r="I44" s="10">
        <f>TI_EHG_E!I44+TI_CO_E!I44+TI_BF_E!I44+TI_GW_E!I44+TI_RPI_E!I44+TI_PF_E!I44+TI_BKBPB_E!I44+TI_CL_E!I44+TI_BNG_E!I44+TI_LBB_E!I44+TI_CPP_E!I44+TI_GTL_E!I44+TI_NSP_E!I44</f>
        <v>8.6844368013757531</v>
      </c>
      <c r="J44" s="10">
        <f>TI_EHG_E!J44+TI_CO_E!J44+TI_BF_E!J44+TI_GW_E!J44+TI_RPI_E!J44+TI_PF_E!J44+TI_BKBPB_E!J44+TI_CL_E!J44+TI_BNG_E!J44+TI_LBB_E!J44+TI_CPP_E!J44+TI_GTL_E!J44+TI_NSP_E!J44</f>
        <v>1.9669819432502149</v>
      </c>
      <c r="K44" s="10">
        <f>TI_EHG_E!K44+TI_CO_E!K44+TI_BF_E!K44+TI_GW_E!K44+TI_RPI_E!K44+TI_PF_E!K44+TI_BKBPB_E!K44+TI_CL_E!K44+TI_BNG_E!K44+TI_LBB_E!K44+TI_CPP_E!K44+TI_GTL_E!K44+TI_NSP_E!K44</f>
        <v>1.9642304385210663</v>
      </c>
      <c r="L44" s="10">
        <f>TI_EHG_E!L44+TI_CO_E!L44+TI_BF_E!L44+TI_GW_E!L44+TI_RPI_E!L44+TI_PF_E!L44+TI_BKBPB_E!L44+TI_CL_E!L44+TI_BNG_E!L44+TI_LBB_E!L44+TI_CPP_E!L44+TI_GTL_E!L44+TI_NSP_E!L44</f>
        <v>3.9345657781599312</v>
      </c>
      <c r="M44" s="10">
        <f>TI_EHG_E!M44+TI_CO_E!M44+TI_BF_E!M44+TI_GW_E!M44+TI_RPI_E!M44+TI_PF_E!M44+TI_BKBPB_E!M44+TI_CL_E!M44+TI_BNG_E!M44+TI_LBB_E!M44+TI_CPP_E!M44+TI_GTL_E!M44+TI_NSP_E!M44</f>
        <v>0.98314703353396371</v>
      </c>
      <c r="N44" s="10">
        <f>TI_EHG_E!N44+TI_CO_E!N44+TI_BF_E!N44+TI_GW_E!N44+TI_RPI_E!N44+TI_PF_E!N44+TI_BKBPB_E!N44+TI_CL_E!N44+TI_BNG_E!N44+TI_LBB_E!N44+TI_CPP_E!N44+TI_GTL_E!N44+TI_NSP_E!N44</f>
        <v>0.98202923473774706</v>
      </c>
      <c r="O44" s="10">
        <f>TI_EHG_E!O44+TI_CO_E!O44+TI_BF_E!O44+TI_GW_E!O44+TI_RPI_E!O44+TI_PF_E!O44+TI_BKBPB_E!O44+TI_CL_E!O44+TI_BNG_E!O44+TI_LBB_E!O44+TI_CPP_E!O44+TI_GTL_E!O44+TI_NSP_E!O44</f>
        <v>0</v>
      </c>
      <c r="P44" s="10">
        <f>TI_EHG_E!P44+TI_CO_E!P44+TI_BF_E!P44+TI_GW_E!P44+TI_RPI_E!P44+TI_PF_E!P44+TI_BKBPB_E!P44+TI_CL_E!P44+TI_BNG_E!P44+TI_LBB_E!P44+TI_CPP_E!P44+TI_GTL_E!P44+TI_NSP_E!P44</f>
        <v>1.9627687016337061</v>
      </c>
      <c r="Q44" s="10">
        <f>TI_EHG_E!Q44+TI_CO_E!Q44+TI_BF_E!Q44+TI_GW_E!Q44+TI_RPI_E!Q44+TI_PF_E!Q44+TI_BKBPB_E!Q44+TI_CL_E!Q44+TI_BNG_E!Q44+TI_LBB_E!Q44+TI_CPP_E!Q44+TI_GTL_E!Q44+TI_NSP_E!Q44</f>
        <v>2.9430782459157352</v>
      </c>
      <c r="R44" s="10">
        <f>TI_EHG_E!R44+TI_CO_E!R44+TI_BF_E!R44+TI_GW_E!R44+TI_RPI_E!R44+TI_PF_E!R44+TI_BKBPB_E!R44+TI_CL_E!R44+TI_BNG_E!R44+TI_LBB_E!R44+TI_CPP_E!R44+TI_GTL_E!R44+TI_NSP_E!R44</f>
        <v>0</v>
      </c>
      <c r="S44" s="10">
        <f>TI_EHG_E!S44+TI_CO_E!S44+TI_BF_E!S44+TI_GW_E!S44+TI_RPI_E!S44+TI_PF_E!S44+TI_BKBPB_E!S44+TI_CL_E!S44+TI_BNG_E!S44+TI_LBB_E!S44+TI_CPP_E!S44+TI_GTL_E!S44+TI_NSP_E!S44</f>
        <v>0</v>
      </c>
      <c r="T44" s="10">
        <f>TI_EHG_E!T44+TI_CO_E!T44+TI_BF_E!T44+TI_GW_E!T44+TI_RPI_E!T44+TI_PF_E!T44+TI_BKBPB_E!T44+TI_CL_E!T44+TI_BNG_E!T44+TI_LBB_E!T44+TI_CPP_E!T44+TI_GTL_E!T44+TI_NSP_E!T44</f>
        <v>0</v>
      </c>
      <c r="U44" s="10">
        <f>TI_EHG_E!U44+TI_CO_E!U44+TI_BF_E!U44+TI_GW_E!U44+TI_RPI_E!U44+TI_PF_E!U44+TI_BKBPB_E!U44+TI_CL_E!U44+TI_BNG_E!U44+TI_LBB_E!U44+TI_CPP_E!U44+TI_GTL_E!U44+TI_NSP_E!U44</f>
        <v>0</v>
      </c>
      <c r="V44" s="10">
        <f>TI_EHG_E!V44+TI_CO_E!V44+TI_BF_E!V44+TI_GW_E!V44+TI_RPI_E!V44+TI_PF_E!V44+TI_BKBPB_E!V44+TI_CL_E!V44+TI_BNG_E!V44+TI_LBB_E!V44+TI_CPP_E!V44+TI_GTL_E!V44+TI_NSP_E!V44</f>
        <v>0</v>
      </c>
      <c r="W44" s="10">
        <f>TI_EHG_E!W44+TI_CO_E!W44+TI_BF_E!W44+TI_GW_E!W44+TI_RPI_E!W44+TI_PF_E!W44+TI_BKBPB_E!W44+TI_CL_E!W44+TI_BNG_E!W44+TI_LBB_E!W44+TI_CPP_E!W44+TI_GTL_E!W44+TI_NSP_E!W44</f>
        <v>0</v>
      </c>
      <c r="X44" s="10">
        <f>TI_EHG_E!X44+TI_CO_E!X44+TI_BF_E!X44+TI_GW_E!X44+TI_RPI_E!X44+TI_PF_E!X44+TI_BKBPB_E!X44+TI_CL_E!X44+TI_BNG_E!X44+TI_LBB_E!X44+TI_CPP_E!X44+TI_GTL_E!X44+TI_NSP_E!X44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</v>
      </c>
      <c r="H47" s="10">
        <f>TI_EHG_E!H47+TI_CO_E!H47+TI_BF_E!H47+TI_GW_E!H47+TI_RPI_E!H47+TI_PF_E!H47+TI_BKBPB_E!H47+TI_CL_E!H47+TI_BNG_E!H47+TI_LBB_E!H47+TI_CPP_E!H47+TI_GTL_E!H47+TI_NSP_E!H47</f>
        <v>0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0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126.39724849527084</v>
      </c>
      <c r="D51" s="37">
        <f>TI_EHG_E!D51+TI_CO_E!D51+TI_BF_E!D51+TI_GW_E!D51+TI_RPI_E!D51+TI_PF_E!D51+TI_BKBPB_E!D51+TI_CL_E!D51+TI_BNG_E!D51+TI_LBB_E!D51+TI_CPP_E!D51+TI_GTL_E!D51+TI_NSP_E!D51</f>
        <v>123.98968185726568</v>
      </c>
      <c r="E51" s="37">
        <f>TI_EHG_E!E51+TI_CO_E!E51+TI_BF_E!E51+TI_GW_E!E51+TI_RPI_E!E51+TI_PF_E!E51+TI_BKBPB_E!E51+TI_CL_E!E51+TI_BNG_E!E51+TI_LBB_E!E51+TI_CPP_E!E51+TI_GTL_E!E51+TI_NSP_E!E51</f>
        <v>127.21410146173689</v>
      </c>
      <c r="F51" s="37">
        <f>TI_EHG_E!F51+TI_CO_E!F51+TI_BF_E!F51+TI_GW_E!F51+TI_RPI_E!F51+TI_PF_E!F51+TI_BKBPB_E!F51+TI_CL_E!F51+TI_BNG_E!F51+TI_LBB_E!F51+TI_CPP_E!F51+TI_GTL_E!F51+TI_NSP_E!F51</f>
        <v>146.90455717970764</v>
      </c>
      <c r="G51" s="37">
        <f>TI_EHG_E!G51+TI_CO_E!G51+TI_BF_E!G51+TI_GW_E!G51+TI_RPI_E!G51+TI_PF_E!G51+TI_BKBPB_E!G51+TI_CL_E!G51+TI_BNG_E!G51+TI_LBB_E!G51+TI_CPP_E!G51+TI_GTL_E!G51+TI_NSP_E!G51</f>
        <v>125.47291487532243</v>
      </c>
      <c r="H51" s="37">
        <f>TI_EHG_E!H51+TI_CO_E!H51+TI_BF_E!H51+TI_GW_E!H51+TI_RPI_E!H51+TI_PF_E!H51+TI_BKBPB_E!H51+TI_CL_E!H51+TI_BNG_E!H51+TI_LBB_E!H51+TI_CPP_E!H51+TI_GTL_E!H51+TI_NSP_E!H51</f>
        <v>134.45829750644884</v>
      </c>
      <c r="I51" s="37">
        <f>TI_EHG_E!I51+TI_CO_E!I51+TI_BF_E!I51+TI_GW_E!I51+TI_RPI_E!I51+TI_PF_E!I51+TI_BKBPB_E!I51+TI_CL_E!I51+TI_BNG_E!I51+TI_LBB_E!I51+TI_CPP_E!I51+TI_GTL_E!I51+TI_NSP_E!I51</f>
        <v>125.51590713671538</v>
      </c>
      <c r="J51" s="37">
        <f>TI_EHG_E!J51+TI_CO_E!J51+TI_BF_E!J51+TI_GW_E!J51+TI_RPI_E!J51+TI_PF_E!J51+TI_BKBPB_E!J51+TI_CL_E!J51+TI_BNG_E!J51+TI_LBB_E!J51+TI_CPP_E!J51+TI_GTL_E!J51+TI_NSP_E!J51</f>
        <v>135.29664660361135</v>
      </c>
      <c r="K51" s="37">
        <f>TI_EHG_E!K51+TI_CO_E!K51+TI_BF_E!K51+TI_GW_E!K51+TI_RPI_E!K51+TI_PF_E!K51+TI_BKBPB_E!K51+TI_CL_E!K51+TI_BNG_E!K51+TI_LBB_E!K51+TI_CPP_E!K51+TI_GTL_E!K51+TI_NSP_E!K51</f>
        <v>139.18744625967327</v>
      </c>
      <c r="L51" s="37">
        <f>TI_EHG_E!L51+TI_CO_E!L51+TI_BF_E!L51+TI_GW_E!L51+TI_RPI_E!L51+TI_PF_E!L51+TI_BKBPB_E!L51+TI_CL_E!L51+TI_BNG_E!L51+TI_LBB_E!L51+TI_CPP_E!L51+TI_GTL_E!L51+TI_NSP_E!L51</f>
        <v>164.810834049871</v>
      </c>
      <c r="M51" s="37">
        <f>TI_EHG_E!M51+TI_CO_E!M51+TI_BF_E!M51+TI_GW_E!M51+TI_RPI_E!M51+TI_PF_E!M51+TI_BKBPB_E!M51+TI_CL_E!M51+TI_BNG_E!M51+TI_LBB_E!M51+TI_CPP_E!M51+TI_GTL_E!M51+TI_NSP_E!M51</f>
        <v>156.83576956147894</v>
      </c>
      <c r="N51" s="37">
        <f>TI_EHG_E!N51+TI_CO_E!N51+TI_BF_E!N51+TI_GW_E!N51+TI_RPI_E!N51+TI_PF_E!N51+TI_BKBPB_E!N51+TI_CL_E!N51+TI_BNG_E!N51+TI_LBB_E!N51+TI_CPP_E!N51+TI_GTL_E!N51+TI_NSP_E!N51</f>
        <v>152.2141014617369</v>
      </c>
      <c r="O51" s="37">
        <f>TI_EHG_E!O51+TI_CO_E!O51+TI_BF_E!O51+TI_GW_E!O51+TI_RPI_E!O51+TI_PF_E!O51+TI_BKBPB_E!O51+TI_CL_E!O51+TI_BNG_E!O51+TI_LBB_E!O51+TI_CPP_E!O51+TI_GTL_E!O51+TI_NSP_E!O51</f>
        <v>156.19088564058467</v>
      </c>
      <c r="P51" s="37">
        <f>TI_EHG_E!P51+TI_CO_E!P51+TI_BF_E!P51+TI_GW_E!P51+TI_RPI_E!P51+TI_PF_E!P51+TI_BKBPB_E!P51+TI_CL_E!P51+TI_BNG_E!P51+TI_LBB_E!P51+TI_CPP_E!P51+TI_GTL_E!P51+TI_NSP_E!P51</f>
        <v>143.74462596732587</v>
      </c>
      <c r="Q51" s="37">
        <f>TI_EHG_E!Q51+TI_CO_E!Q51+TI_BF_E!Q51+TI_GW_E!Q51+TI_RPI_E!Q51+TI_PF_E!Q51+TI_BKBPB_E!Q51+TI_CL_E!Q51+TI_BNG_E!Q51+TI_LBB_E!Q51+TI_CPP_E!Q51+TI_GTL_E!Q51+TI_NSP_E!Q51</f>
        <v>100.45141874462595</v>
      </c>
      <c r="R51" s="37">
        <f>TI_EHG_E!R51+TI_CO_E!R51+TI_BF_E!R51+TI_GW_E!R51+TI_RPI_E!R51+TI_PF_E!R51+TI_BKBPB_E!R51+TI_CL_E!R51+TI_BNG_E!R51+TI_LBB_E!R51+TI_CPP_E!R51+TI_GTL_E!R51+TI_NSP_E!R51</f>
        <v>98.301805674978496</v>
      </c>
      <c r="S51" s="37">
        <f>TI_EHG_E!S51+TI_CO_E!S51+TI_BF_E!S51+TI_GW_E!S51+TI_RPI_E!S51+TI_PF_E!S51+TI_BKBPB_E!S51+TI_CL_E!S51+TI_BNG_E!S51+TI_LBB_E!S51+TI_CPP_E!S51+TI_GTL_E!S51+TI_NSP_E!S51</f>
        <v>100.70937231298366</v>
      </c>
      <c r="T51" s="37">
        <f>TI_EHG_E!T51+TI_CO_E!T51+TI_BF_E!T51+TI_GW_E!T51+TI_RPI_E!T51+TI_PF_E!T51+TI_BKBPB_E!T51+TI_CL_E!T51+TI_BNG_E!T51+TI_LBB_E!T51+TI_CPP_E!T51+TI_GTL_E!T51+TI_NSP_E!T51</f>
        <v>122.8785898538263</v>
      </c>
      <c r="U51" s="37">
        <f>TI_EHG_E!U51+TI_CO_E!U51+TI_BF_E!U51+TI_GW_E!U51+TI_RPI_E!U51+TI_PF_E!U51+TI_BKBPB_E!U51+TI_CL_E!U51+TI_BNG_E!U51+TI_LBB_E!U51+TI_CPP_E!U51+TI_GTL_E!U51+TI_NSP_E!U51</f>
        <v>121.40859845227857</v>
      </c>
      <c r="V51" s="37">
        <f>TI_EHG_E!V51+TI_CO_E!V51+TI_BF_E!V51+TI_GW_E!V51+TI_RPI_E!V51+TI_PF_E!V51+TI_BKBPB_E!V51+TI_CL_E!V51+TI_BNG_E!V51+TI_LBB_E!V51+TI_CPP_E!V51+TI_GTL_E!V51+TI_NSP_E!V51</f>
        <v>138.18503869303524</v>
      </c>
      <c r="W51" s="37">
        <f>TI_EHG_E!W51+TI_CO_E!W51+TI_BF_E!W51+TI_GW_E!W51+TI_RPI_E!W51+TI_PF_E!W51+TI_BKBPB_E!W51+TI_CL_E!W51+TI_BNG_E!W51+TI_LBB_E!W51+TI_CPP_E!W51+TI_GTL_E!W51+TI_NSP_E!W51</f>
        <v>151.13121238177129</v>
      </c>
      <c r="X51" s="37">
        <f>TI_EHG_E!X51+TI_CO_E!X51+TI_BF_E!X51+TI_GW_E!X51+TI_RPI_E!X51+TI_PF_E!X51+TI_BKBPB_E!X51+TI_CL_E!X51+TI_BNG_E!X51+TI_LBB_E!X51+TI_CPP_E!X51+TI_GTL_E!X51+TI_NSP_E!X51</f>
        <v>152.67652622527945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352.9423903697334</v>
      </c>
      <c r="D52" s="37">
        <f t="shared" si="20"/>
        <v>350.9998280309544</v>
      </c>
      <c r="E52" s="37">
        <f t="shared" si="20"/>
        <v>318.14832330180565</v>
      </c>
      <c r="F52" s="37">
        <f t="shared" si="20"/>
        <v>290.51367153912292</v>
      </c>
      <c r="G52" s="37">
        <f t="shared" si="20"/>
        <v>391.75184866723987</v>
      </c>
      <c r="H52" s="37">
        <f t="shared" si="20"/>
        <v>334.23147033533974</v>
      </c>
      <c r="I52" s="37">
        <f t="shared" si="20"/>
        <v>349.89286328460884</v>
      </c>
      <c r="J52" s="37">
        <f t="shared" si="20"/>
        <v>327.63869303525354</v>
      </c>
      <c r="K52" s="37">
        <f t="shared" si="20"/>
        <v>449.3757523645744</v>
      </c>
      <c r="L52" s="37">
        <f t="shared" si="20"/>
        <v>498.53413585554591</v>
      </c>
      <c r="M52" s="37">
        <f t="shared" si="20"/>
        <v>503.6600171969045</v>
      </c>
      <c r="N52" s="37">
        <f t="shared" si="20"/>
        <v>424.59234737747209</v>
      </c>
      <c r="O52" s="37">
        <f t="shared" si="20"/>
        <v>475.72897678417883</v>
      </c>
      <c r="P52" s="37">
        <f t="shared" si="20"/>
        <v>549.15133276010317</v>
      </c>
      <c r="Q52" s="37">
        <f t="shared" si="20"/>
        <v>655.322871883061</v>
      </c>
      <c r="R52" s="37">
        <f t="shared" si="20"/>
        <v>456.83327601031812</v>
      </c>
      <c r="S52" s="37">
        <f t="shared" si="20"/>
        <v>507.23121238177129</v>
      </c>
      <c r="T52" s="37">
        <f t="shared" si="20"/>
        <v>465.07506448839206</v>
      </c>
      <c r="U52" s="37">
        <f t="shared" si="20"/>
        <v>575.61822871883055</v>
      </c>
      <c r="V52" s="37">
        <f t="shared" si="20"/>
        <v>592.39028374892519</v>
      </c>
      <c r="W52" s="37">
        <f t="shared" si="20"/>
        <v>634.95210662080808</v>
      </c>
      <c r="X52" s="37">
        <f t="shared" ref="X52" si="21">SUM(X53:X70)</f>
        <v>634.69045571797074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329.72665520206357</v>
      </c>
      <c r="D53" s="10">
        <f>TI_EHG_E!D53+TI_CO_E!D53+TI_BF_E!D53+TI_GW_E!D53+TI_RPI_E!D53+TI_PF_E!D53+TI_BKBPB_E!D53+TI_CL_E!D53+TI_BNG_E!D53+TI_LBB_E!D53+TI_CPP_E!D53+TI_GTL_E!D53+TI_NSP_E!D53</f>
        <v>326.37472055030094</v>
      </c>
      <c r="E53" s="10">
        <f>TI_EHG_E!E53+TI_CO_E!E53+TI_BF_E!E53+TI_GW_E!E53+TI_RPI_E!E53+TI_PF_E!E53+TI_BKBPB_E!E53+TI_CL_E!E53+TI_BNG_E!E53+TI_LBB_E!E53+TI_CPP_E!E53+TI_GTL_E!E53+TI_NSP_E!E53</f>
        <v>284.82923473774719</v>
      </c>
      <c r="F53" s="10">
        <f>TI_EHG_E!F53+TI_CO_E!F53+TI_BF_E!F53+TI_GW_E!F53+TI_RPI_E!F53+TI_PF_E!F53+TI_BKBPB_E!F53+TI_CL_E!F53+TI_BNG_E!F53+TI_LBB_E!F53+TI_CPP_E!F53+TI_GTL_E!F53+TI_NSP_E!F53</f>
        <v>254.28073946689591</v>
      </c>
      <c r="G53" s="10">
        <f>TI_EHG_E!G53+TI_CO_E!G53+TI_BF_E!G53+TI_GW_E!G53+TI_RPI_E!G53+TI_PF_E!G53+TI_BKBPB_E!G53+TI_CL_E!G53+TI_BNG_E!G53+TI_LBB_E!G53+TI_CPP_E!G53+TI_GTL_E!G53+TI_NSP_E!G53</f>
        <v>352.03164230438517</v>
      </c>
      <c r="H53" s="10">
        <f>TI_EHG_E!H53+TI_CO_E!H53+TI_BF_E!H53+TI_GW_E!H53+TI_RPI_E!H53+TI_PF_E!H53+TI_BKBPB_E!H53+TI_CL_E!H53+TI_BNG_E!H53+TI_LBB_E!H53+TI_CPP_E!H53+TI_GTL_E!H53+TI_NSP_E!H53</f>
        <v>297.58942390369737</v>
      </c>
      <c r="I53" s="10">
        <f>TI_EHG_E!I53+TI_CO_E!I53+TI_BF_E!I53+TI_GW_E!I53+TI_RPI_E!I53+TI_PF_E!I53+TI_BKBPB_E!I53+TI_CL_E!I53+TI_BNG_E!I53+TI_LBB_E!I53+TI_CPP_E!I53+TI_GTL_E!I53+TI_NSP_E!I53</f>
        <v>308.76328460877045</v>
      </c>
      <c r="J53" s="10">
        <f>TI_EHG_E!J53+TI_CO_E!J53+TI_BF_E!J53+TI_GW_E!J53+TI_RPI_E!J53+TI_PF_E!J53+TI_BKBPB_E!J53+TI_CL_E!J53+TI_BNG_E!J53+TI_LBB_E!J53+TI_CPP_E!J53+TI_GTL_E!J53+TI_NSP_E!J53</f>
        <v>280.82338779019767</v>
      </c>
      <c r="K53" s="10">
        <f>TI_EHG_E!K53+TI_CO_E!K53+TI_BF_E!K53+TI_GW_E!K53+TI_RPI_E!K53+TI_PF_E!K53+TI_BKBPB_E!K53+TI_CL_E!K53+TI_BNG_E!K53+TI_LBB_E!K53+TI_CPP_E!K53+TI_GTL_E!K53+TI_NSP_E!K53</f>
        <v>345.47403267411869</v>
      </c>
      <c r="L53" s="10">
        <f>TI_EHG_E!L53+TI_CO_E!L53+TI_BF_E!L53+TI_GW_E!L53+TI_RPI_E!L53+TI_PF_E!L53+TI_BKBPB_E!L53+TI_CL_E!L53+TI_BNG_E!L53+TI_LBB_E!L53+TI_CPP_E!L53+TI_GTL_E!L53+TI_NSP_E!L53</f>
        <v>405.38168529664654</v>
      </c>
      <c r="M53" s="10">
        <f>TI_EHG_E!M53+TI_CO_E!M53+TI_BF_E!M53+TI_GW_E!M53+TI_RPI_E!M53+TI_PF_E!M53+TI_BKBPB_E!M53+TI_CL_E!M53+TI_BNG_E!M53+TI_LBB_E!M53+TI_CPP_E!M53+TI_GTL_E!M53+TI_NSP_E!M53</f>
        <v>388.47420464316423</v>
      </c>
      <c r="N53" s="10">
        <f>TI_EHG_E!N53+TI_CO_E!N53+TI_BF_E!N53+TI_GW_E!N53+TI_RPI_E!N53+TI_PF_E!N53+TI_BKBPB_E!N53+TI_CL_E!N53+TI_BNG_E!N53+TI_LBB_E!N53+TI_CPP_E!N53+TI_GTL_E!N53+TI_NSP_E!N53</f>
        <v>306.26964746345658</v>
      </c>
      <c r="O53" s="10">
        <f>TI_EHG_E!O53+TI_CO_E!O53+TI_BF_E!O53+TI_GW_E!O53+TI_RPI_E!O53+TI_PF_E!O53+TI_BKBPB_E!O53+TI_CL_E!O53+TI_BNG_E!O53+TI_LBB_E!O53+TI_CPP_E!O53+TI_GTL_E!O53+TI_NSP_E!O53</f>
        <v>335.24213241616508</v>
      </c>
      <c r="P53" s="10">
        <f>TI_EHG_E!P53+TI_CO_E!P53+TI_BF_E!P53+TI_GW_E!P53+TI_RPI_E!P53+TI_PF_E!P53+TI_BKBPB_E!P53+TI_CL_E!P53+TI_BNG_E!P53+TI_LBB_E!P53+TI_CPP_E!P53+TI_GTL_E!P53+TI_NSP_E!P53</f>
        <v>398.05950128976787</v>
      </c>
      <c r="Q53" s="10">
        <f>TI_EHG_E!Q53+TI_CO_E!Q53+TI_BF_E!Q53+TI_GW_E!Q53+TI_RPI_E!Q53+TI_PF_E!Q53+TI_BKBPB_E!Q53+TI_CL_E!Q53+TI_BNG_E!Q53+TI_LBB_E!Q53+TI_CPP_E!Q53+TI_GTL_E!Q53+TI_NSP_E!Q53</f>
        <v>523.77936371453143</v>
      </c>
      <c r="R53" s="10">
        <f>TI_EHG_E!R53+TI_CO_E!R53+TI_BF_E!R53+TI_GW_E!R53+TI_RPI_E!R53+TI_PF_E!R53+TI_BKBPB_E!R53+TI_CL_E!R53+TI_BNG_E!R53+TI_LBB_E!R53+TI_CPP_E!R53+TI_GTL_E!R53+TI_NSP_E!R53</f>
        <v>327.35202063628543</v>
      </c>
      <c r="S53" s="10">
        <f>TI_EHG_E!S53+TI_CO_E!S53+TI_BF_E!S53+TI_GW_E!S53+TI_RPI_E!S53+TI_PF_E!S53+TI_BKBPB_E!S53+TI_CL_E!S53+TI_BNG_E!S53+TI_LBB_E!S53+TI_CPP_E!S53+TI_GTL_E!S53+TI_NSP_E!S53</f>
        <v>387.21212381771272</v>
      </c>
      <c r="T53" s="10">
        <f>TI_EHG_E!T53+TI_CO_E!T53+TI_BF_E!T53+TI_GW_E!T53+TI_RPI_E!T53+TI_PF_E!T53+TI_BKBPB_E!T53+TI_CL_E!T53+TI_BNG_E!T53+TI_LBB_E!T53+TI_CPP_E!T53+TI_GTL_E!T53+TI_NSP_E!T53</f>
        <v>332.61771281169388</v>
      </c>
      <c r="U53" s="10">
        <f>TI_EHG_E!U53+TI_CO_E!U53+TI_BF_E!U53+TI_GW_E!U53+TI_RPI_E!U53+TI_PF_E!U53+TI_BKBPB_E!U53+TI_CL_E!U53+TI_BNG_E!U53+TI_LBB_E!U53+TI_CPP_E!U53+TI_GTL_E!U53+TI_NSP_E!U53</f>
        <v>404.49871023215815</v>
      </c>
      <c r="V53" s="10">
        <f>TI_EHG_E!V53+TI_CO_E!V53+TI_BF_E!V53+TI_GW_E!V53+TI_RPI_E!V53+TI_PF_E!V53+TI_BKBPB_E!V53+TI_CL_E!V53+TI_BNG_E!V53+TI_LBB_E!V53+TI_CPP_E!V53+TI_GTL_E!V53+TI_NSP_E!V53</f>
        <v>385.15872742906276</v>
      </c>
      <c r="W53" s="10">
        <f>TI_EHG_E!W53+TI_CO_E!W53+TI_BF_E!W53+TI_GW_E!W53+TI_RPI_E!W53+TI_PF_E!W53+TI_BKBPB_E!W53+TI_CL_E!W53+TI_BNG_E!W53+TI_LBB_E!W53+TI_CPP_E!W53+TI_GTL_E!W53+TI_NSP_E!W53</f>
        <v>424.25279449699048</v>
      </c>
      <c r="X53" s="10">
        <f>TI_EHG_E!X53+TI_CO_E!X53+TI_BF_E!X53+TI_GW_E!X53+TI_RPI_E!X53+TI_PF_E!X53+TI_BKBPB_E!X53+TI_CL_E!X53+TI_BNG_E!X53+TI_LBB_E!X53+TI_CPP_E!X53+TI_GTL_E!X53+TI_NSP_E!X53</f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0</v>
      </c>
      <c r="H55" s="10">
        <f>TI_EHG_E!H55+TI_CO_E!H55+TI_BF_E!H55+TI_GW_E!H55+TI_RPI_E!H55+TI_PF_E!H55+TI_BKBPB_E!H55+TI_CL_E!H55+TI_BNG_E!H55+TI_LBB_E!H55+TI_CPP_E!H55+TI_GTL_E!H55+TI_NSP_E!H55</f>
        <v>0</v>
      </c>
      <c r="I55" s="10">
        <f>TI_EHG_E!I55+TI_CO_E!I55+TI_BF_E!I55+TI_GW_E!I55+TI_RPI_E!I55+TI_PF_E!I55+TI_BKBPB_E!I55+TI_CL_E!I55+TI_BNG_E!I55+TI_LBB_E!I55+TI_CPP_E!I55+TI_GTL_E!I55+TI_NSP_E!I55</f>
        <v>0</v>
      </c>
      <c r="J55" s="10">
        <f>TI_EHG_E!J55+TI_CO_E!J55+TI_BF_E!J55+TI_GW_E!J55+TI_RPI_E!J55+TI_PF_E!J55+TI_BKBPB_E!J55+TI_CL_E!J55+TI_BNG_E!J55+TI_LBB_E!J55+TI_CPP_E!J55+TI_GTL_E!J55+TI_NSP_E!J55</f>
        <v>0</v>
      </c>
      <c r="K55" s="10">
        <f>TI_EHG_E!K55+TI_CO_E!K55+TI_BF_E!K55+TI_GW_E!K55+TI_RPI_E!K55+TI_PF_E!K55+TI_BKBPB_E!K55+TI_CL_E!K55+TI_BNG_E!K55+TI_LBB_E!K55+TI_CPP_E!K55+TI_GTL_E!K55+TI_NSP_E!K55</f>
        <v>0</v>
      </c>
      <c r="L55" s="10">
        <f>TI_EHG_E!L55+TI_CO_E!L55+TI_BF_E!L55+TI_GW_E!L55+TI_RPI_E!L55+TI_PF_E!L55+TI_BKBPB_E!L55+TI_CL_E!L55+TI_BNG_E!L55+TI_LBB_E!L55+TI_CPP_E!L55+TI_GTL_E!L55+TI_NSP_E!L55</f>
        <v>0</v>
      </c>
      <c r="M55" s="10">
        <f>TI_EHG_E!M55+TI_CO_E!M55+TI_BF_E!M55+TI_GW_E!M55+TI_RPI_E!M55+TI_PF_E!M55+TI_BKBPB_E!M55+TI_CL_E!M55+TI_BNG_E!M55+TI_LBB_E!M55+TI_CPP_E!M55+TI_GTL_E!M55+TI_NSP_E!M55</f>
        <v>0</v>
      </c>
      <c r="N55" s="10">
        <f>TI_EHG_E!N55+TI_CO_E!N55+TI_BF_E!N55+TI_GW_E!N55+TI_RPI_E!N55+TI_PF_E!N55+TI_BKBPB_E!N55+TI_CL_E!N55+TI_BNG_E!N55+TI_LBB_E!N55+TI_CPP_E!N55+TI_GTL_E!N55+TI_NSP_E!N55</f>
        <v>0</v>
      </c>
      <c r="O55" s="10">
        <f>TI_EHG_E!O55+TI_CO_E!O55+TI_BF_E!O55+TI_GW_E!O55+TI_RPI_E!O55+TI_PF_E!O55+TI_BKBPB_E!O55+TI_CL_E!O55+TI_BNG_E!O55+TI_LBB_E!O55+TI_CPP_E!O55+TI_GTL_E!O55+TI_NSP_E!O55</f>
        <v>0</v>
      </c>
      <c r="P55" s="10">
        <f>TI_EHG_E!P55+TI_CO_E!P55+TI_BF_E!P55+TI_GW_E!P55+TI_RPI_E!P55+TI_PF_E!P55+TI_BKBPB_E!P55+TI_CL_E!P55+TI_BNG_E!P55+TI_LBB_E!P55+TI_CPP_E!P55+TI_GTL_E!P55+TI_NSP_E!P55</f>
        <v>0.36294067067927771</v>
      </c>
      <c r="Q55" s="10">
        <f>TI_EHG_E!Q55+TI_CO_E!Q55+TI_BF_E!Q55+TI_GW_E!Q55+TI_RPI_E!Q55+TI_PF_E!Q55+TI_BKBPB_E!Q55+TI_CL_E!Q55+TI_BNG_E!Q55+TI_LBB_E!Q55+TI_CPP_E!Q55+TI_GTL_E!Q55+TI_NSP_E!Q55</f>
        <v>0.36190885640584691</v>
      </c>
      <c r="R55" s="10">
        <f>TI_EHG_E!R55+TI_CO_E!R55+TI_BF_E!R55+TI_GW_E!R55+TI_RPI_E!R55+TI_PF_E!R55+TI_BKBPB_E!R55+TI_CL_E!R55+TI_BNG_E!R55+TI_LBB_E!R55+TI_CPP_E!R55+TI_GTL_E!R55+TI_NSP_E!R55</f>
        <v>0.51831470335339636</v>
      </c>
      <c r="S55" s="10">
        <f>TI_EHG_E!S55+TI_CO_E!S55+TI_BF_E!S55+TI_GW_E!S55+TI_RPI_E!S55+TI_PF_E!S55+TI_BKBPB_E!S55+TI_CL_E!S55+TI_BNG_E!S55+TI_LBB_E!S55+TI_CPP_E!S55+TI_GTL_E!S55+TI_NSP_E!S55</f>
        <v>0.4968185726569217</v>
      </c>
      <c r="T55" s="10">
        <f>TI_EHG_E!T55+TI_CO_E!T55+TI_BF_E!T55+TI_GW_E!T55+TI_RPI_E!T55+TI_PF_E!T55+TI_BKBPB_E!T55+TI_CL_E!T55+TI_BNG_E!T55+TI_LBB_E!T55+TI_CPP_E!T55+TI_GTL_E!T55+TI_NSP_E!T55</f>
        <v>0.491487532244196</v>
      </c>
      <c r="U55" s="10">
        <f>TI_EHG_E!U55+TI_CO_E!U55+TI_BF_E!U55+TI_GW_E!U55+TI_RPI_E!U55+TI_PF_E!U55+TI_BKBPB_E!U55+TI_CL_E!U55+TI_BNG_E!U55+TI_LBB_E!U55+TI_CPP_E!U55+TI_GTL_E!U55+TI_NSP_E!U55</f>
        <v>0.51771281169389505</v>
      </c>
      <c r="V55" s="10">
        <f>TI_EHG_E!V55+TI_CO_E!V55+TI_BF_E!V55+TI_GW_E!V55+TI_RPI_E!V55+TI_PF_E!V55+TI_BKBPB_E!V55+TI_CL_E!V55+TI_BNG_E!V55+TI_LBB_E!V55+TI_CPP_E!V55+TI_GTL_E!V55+TI_NSP_E!V55</f>
        <v>0.52880481513327604</v>
      </c>
      <c r="W55" s="10">
        <f>TI_EHG_E!W55+TI_CO_E!W55+TI_BF_E!W55+TI_GW_E!W55+TI_RPI_E!W55+TI_PF_E!W55+TI_BKBPB_E!W55+TI_CL_E!W55+TI_BNG_E!W55+TI_LBB_E!W55+TI_CPP_E!W55+TI_GTL_E!W55+TI_NSP_E!W55</f>
        <v>0.5374892519346518</v>
      </c>
      <c r="X55" s="10">
        <f>TI_EHG_E!X55+TI_CO_E!X55+TI_BF_E!X55+TI_GW_E!X55+TI_RPI_E!X55+TI_PF_E!X55+TI_BKBPB_E!X55+TI_CL_E!X55+TI_BNG_E!X55+TI_LBB_E!X55+TI_CPP_E!X55+TI_GTL_E!X55+TI_NSP_E!X55</f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8.5984522785898537E-5</v>
      </c>
      <c r="F56" s="10">
        <f>TI_EHG_E!F56+TI_CO_E!F56+TI_BF_E!F56+TI_GW_E!F56+TI_RPI_E!F56+TI_PF_E!F56+TI_BKBPB_E!F56+TI_CL_E!F56+TI_BNG_E!F56+TI_LBB_E!F56+TI_CPP_E!F56+TI_GTL_E!F56+TI_NSP_E!F56</f>
        <v>8.5984522785898537E-5</v>
      </c>
      <c r="G56" s="10">
        <f>TI_EHG_E!G56+TI_CO_E!G56+TI_BF_E!G56+TI_GW_E!G56+TI_RPI_E!G56+TI_PF_E!G56+TI_BKBPB_E!G56+TI_CL_E!G56+TI_BNG_E!G56+TI_LBB_E!G56+TI_CPP_E!G56+TI_GTL_E!G56+TI_NSP_E!G56</f>
        <v>1.7196904557179707E-4</v>
      </c>
      <c r="H56" s="10">
        <f>TI_EHG_E!H56+TI_CO_E!H56+TI_BF_E!H56+TI_GW_E!H56+TI_RPI_E!H56+TI_PF_E!H56+TI_BKBPB_E!H56+TI_CL_E!H56+TI_BNG_E!H56+TI_LBB_E!H56+TI_CPP_E!H56+TI_GTL_E!H56+TI_NSP_E!H56</f>
        <v>3.0094582975064479E-3</v>
      </c>
      <c r="I56" s="10">
        <f>TI_EHG_E!I56+TI_CO_E!I56+TI_BF_E!I56+TI_GW_E!I56+TI_RPI_E!I56+TI_PF_E!I56+TI_BKBPB_E!I56+TI_CL_E!I56+TI_BNG_E!I56+TI_LBB_E!I56+TI_CPP_E!I56+TI_GTL_E!I56+TI_NSP_E!I56</f>
        <v>1.2295786758383491E-2</v>
      </c>
      <c r="J56" s="10">
        <f>TI_EHG_E!J56+TI_CO_E!J56+TI_BF_E!J56+TI_GW_E!J56+TI_RPI_E!J56+TI_PF_E!J56+TI_BKBPB_E!J56+TI_CL_E!J56+TI_BNG_E!J56+TI_LBB_E!J56+TI_CPP_E!J56+TI_GTL_E!J56+TI_NSP_E!J56</f>
        <v>3.7145313843508165E-2</v>
      </c>
      <c r="K56" s="10">
        <f>TI_EHG_E!K56+TI_CO_E!K56+TI_BF_E!K56+TI_GW_E!K56+TI_RPI_E!K56+TI_PF_E!K56+TI_BKBPB_E!K56+TI_CL_E!K56+TI_BNG_E!K56+TI_LBB_E!K56+TI_CPP_E!K56+TI_GTL_E!K56+TI_NSP_E!K56</f>
        <v>6.3370593293207225E-2</v>
      </c>
      <c r="L56" s="10">
        <f>TI_EHG_E!L56+TI_CO_E!L56+TI_BF_E!L56+TI_GW_E!L56+TI_RPI_E!L56+TI_PF_E!L56+TI_BKBPB_E!L56+TI_CL_E!L56+TI_BNG_E!L56+TI_LBB_E!L56+TI_CPP_E!L56+TI_GTL_E!L56+TI_NSP_E!L56</f>
        <v>0.34170249355116078</v>
      </c>
      <c r="M56" s="10">
        <f>TI_EHG_E!M56+TI_CO_E!M56+TI_BF_E!M56+TI_GW_E!M56+TI_RPI_E!M56+TI_PF_E!M56+TI_BKBPB_E!M56+TI_CL_E!M56+TI_BNG_E!M56+TI_LBB_E!M56+TI_CPP_E!M56+TI_GTL_E!M56+TI_NSP_E!M56</f>
        <v>1.1058469475494417</v>
      </c>
      <c r="N56" s="10">
        <f>TI_EHG_E!N56+TI_CO_E!N56+TI_BF_E!N56+TI_GW_E!N56+TI_RPI_E!N56+TI_PF_E!N56+TI_BKBPB_E!N56+TI_CL_E!N56+TI_BNG_E!N56+TI_LBB_E!N56+TI_CPP_E!N56+TI_GTL_E!N56+TI_NSP_E!N56</f>
        <v>5.6495270851246771</v>
      </c>
      <c r="O56" s="10">
        <f>TI_EHG_E!O56+TI_CO_E!O56+TI_BF_E!O56+TI_GW_E!O56+TI_RPI_E!O56+TI_PF_E!O56+TI_BKBPB_E!O56+TI_CL_E!O56+TI_BNG_E!O56+TI_LBB_E!O56+TI_CPP_E!O56+TI_GTL_E!O56+TI_NSP_E!O56</f>
        <v>13.998796216680999</v>
      </c>
      <c r="P56" s="10">
        <f>TI_EHG_E!P56+TI_CO_E!P56+TI_BF_E!P56+TI_GW_E!P56+TI_RPI_E!P56+TI_PF_E!P56+TI_BKBPB_E!P56+TI_CL_E!P56+TI_BNG_E!P56+TI_LBB_E!P56+TI_CPP_E!P56+TI_GTL_E!P56+TI_NSP_E!P56</f>
        <v>18.49217540842648</v>
      </c>
      <c r="Q56" s="10">
        <f>TI_EHG_E!Q56+TI_CO_E!Q56+TI_BF_E!Q56+TI_GW_E!Q56+TI_RPI_E!Q56+TI_PF_E!Q56+TI_BKBPB_E!Q56+TI_CL_E!Q56+TI_BNG_E!Q56+TI_LBB_E!Q56+TI_CPP_E!Q56+TI_GTL_E!Q56+TI_NSP_E!Q56</f>
        <v>22.082459157351678</v>
      </c>
      <c r="R56" s="10">
        <f>TI_EHG_E!R56+TI_CO_E!R56+TI_BF_E!R56+TI_GW_E!R56+TI_RPI_E!R56+TI_PF_E!R56+TI_BKBPB_E!R56+TI_CL_E!R56+TI_BNG_E!R56+TI_LBB_E!R56+TI_CPP_E!R56+TI_GTL_E!R56+TI_NSP_E!R56</f>
        <v>23.579707652622524</v>
      </c>
      <c r="S56" s="10">
        <f>TI_EHG_E!S56+TI_CO_E!S56+TI_BF_E!S56+TI_GW_E!S56+TI_RPI_E!S56+TI_PF_E!S56+TI_BKBPB_E!S56+TI_CL_E!S56+TI_BNG_E!S56+TI_LBB_E!S56+TI_CPP_E!S56+TI_GTL_E!S56+TI_NSP_E!S56</f>
        <v>22.998452278589856</v>
      </c>
      <c r="T56" s="10">
        <f>TI_EHG_E!T56+TI_CO_E!T56+TI_BF_E!T56+TI_GW_E!T56+TI_RPI_E!T56+TI_PF_E!T56+TI_BKBPB_E!T56+TI_CL_E!T56+TI_BNG_E!T56+TI_LBB_E!T56+TI_CPP_E!T56+TI_GTL_E!T56+TI_NSP_E!T56</f>
        <v>24.40816852966466</v>
      </c>
      <c r="U56" s="10">
        <f>TI_EHG_E!U56+TI_CO_E!U56+TI_BF_E!U56+TI_GW_E!U56+TI_RPI_E!U56+TI_PF_E!U56+TI_BKBPB_E!U56+TI_CL_E!U56+TI_BNG_E!U56+TI_LBB_E!U56+TI_CPP_E!U56+TI_GTL_E!U56+TI_NSP_E!U56</f>
        <v>21.922699914015471</v>
      </c>
      <c r="V56" s="10">
        <f>TI_EHG_E!V56+TI_CO_E!V56+TI_BF_E!V56+TI_GW_E!V56+TI_RPI_E!V56+TI_PF_E!V56+TI_BKBPB_E!V56+TI_CL_E!V56+TI_BNG_E!V56+TI_LBB_E!V56+TI_CPP_E!V56+TI_GTL_E!V56+TI_NSP_E!V56</f>
        <v>26.056663800515903</v>
      </c>
      <c r="W56" s="10">
        <f>TI_EHG_E!W56+TI_CO_E!W56+TI_BF_E!W56+TI_GW_E!W56+TI_RPI_E!W56+TI_PF_E!W56+TI_BKBPB_E!W56+TI_CL_E!W56+TI_BNG_E!W56+TI_LBB_E!W56+TI_CPP_E!W56+TI_GTL_E!W56+TI_NSP_E!W56</f>
        <v>31.659157351676701</v>
      </c>
      <c r="X56" s="10">
        <f>TI_EHG_E!X56+TI_CO_E!X56+TI_BF_E!X56+TI_GW_E!X56+TI_RPI_E!X56+TI_PF_E!X56+TI_BKBPB_E!X56+TI_CL_E!X56+TI_BNG_E!X56+TI_LBB_E!X56+TI_CPP_E!X56+TI_GTL_E!X56+TI_NSP_E!X56</f>
        <v>38.960705073086849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1.982459157351677</v>
      </c>
      <c r="N58" s="10">
        <f>TI_EHG_E!N58+TI_CO_E!N58+TI_BF_E!N58+TI_GW_E!N58+TI_RPI_E!N58+TI_PF_E!N58+TI_BKBPB_E!N58+TI_CL_E!N58+TI_BNG_E!N58+TI_LBB_E!N58+TI_CPP_E!N58+TI_GTL_E!N58+TI_NSP_E!N58</f>
        <v>1.7196904557179711</v>
      </c>
      <c r="O58" s="10">
        <f>TI_EHG_E!O58+TI_CO_E!O58+TI_BF_E!O58+TI_GW_E!O58+TI_RPI_E!O58+TI_PF_E!O58+TI_BKBPB_E!O58+TI_CL_E!O58+TI_BNG_E!O58+TI_LBB_E!O58+TI_CPP_E!O58+TI_GTL_E!O58+TI_NSP_E!O58</f>
        <v>2.00627687016337</v>
      </c>
      <c r="P58" s="10">
        <f>TI_EHG_E!P58+TI_CO_E!P58+TI_BF_E!P58+TI_GW_E!P58+TI_RPI_E!P58+TI_PF_E!P58+TI_BKBPB_E!P58+TI_CL_E!P58+TI_BNG_E!P58+TI_LBB_E!P58+TI_CPP_E!P58+TI_GTL_E!P58+TI_NSP_E!P58</f>
        <v>1.863026655202064</v>
      </c>
      <c r="Q58" s="10">
        <f>TI_EHG_E!Q58+TI_CO_E!Q58+TI_BF_E!Q58+TI_GW_E!Q58+TI_RPI_E!Q58+TI_PF_E!Q58+TI_BKBPB_E!Q58+TI_CL_E!Q58+TI_BNG_E!Q58+TI_LBB_E!Q58+TI_CPP_E!Q58+TI_GTL_E!Q58+TI_NSP_E!Q58</f>
        <v>1.4808254514187451</v>
      </c>
      <c r="R58" s="10">
        <f>TI_EHG_E!R58+TI_CO_E!R58+TI_BF_E!R58+TI_GW_E!R58+TI_RPI_E!R58+TI_PF_E!R58+TI_BKBPB_E!R58+TI_CL_E!R58+TI_BNG_E!R58+TI_LBB_E!R58+TI_CPP_E!R58+TI_GTL_E!R58+TI_NSP_E!R58</f>
        <v>1.5525365434221841</v>
      </c>
      <c r="S58" s="10">
        <f>TI_EHG_E!S58+TI_CO_E!S58+TI_BF_E!S58+TI_GW_E!S58+TI_RPI_E!S58+TI_PF_E!S58+TI_BKBPB_E!S58+TI_CL_E!S58+TI_BNG_E!S58+TI_LBB_E!S58+TI_CPP_E!S58+TI_GTL_E!S58+TI_NSP_E!S58</f>
        <v>1.098710232158211</v>
      </c>
      <c r="T58" s="10">
        <f>TI_EHG_E!T58+TI_CO_E!T58+TI_BF_E!T58+TI_GW_E!T58+TI_RPI_E!T58+TI_PF_E!T58+TI_BKBPB_E!T58+TI_CL_E!T58+TI_BNG_E!T58+TI_LBB_E!T58+TI_CPP_E!T58+TI_GTL_E!T58+TI_NSP_E!T58</f>
        <v>1.077042132416165</v>
      </c>
      <c r="U58" s="10">
        <f>TI_EHG_E!U58+TI_CO_E!U58+TI_BF_E!U58+TI_GW_E!U58+TI_RPI_E!U58+TI_PF_E!U58+TI_BKBPB_E!U58+TI_CL_E!U58+TI_BNG_E!U58+TI_LBB_E!U58+TI_CPP_E!U58+TI_GTL_E!U58+TI_NSP_E!U58</f>
        <v>0.93344797936371449</v>
      </c>
      <c r="V58" s="10">
        <f>TI_EHG_E!V58+TI_CO_E!V58+TI_BF_E!V58+TI_GW_E!V58+TI_RPI_E!V58+TI_PF_E!V58+TI_BKBPB_E!V58+TI_CL_E!V58+TI_BNG_E!V58+TI_LBB_E!V58+TI_CPP_E!V58+TI_GTL_E!V58+TI_NSP_E!V58</f>
        <v>0.92742906276870152</v>
      </c>
      <c r="W58" s="10">
        <f>TI_EHG_E!W58+TI_CO_E!W58+TI_BF_E!W58+TI_GW_E!W58+TI_RPI_E!W58+TI_PF_E!W58+TI_BKBPB_E!W58+TI_CL_E!W58+TI_BNG_E!W58+TI_LBB_E!W58+TI_CPP_E!W58+TI_GTL_E!W58+TI_NSP_E!W58</f>
        <v>0.90756663800515902</v>
      </c>
      <c r="X58" s="10">
        <f>TI_EHG_E!X58+TI_CO_E!X58+TI_BF_E!X58+TI_GW_E!X58+TI_RPI_E!X58+TI_PF_E!X58+TI_BKBPB_E!X58+TI_CL_E!X58+TI_BNG_E!X58+TI_LBB_E!X58+TI_CPP_E!X58+TI_GTL_E!X58+TI_NSP_E!X58</f>
        <v>1.026053310404127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20.254084264832329</v>
      </c>
      <c r="D59" s="10">
        <f>TI_EHG_E!D59+TI_CO_E!D59+TI_BF_E!D59+TI_GW_E!D59+TI_RPI_E!D59+TI_PF_E!D59+TI_BKBPB_E!D59+TI_CL_E!D59+TI_BNG_E!D59+TI_LBB_E!D59+TI_CPP_E!D59+TI_GTL_E!D59+TI_NSP_E!D59</f>
        <v>21.496216680997421</v>
      </c>
      <c r="E59" s="10">
        <f>TI_EHG_E!E59+TI_CO_E!E59+TI_BF_E!E59+TI_GW_E!E59+TI_RPI_E!E59+TI_PF_E!E59+TI_BKBPB_E!E59+TI_CL_E!E59+TI_BNG_E!E59+TI_LBB_E!E59+TI_CPP_E!E59+TI_GTL_E!E59+TI_NSP_E!E59</f>
        <v>29.545227858985385</v>
      </c>
      <c r="F59" s="10">
        <f>TI_EHG_E!F59+TI_CO_E!F59+TI_BF_E!F59+TI_GW_E!F59+TI_RPI_E!F59+TI_PF_E!F59+TI_BKBPB_E!F59+TI_CL_E!F59+TI_BNG_E!F59+TI_LBB_E!F59+TI_CPP_E!F59+TI_GTL_E!F59+TI_NSP_E!F59</f>
        <v>31.623129836629406</v>
      </c>
      <c r="G59" s="10">
        <f>TI_EHG_E!G59+TI_CO_E!G59+TI_BF_E!G59+TI_GW_E!G59+TI_RPI_E!G59+TI_PF_E!G59+TI_BKBPB_E!G59+TI_CL_E!G59+TI_BNG_E!G59+TI_LBB_E!G59+TI_CPP_E!G59+TI_GTL_E!G59+TI_NSP_E!G59</f>
        <v>34.632588134135851</v>
      </c>
      <c r="H59" s="10">
        <f>TI_EHG_E!H59+TI_CO_E!H59+TI_BF_E!H59+TI_GW_E!H59+TI_RPI_E!H59+TI_PF_E!H59+TI_BKBPB_E!H59+TI_CL_E!H59+TI_BNG_E!H59+TI_LBB_E!H59+TI_CPP_E!H59+TI_GTL_E!H59+TI_NSP_E!H59</f>
        <v>31.312725709372316</v>
      </c>
      <c r="I59" s="10">
        <f>TI_EHG_E!I59+TI_CO_E!I59+TI_BF_E!I59+TI_GW_E!I59+TI_RPI_E!I59+TI_PF_E!I59+TI_BKBPB_E!I59+TI_CL_E!I59+TI_BNG_E!I59+TI_LBB_E!I59+TI_CPP_E!I59+TI_GTL_E!I59+TI_NSP_E!I59</f>
        <v>29.664574376612205</v>
      </c>
      <c r="J59" s="10">
        <f>TI_EHG_E!J59+TI_CO_E!J59+TI_BF_E!J59+TI_GW_E!J59+TI_RPI_E!J59+TI_PF_E!J59+TI_BKBPB_E!J59+TI_CL_E!J59+TI_BNG_E!J59+TI_LBB_E!J59+TI_CPP_E!J59+TI_GTL_E!J59+TI_NSP_E!J59</f>
        <v>23.35924333619948</v>
      </c>
      <c r="K59" s="10">
        <f>TI_EHG_E!K59+TI_CO_E!K59+TI_BF_E!K59+TI_GW_E!K59+TI_RPI_E!K59+TI_PF_E!K59+TI_BKBPB_E!K59+TI_CL_E!K59+TI_BNG_E!K59+TI_LBB_E!K59+TI_CPP_E!K59+TI_GTL_E!K59+TI_NSP_E!K59</f>
        <v>69.671453138435069</v>
      </c>
      <c r="L59" s="10">
        <f>TI_EHG_E!L59+TI_CO_E!L59+TI_BF_E!L59+TI_GW_E!L59+TI_RPI_E!L59+TI_PF_E!L59+TI_BKBPB_E!L59+TI_CL_E!L59+TI_BNG_E!L59+TI_LBB_E!L59+TI_CPP_E!L59+TI_GTL_E!L59+TI_NSP_E!L59</f>
        <v>44.305932932072224</v>
      </c>
      <c r="M59" s="10">
        <f>TI_EHG_E!M59+TI_CO_E!M59+TI_BF_E!M59+TI_GW_E!M59+TI_RPI_E!M59+TI_PF_E!M59+TI_BKBPB_E!M59+TI_CL_E!M59+TI_BNG_E!M59+TI_LBB_E!M59+TI_CPP_E!M59+TI_GTL_E!M59+TI_NSP_E!M59</f>
        <v>42.825107480653486</v>
      </c>
      <c r="N59" s="10">
        <f>TI_EHG_E!N59+TI_CO_E!N59+TI_BF_E!N59+TI_GW_E!N59+TI_RPI_E!N59+TI_PF_E!N59+TI_BKBPB_E!N59+TI_CL_E!N59+TI_BNG_E!N59+TI_LBB_E!N59+TI_CPP_E!N59+TI_GTL_E!N59+TI_NSP_E!N59</f>
        <v>45.691229578675838</v>
      </c>
      <c r="O59" s="10">
        <f>TI_EHG_E!O59+TI_CO_E!O59+TI_BF_E!O59+TI_GW_E!O59+TI_RPI_E!O59+TI_PF_E!O59+TI_BKBPB_E!O59+TI_CL_E!O59+TI_BNG_E!O59+TI_LBB_E!O59+TI_CPP_E!O59+TI_GTL_E!O59+TI_NSP_E!O59</f>
        <v>42.896732588134135</v>
      </c>
      <c r="P59" s="10">
        <f>TI_EHG_E!P59+TI_CO_E!P59+TI_BF_E!P59+TI_GW_E!P59+TI_RPI_E!P59+TI_PF_E!P59+TI_BKBPB_E!P59+TI_CL_E!P59+TI_BNG_E!P59+TI_LBB_E!P59+TI_CPP_E!P59+TI_GTL_E!P59+TI_NSP_E!P59</f>
        <v>44.85528804815133</v>
      </c>
      <c r="Q59" s="10">
        <f>TI_EHG_E!Q59+TI_CO_E!Q59+TI_BF_E!Q59+TI_GW_E!Q59+TI_RPI_E!Q59+TI_PF_E!Q59+TI_BKBPB_E!Q59+TI_CL_E!Q59+TI_BNG_E!Q59+TI_LBB_E!Q59+TI_CPP_E!Q59+TI_GTL_E!Q59+TI_NSP_E!Q59</f>
        <v>41.893551160791063</v>
      </c>
      <c r="R59" s="10">
        <f>TI_EHG_E!R59+TI_CO_E!R59+TI_BF_E!R59+TI_GW_E!R59+TI_RPI_E!R59+TI_PF_E!R59+TI_BKBPB_E!R59+TI_CL_E!R59+TI_BNG_E!R59+TI_LBB_E!R59+TI_CPP_E!R59+TI_GTL_E!R59+TI_NSP_E!R59</f>
        <v>52.235511607910581</v>
      </c>
      <c r="S59" s="10">
        <f>TI_EHG_E!S59+TI_CO_E!S59+TI_BF_E!S59+TI_GW_E!S59+TI_RPI_E!S59+TI_PF_E!S59+TI_BKBPB_E!S59+TI_CL_E!S59+TI_BNG_E!S59+TI_LBB_E!S59+TI_CPP_E!S59+TI_GTL_E!S59+TI_NSP_E!S59</f>
        <v>52.092261392949275</v>
      </c>
      <c r="T59" s="10">
        <f>TI_EHG_E!T59+TI_CO_E!T59+TI_BF_E!T59+TI_GW_E!T59+TI_RPI_E!T59+TI_PF_E!T59+TI_BKBPB_E!T59+TI_CL_E!T59+TI_BNG_E!T59+TI_LBB_E!T59+TI_CPP_E!T59+TI_GTL_E!T59+TI_NSP_E!T59</f>
        <v>60.128030954428205</v>
      </c>
      <c r="U59" s="10">
        <f>TI_EHG_E!U59+TI_CO_E!U59+TI_BF_E!U59+TI_GW_E!U59+TI_RPI_E!U59+TI_PF_E!U59+TI_BKBPB_E!U59+TI_CL_E!U59+TI_BNG_E!U59+TI_LBB_E!U59+TI_CPP_E!U59+TI_GTL_E!U59+TI_NSP_E!U59</f>
        <v>57.525279449699049</v>
      </c>
      <c r="V59" s="10">
        <f>TI_EHG_E!V59+TI_CO_E!V59+TI_BF_E!V59+TI_GW_E!V59+TI_RPI_E!V59+TI_PF_E!V59+TI_BKBPB_E!V59+TI_CL_E!V59+TI_BNG_E!V59+TI_LBB_E!V59+TI_CPP_E!V59+TI_GTL_E!V59+TI_NSP_E!V59</f>
        <v>66.83121238177128</v>
      </c>
      <c r="W59" s="10">
        <f>TI_EHG_E!W59+TI_CO_E!W59+TI_BF_E!W59+TI_GW_E!W59+TI_RPI_E!W59+TI_PF_E!W59+TI_BKBPB_E!W59+TI_CL_E!W59+TI_BNG_E!W59+TI_LBB_E!W59+TI_CPP_E!W59+TI_GTL_E!W59+TI_NSP_E!W59</f>
        <v>66.836027515047277</v>
      </c>
      <c r="X59" s="10">
        <f>TI_EHG_E!X59+TI_CO_E!X59+TI_BF_E!X59+TI_GW_E!X59+TI_RPI_E!X59+TI_PF_E!X59+TI_BKBPB_E!X59+TI_CL_E!X59+TI_BNG_E!X59+TI_LBB_E!X59+TI_CPP_E!X59+TI_GTL_E!X59+TI_NSP_E!X59</f>
        <v>70.854256233877891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2.9616509028374889</v>
      </c>
      <c r="D61" s="10">
        <f>TI_EHG_E!D61+TI_CO_E!D61+TI_BF_E!D61+TI_GW_E!D61+TI_RPI_E!D61+TI_PF_E!D61+TI_BKBPB_E!D61+TI_CL_E!D61+TI_BNG_E!D61+TI_LBB_E!D61+TI_CPP_E!D61+TI_GTL_E!D61+TI_NSP_E!D61</f>
        <v>3.1288907996560615</v>
      </c>
      <c r="E61" s="10">
        <f>TI_EHG_E!E61+TI_CO_E!E61+TI_BF_E!E61+TI_GW_E!E61+TI_RPI_E!E61+TI_PF_E!E61+TI_BKBPB_E!E61+TI_CL_E!E61+TI_BNG_E!E61+TI_LBB_E!E61+TI_CPP_E!E61+TI_GTL_E!E61+TI_NSP_E!E61</f>
        <v>3.7737747205503007</v>
      </c>
      <c r="F61" s="10">
        <f>TI_EHG_E!F61+TI_CO_E!F61+TI_BF_E!F61+TI_GW_E!F61+TI_RPI_E!F61+TI_PF_E!F61+TI_BKBPB_E!F61+TI_CL_E!F61+TI_BNG_E!F61+TI_LBB_E!F61+TI_CPP_E!F61+TI_GTL_E!F61+TI_NSP_E!F61</f>
        <v>4.609716251074806</v>
      </c>
      <c r="G61" s="10">
        <f>TI_EHG_E!G61+TI_CO_E!G61+TI_BF_E!G61+TI_GW_E!G61+TI_RPI_E!G61+TI_PF_E!G61+TI_BKBPB_E!G61+TI_CL_E!G61+TI_BNG_E!G61+TI_LBB_E!G61+TI_CPP_E!G61+TI_GTL_E!G61+TI_NSP_E!G61</f>
        <v>5.0874462596732588</v>
      </c>
      <c r="H61" s="10">
        <f>TI_EHG_E!H61+TI_CO_E!H61+TI_BF_E!H61+TI_GW_E!H61+TI_RPI_E!H61+TI_PF_E!H61+TI_BKBPB_E!H61+TI_CL_E!H61+TI_BNG_E!H61+TI_LBB_E!H61+TI_CPP_E!H61+TI_GTL_E!H61+TI_NSP_E!H61</f>
        <v>5.3263112639724852</v>
      </c>
      <c r="I61" s="10">
        <f>TI_EHG_E!I61+TI_CO_E!I61+TI_BF_E!I61+TI_GW_E!I61+TI_RPI_E!I61+TI_PF_E!I61+TI_BKBPB_E!I61+TI_CL_E!I61+TI_BNG_E!I61+TI_LBB_E!I61+TI_CPP_E!I61+TI_GTL_E!I61+TI_NSP_E!I61</f>
        <v>7.0460017196904552</v>
      </c>
      <c r="J61" s="10">
        <f>TI_EHG_E!J61+TI_CO_E!J61+TI_BF_E!J61+TI_GW_E!J61+TI_RPI_E!J61+TI_PF_E!J61+TI_BKBPB_E!J61+TI_CL_E!J61+TI_BNG_E!J61+TI_LBB_E!J61+TI_CPP_E!J61+TI_GTL_E!J61+TI_NSP_E!J61</f>
        <v>10.198796216680996</v>
      </c>
      <c r="K61" s="10">
        <f>TI_EHG_E!K61+TI_CO_E!K61+TI_BF_E!K61+TI_GW_E!K61+TI_RPI_E!K61+TI_PF_E!K61+TI_BKBPB_E!K61+TI_CL_E!K61+TI_BNG_E!K61+TI_LBB_E!K61+TI_CPP_E!K61+TI_GTL_E!K61+TI_NSP_E!K61</f>
        <v>12.133361994840929</v>
      </c>
      <c r="L61" s="10">
        <f>TI_EHG_E!L61+TI_CO_E!L61+TI_BF_E!L61+TI_GW_E!L61+TI_RPI_E!L61+TI_PF_E!L61+TI_BKBPB_E!L61+TI_CL_E!L61+TI_BNG_E!L61+TI_LBB_E!L61+TI_CPP_E!L61+TI_GTL_E!L61+TI_NSP_E!L61</f>
        <v>20.301891659501287</v>
      </c>
      <c r="M61" s="10">
        <f>TI_EHG_E!M61+TI_CO_E!M61+TI_BF_E!M61+TI_GW_E!M61+TI_RPI_E!M61+TI_PF_E!M61+TI_BKBPB_E!M61+TI_CL_E!M61+TI_BNG_E!M61+TI_LBB_E!M61+TI_CPP_E!M61+TI_GTL_E!M61+TI_NSP_E!M61</f>
        <v>27.849355116079103</v>
      </c>
      <c r="N61" s="10">
        <f>TI_EHG_E!N61+TI_CO_E!N61+TI_BF_E!N61+TI_GW_E!N61+TI_RPI_E!N61+TI_PF_E!N61+TI_BKBPB_E!N61+TI_CL_E!N61+TI_BNG_E!N61+TI_LBB_E!N61+TI_CPP_E!N61+TI_GTL_E!N61+TI_NSP_E!N61</f>
        <v>33.53396388650043</v>
      </c>
      <c r="O61" s="10">
        <f>TI_EHG_E!O61+TI_CO_E!O61+TI_BF_E!O61+TI_GW_E!O61+TI_RPI_E!O61+TI_PF_E!O61+TI_BKBPB_E!O61+TI_CL_E!O61+TI_BNG_E!O61+TI_LBB_E!O61+TI_CPP_E!O61+TI_GTL_E!O61+TI_NSP_E!O61</f>
        <v>35.755288048151328</v>
      </c>
      <c r="P61" s="10">
        <f>TI_EHG_E!P61+TI_CO_E!P61+TI_BF_E!P61+TI_GW_E!P61+TI_RPI_E!P61+TI_PF_E!P61+TI_BKBPB_E!P61+TI_CL_E!P61+TI_BNG_E!P61+TI_LBB_E!P61+TI_CPP_E!P61+TI_GTL_E!P61+TI_NSP_E!P61</f>
        <v>32.41143594153052</v>
      </c>
      <c r="Q61" s="10">
        <f>TI_EHG_E!Q61+TI_CO_E!Q61+TI_BF_E!Q61+TI_GW_E!Q61+TI_RPI_E!Q61+TI_PF_E!Q61+TI_BKBPB_E!Q61+TI_CL_E!Q61+TI_BNG_E!Q61+TI_LBB_E!Q61+TI_CPP_E!Q61+TI_GTL_E!Q61+TI_NSP_E!Q61</f>
        <v>28.733104041272572</v>
      </c>
      <c r="R61" s="10">
        <f>TI_EHG_E!R61+TI_CO_E!R61+TI_BF_E!R61+TI_GW_E!R61+TI_RPI_E!R61+TI_PF_E!R61+TI_BKBPB_E!R61+TI_CL_E!R61+TI_BNG_E!R61+TI_LBB_E!R61+TI_CPP_E!R61+TI_GTL_E!R61+TI_NSP_E!R61</f>
        <v>27.777815993121237</v>
      </c>
      <c r="S61" s="10">
        <f>TI_EHG_E!S61+TI_CO_E!S61+TI_BF_E!S61+TI_GW_E!S61+TI_RPI_E!S61+TI_PF_E!S61+TI_BKBPB_E!S61+TI_CL_E!S61+TI_BNG_E!S61+TI_LBB_E!S61+TI_CPP_E!S61+TI_GTL_E!S61+TI_NSP_E!S61</f>
        <v>28.565950128976784</v>
      </c>
      <c r="T61" s="10">
        <f>TI_EHG_E!T61+TI_CO_E!T61+TI_BF_E!T61+TI_GW_E!T61+TI_RPI_E!T61+TI_PF_E!T61+TI_BKBPB_E!T61+TI_CL_E!T61+TI_BNG_E!T61+TI_LBB_E!T61+TI_CPP_E!T61+TI_GTL_E!T61+TI_NSP_E!T61</f>
        <v>24.464316423043847</v>
      </c>
      <c r="U61" s="10">
        <f>TI_EHG_E!U61+TI_CO_E!U61+TI_BF_E!U61+TI_GW_E!U61+TI_RPI_E!U61+TI_PF_E!U61+TI_BKBPB_E!U61+TI_CL_E!U61+TI_BNG_E!U61+TI_LBB_E!U61+TI_CPP_E!U61+TI_GTL_E!U61+TI_NSP_E!U61</f>
        <v>22.851762682717105</v>
      </c>
      <c r="V61" s="10">
        <f>TI_EHG_E!V61+TI_CO_E!V61+TI_BF_E!V61+TI_GW_E!V61+TI_RPI_E!V61+TI_PF_E!V61+TI_BKBPB_E!V61+TI_CL_E!V61+TI_BNG_E!V61+TI_LBB_E!V61+TI_CPP_E!V61+TI_GTL_E!V61+TI_NSP_E!V61</f>
        <v>20.895012897678416</v>
      </c>
      <c r="W61" s="10">
        <f>TI_EHG_E!W61+TI_CO_E!W61+TI_BF_E!W61+TI_GW_E!W61+TI_RPI_E!W61+TI_PF_E!W61+TI_BKBPB_E!W61+TI_CL_E!W61+TI_BNG_E!W61+TI_LBB_E!W61+TI_CPP_E!W61+TI_GTL_E!W61+TI_NSP_E!W61</f>
        <v>23.927858985382628</v>
      </c>
      <c r="X61" s="10">
        <f>TI_EHG_E!X61+TI_CO_E!X61+TI_BF_E!X61+TI_GW_E!X61+TI_RPI_E!X61+TI_PF_E!X61+TI_BKBPB_E!X61+TI_CL_E!X61+TI_BNG_E!X61+TI_LBB_E!X61+TI_CPP_E!X61+TI_GTL_E!X61+TI_NSP_E!X61</f>
        <v>22.22820292347377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0</v>
      </c>
      <c r="Q62" s="10">
        <f>TI_EHG_E!Q62+TI_CO_E!Q62+TI_BF_E!Q62+TI_GW_E!Q62+TI_RPI_E!Q62+TI_PF_E!Q62+TI_BKBPB_E!Q62+TI_CL_E!Q62+TI_BNG_E!Q62+TI_LBB_E!Q62+TI_CPP_E!Q62+TI_GTL_E!Q62+TI_NSP_E!Q62</f>
        <v>0</v>
      </c>
      <c r="R62" s="10">
        <f>TI_EHG_E!R62+TI_CO_E!R62+TI_BF_E!R62+TI_GW_E!R62+TI_RPI_E!R62+TI_PF_E!R62+TI_BKBPB_E!R62+TI_CL_E!R62+TI_BNG_E!R62+TI_LBB_E!R62+TI_CPP_E!R62+TI_GTL_E!R62+TI_NSP_E!R62</f>
        <v>0</v>
      </c>
      <c r="S62" s="10">
        <f>TI_EHG_E!S62+TI_CO_E!S62+TI_BF_E!S62+TI_GW_E!S62+TI_RPI_E!S62+TI_PF_E!S62+TI_BKBPB_E!S62+TI_CL_E!S62+TI_BNG_E!S62+TI_LBB_E!S62+TI_CPP_E!S62+TI_GTL_E!S62+TI_NSP_E!S62</f>
        <v>0</v>
      </c>
      <c r="T62" s="10">
        <f>TI_EHG_E!T62+TI_CO_E!T62+TI_BF_E!T62+TI_GW_E!T62+TI_RPI_E!T62+TI_PF_E!T62+TI_BKBPB_E!T62+TI_CL_E!T62+TI_BNG_E!T62+TI_LBB_E!T62+TI_CPP_E!T62+TI_GTL_E!T62+TI_NSP_E!T62</f>
        <v>0</v>
      </c>
      <c r="U62" s="10">
        <f>TI_EHG_E!U62+TI_CO_E!U62+TI_BF_E!U62+TI_GW_E!U62+TI_RPI_E!U62+TI_PF_E!U62+TI_BKBPB_E!U62+TI_CL_E!U62+TI_BNG_E!U62+TI_LBB_E!U62+TI_CPP_E!U62+TI_GTL_E!U62+TI_NSP_E!U62</f>
        <v>0</v>
      </c>
      <c r="V62" s="10">
        <f>TI_EHG_E!V62+TI_CO_E!V62+TI_BF_E!V62+TI_GW_E!V62+TI_RPI_E!V62+TI_PF_E!V62+TI_BKBPB_E!V62+TI_CL_E!V62+TI_BNG_E!V62+TI_LBB_E!V62+TI_CPP_E!V62+TI_GTL_E!V62+TI_NSP_E!V62</f>
        <v>0</v>
      </c>
      <c r="W62" s="10">
        <f>TI_EHG_E!W62+TI_CO_E!W62+TI_BF_E!W62+TI_GW_E!W62+TI_RPI_E!W62+TI_PF_E!W62+TI_BKBPB_E!W62+TI_CL_E!W62+TI_BNG_E!W62+TI_LBB_E!W62+TI_CPP_E!W62+TI_GTL_E!W62+TI_NSP_E!W62</f>
        <v>0</v>
      </c>
      <c r="X62" s="10">
        <f>TI_EHG_E!X62+TI_CO_E!X62+TI_BF_E!X62+TI_GW_E!X62+TI_RPI_E!X62+TI_PF_E!X62+TI_BKBPB_E!X62+TI_CL_E!X62+TI_BNG_E!X62+TI_LBB_E!X62+TI_CPP_E!X62+TI_GTL_E!X62+TI_NSP_E!X62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0</v>
      </c>
      <c r="J63" s="10">
        <f>TI_EHG_E!J63+TI_CO_E!J63+TI_BF_E!J63+TI_GW_E!J63+TI_RPI_E!J63+TI_PF_E!J63+TI_BKBPB_E!J63+TI_CL_E!J63+TI_BNG_E!J63+TI_LBB_E!J63+TI_CPP_E!J63+TI_GTL_E!J63+TI_NSP_E!J63</f>
        <v>0</v>
      </c>
      <c r="K63" s="10">
        <f>TI_EHG_E!K63+TI_CO_E!K63+TI_BF_E!K63+TI_GW_E!K63+TI_RPI_E!K63+TI_PF_E!K63+TI_BKBPB_E!K63+TI_CL_E!K63+TI_BNG_E!K63+TI_LBB_E!K63+TI_CPP_E!K63+TI_GTL_E!K63+TI_NSP_E!K63</f>
        <v>0</v>
      </c>
      <c r="L63" s="10">
        <f>TI_EHG_E!L63+TI_CO_E!L63+TI_BF_E!L63+TI_GW_E!L63+TI_RPI_E!L63+TI_PF_E!L63+TI_BKBPB_E!L63+TI_CL_E!L63+TI_BNG_E!L63+TI_LBB_E!L63+TI_CPP_E!L63+TI_GTL_E!L63+TI_NSP_E!L63</f>
        <v>0</v>
      </c>
      <c r="M63" s="10">
        <f>TI_EHG_E!M63+TI_CO_E!M63+TI_BF_E!M63+TI_GW_E!M63+TI_RPI_E!M63+TI_PF_E!M63+TI_BKBPB_E!M63+TI_CL_E!M63+TI_BNG_E!M63+TI_LBB_E!M63+TI_CPP_E!M63+TI_GTL_E!M63+TI_NSP_E!M63</f>
        <v>0</v>
      </c>
      <c r="N63" s="10">
        <f>TI_EHG_E!N63+TI_CO_E!N63+TI_BF_E!N63+TI_GW_E!N63+TI_RPI_E!N63+TI_PF_E!N63+TI_BKBPB_E!N63+TI_CL_E!N63+TI_BNG_E!N63+TI_LBB_E!N63+TI_CPP_E!N63+TI_GTL_E!N63+TI_NSP_E!N63</f>
        <v>0</v>
      </c>
      <c r="O63" s="10">
        <f>TI_EHG_E!O63+TI_CO_E!O63+TI_BF_E!O63+TI_GW_E!O63+TI_RPI_E!O63+TI_PF_E!O63+TI_BKBPB_E!O63+TI_CL_E!O63+TI_BNG_E!O63+TI_LBB_E!O63+TI_CPP_E!O63+TI_GTL_E!O63+TI_NSP_E!O63</f>
        <v>0</v>
      </c>
      <c r="P63" s="10">
        <f>TI_EHG_E!P63+TI_CO_E!P63+TI_BF_E!P63+TI_GW_E!P63+TI_RPI_E!P63+TI_PF_E!P63+TI_BKBPB_E!P63+TI_CL_E!P63+TI_BNG_E!P63+TI_LBB_E!P63+TI_CPP_E!P63+TI_GTL_E!P63+TI_NSP_E!P63</f>
        <v>0</v>
      </c>
      <c r="Q63" s="10">
        <f>TI_EHG_E!Q63+TI_CO_E!Q63+TI_BF_E!Q63+TI_GW_E!Q63+TI_RPI_E!Q63+TI_PF_E!Q63+TI_BKBPB_E!Q63+TI_CL_E!Q63+TI_BNG_E!Q63+TI_LBB_E!Q63+TI_CPP_E!Q63+TI_GTL_E!Q63+TI_NSP_E!Q63</f>
        <v>0</v>
      </c>
      <c r="R63" s="10">
        <f>TI_EHG_E!R63+TI_CO_E!R63+TI_BF_E!R63+TI_GW_E!R63+TI_RPI_E!R63+TI_PF_E!R63+TI_BKBPB_E!R63+TI_CL_E!R63+TI_BNG_E!R63+TI_LBB_E!R63+TI_CPP_E!R63+TI_GTL_E!R63+TI_NSP_E!R63</f>
        <v>0</v>
      </c>
      <c r="S63" s="10">
        <f>TI_EHG_E!S63+TI_CO_E!S63+TI_BF_E!S63+TI_GW_E!S63+TI_RPI_E!S63+TI_PF_E!S63+TI_BKBPB_E!S63+TI_CL_E!S63+TI_BNG_E!S63+TI_LBB_E!S63+TI_CPP_E!S63+TI_GTL_E!S63+TI_NSP_E!S63</f>
        <v>0</v>
      </c>
      <c r="T63" s="10">
        <f>TI_EHG_E!T63+TI_CO_E!T63+TI_BF_E!T63+TI_GW_E!T63+TI_RPI_E!T63+TI_PF_E!T63+TI_BKBPB_E!T63+TI_CL_E!T63+TI_BNG_E!T63+TI_LBB_E!T63+TI_CPP_E!T63+TI_GTL_E!T63+TI_NSP_E!T63</f>
        <v>0</v>
      </c>
      <c r="U63" s="10">
        <f>TI_EHG_E!U63+TI_CO_E!U63+TI_BF_E!U63+TI_GW_E!U63+TI_RPI_E!U63+TI_PF_E!U63+TI_BKBPB_E!U63+TI_CL_E!U63+TI_BNG_E!U63+TI_LBB_E!U63+TI_CPP_E!U63+TI_GTL_E!U63+TI_NSP_E!U63</f>
        <v>0</v>
      </c>
      <c r="V63" s="10">
        <f>TI_EHG_E!V63+TI_CO_E!V63+TI_BF_E!V63+TI_GW_E!V63+TI_RPI_E!V63+TI_PF_E!V63+TI_BKBPB_E!V63+TI_CL_E!V63+TI_BNG_E!V63+TI_LBB_E!V63+TI_CPP_E!V63+TI_GTL_E!V63+TI_NSP_E!V63</f>
        <v>0</v>
      </c>
      <c r="W63" s="10">
        <f>TI_EHG_E!W63+TI_CO_E!W63+TI_BF_E!W63+TI_GW_E!W63+TI_RPI_E!W63+TI_PF_E!W63+TI_BKBPB_E!W63+TI_CL_E!W63+TI_BNG_E!W63+TI_LBB_E!W63+TI_CPP_E!W63+TI_GTL_E!W63+TI_NSP_E!W63</f>
        <v>0</v>
      </c>
      <c r="X63" s="10">
        <f>TI_EHG_E!X63+TI_CO_E!X63+TI_BF_E!X63+TI_GW_E!X63+TI_RPI_E!X63+TI_PF_E!X63+TI_BKBPB_E!X63+TI_CL_E!X63+TI_BNG_E!X63+TI_LBB_E!X63+TI_CPP_E!X63+TI_GTL_E!X63+TI_NSP_E!X63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4.4067067927772996</v>
      </c>
      <c r="J65" s="10">
        <f>TI_EHG_E!J65+TI_CO_E!J65+TI_BF_E!J65+TI_GW_E!J65+TI_RPI_E!J65+TI_PF_E!J65+TI_BKBPB_E!J65+TI_CL_E!J65+TI_BNG_E!J65+TI_LBB_E!J65+TI_CPP_E!J65+TI_GTL_E!J65+TI_NSP_E!J65</f>
        <v>13.220120378331901</v>
      </c>
      <c r="K65" s="10">
        <f>TI_EHG_E!K65+TI_CO_E!K65+TI_BF_E!K65+TI_GW_E!K65+TI_RPI_E!K65+TI_PF_E!K65+TI_BKBPB_E!K65+TI_CL_E!K65+TI_BNG_E!K65+TI_LBB_E!K65+TI_CPP_E!K65+TI_GTL_E!K65+TI_NSP_E!K65</f>
        <v>22.033533963886502</v>
      </c>
      <c r="L65" s="10">
        <f>TI_EHG_E!L65+TI_CO_E!L65+TI_BF_E!L65+TI_GW_E!L65+TI_RPI_E!L65+TI_PF_E!L65+TI_BKBPB_E!L65+TI_CL_E!L65+TI_BNG_E!L65+TI_LBB_E!L65+TI_CPP_E!L65+TI_GTL_E!L65+TI_NSP_E!L65</f>
        <v>28.202923473774721</v>
      </c>
      <c r="M65" s="10">
        <f>TI_EHG_E!M65+TI_CO_E!M65+TI_BF_E!M65+TI_GW_E!M65+TI_RPI_E!M65+TI_PF_E!M65+TI_BKBPB_E!M65+TI_CL_E!M65+TI_BNG_E!M65+TI_LBB_E!M65+TI_CPP_E!M65+TI_GTL_E!M65+TI_NSP_E!M65</f>
        <v>41.423043852106623</v>
      </c>
      <c r="N65" s="10">
        <f>TI_EHG_E!N65+TI_CO_E!N65+TI_BF_E!N65+TI_GW_E!N65+TI_RPI_E!N65+TI_PF_E!N65+TI_BKBPB_E!N65+TI_CL_E!N65+TI_BNG_E!N65+TI_LBB_E!N65+TI_CPP_E!N65+TI_GTL_E!N65+TI_NSP_E!N65</f>
        <v>31.728288907996561</v>
      </c>
      <c r="O65" s="10">
        <f>TI_EHG_E!O65+TI_CO_E!O65+TI_BF_E!O65+TI_GW_E!O65+TI_RPI_E!O65+TI_PF_E!O65+TI_BKBPB_E!O65+TI_CL_E!O65+TI_BNG_E!O65+TI_LBB_E!O65+TI_CPP_E!O65+TI_GTL_E!O65+TI_NSP_E!O65</f>
        <v>45.829750644883923</v>
      </c>
      <c r="P65" s="10">
        <f>TI_EHG_E!P65+TI_CO_E!P65+TI_BF_E!P65+TI_GW_E!P65+TI_RPI_E!P65+TI_PF_E!P65+TI_BKBPB_E!P65+TI_CL_E!P65+TI_BNG_E!P65+TI_LBB_E!P65+TI_CPP_E!P65+TI_GTL_E!P65+TI_NSP_E!P65</f>
        <v>53.10696474634566</v>
      </c>
      <c r="Q65" s="10">
        <f>TI_EHG_E!Q65+TI_CO_E!Q65+TI_BF_E!Q65+TI_GW_E!Q65+TI_RPI_E!Q65+TI_PF_E!Q65+TI_BKBPB_E!Q65+TI_CL_E!Q65+TI_BNG_E!Q65+TI_LBB_E!Q65+TI_CPP_E!Q65+TI_GTL_E!Q65+TI_NSP_E!Q65</f>
        <v>36.99165950128976</v>
      </c>
      <c r="R65" s="10">
        <f>TI_EHG_E!R65+TI_CO_E!R65+TI_BF_E!R65+TI_GW_E!R65+TI_RPI_E!R65+TI_PF_E!R65+TI_BKBPB_E!R65+TI_CL_E!R65+TI_BNG_E!R65+TI_LBB_E!R65+TI_CPP_E!R65+TI_GTL_E!R65+TI_NSP_E!R65</f>
        <v>23.817368873602753</v>
      </c>
      <c r="S65" s="10">
        <f>TI_EHG_E!S65+TI_CO_E!S65+TI_BF_E!S65+TI_GW_E!S65+TI_RPI_E!S65+TI_PF_E!S65+TI_BKBPB_E!S65+TI_CL_E!S65+TI_BNG_E!S65+TI_LBB_E!S65+TI_CPP_E!S65+TI_GTL_E!S65+TI_NSP_E!S65</f>
        <v>14.76689595872743</v>
      </c>
      <c r="T65" s="10">
        <f>TI_EHG_E!T65+TI_CO_E!T65+TI_BF_E!T65+TI_GW_E!T65+TI_RPI_E!T65+TI_PF_E!T65+TI_BKBPB_E!T65+TI_CL_E!T65+TI_BNG_E!T65+TI_LBB_E!T65+TI_CPP_E!T65+TI_GTL_E!T65+TI_NSP_E!T65</f>
        <v>21.888306104901122</v>
      </c>
      <c r="U65" s="10">
        <f>TI_EHG_E!U65+TI_CO_E!U65+TI_BF_E!U65+TI_GW_E!U65+TI_RPI_E!U65+TI_PF_E!U65+TI_BKBPB_E!U65+TI_CL_E!U65+TI_BNG_E!U65+TI_LBB_E!U65+TI_CPP_E!U65+TI_GTL_E!U65+TI_NSP_E!U65</f>
        <v>67.368615649183141</v>
      </c>
      <c r="V65" s="10">
        <f>TI_EHG_E!V65+TI_CO_E!V65+TI_BF_E!V65+TI_GW_E!V65+TI_RPI_E!V65+TI_PF_E!V65+TI_BKBPB_E!V65+TI_CL_E!V65+TI_BNG_E!V65+TI_LBB_E!V65+TI_CPP_E!V65+TI_GTL_E!V65+TI_NSP_E!V65</f>
        <v>91.992433361994827</v>
      </c>
      <c r="W65" s="10">
        <f>TI_EHG_E!W65+TI_CO_E!W65+TI_BF_E!W65+TI_GW_E!W65+TI_RPI_E!W65+TI_PF_E!W65+TI_BKBPB_E!W65+TI_CL_E!W65+TI_BNG_E!W65+TI_LBB_E!W65+TI_CPP_E!W65+TI_GTL_E!W65+TI_NSP_E!W65</f>
        <v>86.831212381771266</v>
      </c>
      <c r="X65" s="10">
        <f>TI_EHG_E!X65+TI_CO_E!X65+TI_BF_E!X65+TI_GW_E!X65+TI_RPI_E!X65+TI_PF_E!X65+TI_BKBPB_E!X65+TI_CL_E!X65+TI_BNG_E!X65+TI_LBB_E!X65+TI_CPP_E!X65+TI_GTL_E!X65+TI_NSP_E!X65</f>
        <v>95.937317282889069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0.3343938091143594</v>
      </c>
      <c r="D71" s="37">
        <f t="shared" si="22"/>
        <v>0.19105760963026661</v>
      </c>
      <c r="E71" s="37">
        <f t="shared" si="22"/>
        <v>7.1625107480653469E-2</v>
      </c>
      <c r="F71" s="37">
        <f t="shared" si="22"/>
        <v>0.93147033533963886</v>
      </c>
      <c r="G71" s="37">
        <f t="shared" si="22"/>
        <v>0.62098022355975924</v>
      </c>
      <c r="H71" s="37">
        <f t="shared" si="22"/>
        <v>0.62098022355975924</v>
      </c>
      <c r="I71" s="37">
        <f t="shared" si="22"/>
        <v>0.45382631126397238</v>
      </c>
      <c r="J71" s="37">
        <f t="shared" si="22"/>
        <v>0.5493551160791057</v>
      </c>
      <c r="K71" s="37">
        <f t="shared" si="22"/>
        <v>0.40601891659501288</v>
      </c>
      <c r="L71" s="37">
        <f t="shared" si="22"/>
        <v>0.57325881341358553</v>
      </c>
      <c r="M71" s="37">
        <f t="shared" si="22"/>
        <v>0.50154772141014614</v>
      </c>
      <c r="N71" s="37">
        <f t="shared" si="22"/>
        <v>6.2815993121238174</v>
      </c>
      <c r="O71" s="37">
        <f t="shared" si="22"/>
        <v>7.5475494411006014</v>
      </c>
      <c r="P71" s="37">
        <f t="shared" si="22"/>
        <v>7.4042132416165094</v>
      </c>
      <c r="Q71" s="37">
        <f t="shared" si="22"/>
        <v>7.6669819432502146</v>
      </c>
      <c r="R71" s="37">
        <f t="shared" si="22"/>
        <v>7.8819432502149613</v>
      </c>
      <c r="S71" s="37">
        <f t="shared" si="22"/>
        <v>8.5268271711092005</v>
      </c>
      <c r="T71" s="37">
        <f t="shared" si="22"/>
        <v>8.9478073946689598</v>
      </c>
      <c r="U71" s="37">
        <f t="shared" si="22"/>
        <v>9.7751504729148753</v>
      </c>
      <c r="V71" s="37">
        <f t="shared" si="22"/>
        <v>8.6890799656061901</v>
      </c>
      <c r="W71" s="37">
        <f t="shared" si="22"/>
        <v>9.8015477214101452</v>
      </c>
      <c r="X71" s="37">
        <f t="shared" ref="X71" si="23">SUM(X72:X73)</f>
        <v>9.7938091143594139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0.3343938091143594</v>
      </c>
      <c r="D72" s="10">
        <f>TI_EHG_E!D72+TI_CO_E!D72+TI_BF_E!D72+TI_GW_E!D72+TI_RPI_E!D72+TI_PF_E!D72+TI_BKBPB_E!D72+TI_CL_E!D72+TI_BNG_E!D72+TI_LBB_E!D72+TI_CPP_E!D72+TI_GTL_E!D72+TI_NSP_E!D72</f>
        <v>0.19105760963026661</v>
      </c>
      <c r="E72" s="10">
        <f>TI_EHG_E!E72+TI_CO_E!E72+TI_BF_E!E72+TI_GW_E!E72+TI_RPI_E!E72+TI_PF_E!E72+TI_BKBPB_E!E72+TI_CL_E!E72+TI_BNG_E!E72+TI_LBB_E!E72+TI_CPP_E!E72+TI_GTL_E!E72+TI_NSP_E!E72</f>
        <v>7.1625107480653469E-2</v>
      </c>
      <c r="F72" s="10">
        <f>TI_EHG_E!F72+TI_CO_E!F72+TI_BF_E!F72+TI_GW_E!F72+TI_RPI_E!F72+TI_PF_E!F72+TI_BKBPB_E!F72+TI_CL_E!F72+TI_BNG_E!F72+TI_LBB_E!F72+TI_CPP_E!F72+TI_GTL_E!F72+TI_NSP_E!F72</f>
        <v>0.93147033533963886</v>
      </c>
      <c r="G72" s="10">
        <f>TI_EHG_E!G72+TI_CO_E!G72+TI_BF_E!G72+TI_GW_E!G72+TI_RPI_E!G72+TI_PF_E!G72+TI_BKBPB_E!G72+TI_CL_E!G72+TI_BNG_E!G72+TI_LBB_E!G72+TI_CPP_E!G72+TI_GTL_E!G72+TI_NSP_E!G72</f>
        <v>0.62098022355975924</v>
      </c>
      <c r="H72" s="10">
        <f>TI_EHG_E!H72+TI_CO_E!H72+TI_BF_E!H72+TI_GW_E!H72+TI_RPI_E!H72+TI_PF_E!H72+TI_BKBPB_E!H72+TI_CL_E!H72+TI_BNG_E!H72+TI_LBB_E!H72+TI_CPP_E!H72+TI_GTL_E!H72+TI_NSP_E!H72</f>
        <v>0.62098022355975924</v>
      </c>
      <c r="I72" s="10">
        <f>TI_EHG_E!I72+TI_CO_E!I72+TI_BF_E!I72+TI_GW_E!I72+TI_RPI_E!I72+TI_PF_E!I72+TI_BKBPB_E!I72+TI_CL_E!I72+TI_BNG_E!I72+TI_LBB_E!I72+TI_CPP_E!I72+TI_GTL_E!I72+TI_NSP_E!I72</f>
        <v>0.45382631126397238</v>
      </c>
      <c r="J72" s="10">
        <f>TI_EHG_E!J72+TI_CO_E!J72+TI_BF_E!J72+TI_GW_E!J72+TI_RPI_E!J72+TI_PF_E!J72+TI_BKBPB_E!J72+TI_CL_E!J72+TI_BNG_E!J72+TI_LBB_E!J72+TI_CPP_E!J72+TI_GTL_E!J72+TI_NSP_E!J72</f>
        <v>0.5493551160791057</v>
      </c>
      <c r="K72" s="10">
        <f>TI_EHG_E!K72+TI_CO_E!K72+TI_BF_E!K72+TI_GW_E!K72+TI_RPI_E!K72+TI_PF_E!K72+TI_BKBPB_E!K72+TI_CL_E!K72+TI_BNG_E!K72+TI_LBB_E!K72+TI_CPP_E!K72+TI_GTL_E!K72+TI_NSP_E!K72</f>
        <v>0.40601891659501288</v>
      </c>
      <c r="L72" s="10">
        <f>TI_EHG_E!L72+TI_CO_E!L72+TI_BF_E!L72+TI_GW_E!L72+TI_RPI_E!L72+TI_PF_E!L72+TI_BKBPB_E!L72+TI_CL_E!L72+TI_BNG_E!L72+TI_LBB_E!L72+TI_CPP_E!L72+TI_GTL_E!L72+TI_NSP_E!L72</f>
        <v>0.57325881341358553</v>
      </c>
      <c r="M72" s="10">
        <f>TI_EHG_E!M72+TI_CO_E!M72+TI_BF_E!M72+TI_GW_E!M72+TI_RPI_E!M72+TI_PF_E!M72+TI_BKBPB_E!M72+TI_CL_E!M72+TI_BNG_E!M72+TI_LBB_E!M72+TI_CPP_E!M72+TI_GTL_E!M72+TI_NSP_E!M72</f>
        <v>0.50154772141014614</v>
      </c>
      <c r="N72" s="10">
        <f>TI_EHG_E!N72+TI_CO_E!N72+TI_BF_E!N72+TI_GW_E!N72+TI_RPI_E!N72+TI_PF_E!N72+TI_BKBPB_E!N72+TI_CL_E!N72+TI_BNG_E!N72+TI_LBB_E!N72+TI_CPP_E!N72+TI_GTL_E!N72+TI_NSP_E!N72</f>
        <v>6.2815993121238174</v>
      </c>
      <c r="O72" s="10">
        <f>TI_EHG_E!O72+TI_CO_E!O72+TI_BF_E!O72+TI_GW_E!O72+TI_RPI_E!O72+TI_PF_E!O72+TI_BKBPB_E!O72+TI_CL_E!O72+TI_BNG_E!O72+TI_LBB_E!O72+TI_CPP_E!O72+TI_GTL_E!O72+TI_NSP_E!O72</f>
        <v>7.5475494411006014</v>
      </c>
      <c r="P72" s="10">
        <f>TI_EHG_E!P72+TI_CO_E!P72+TI_BF_E!P72+TI_GW_E!P72+TI_RPI_E!P72+TI_PF_E!P72+TI_BKBPB_E!P72+TI_CL_E!P72+TI_BNG_E!P72+TI_LBB_E!P72+TI_CPP_E!P72+TI_GTL_E!P72+TI_NSP_E!P72</f>
        <v>7.4042132416165094</v>
      </c>
      <c r="Q72" s="10">
        <f>TI_EHG_E!Q72+TI_CO_E!Q72+TI_BF_E!Q72+TI_GW_E!Q72+TI_RPI_E!Q72+TI_PF_E!Q72+TI_BKBPB_E!Q72+TI_CL_E!Q72+TI_BNG_E!Q72+TI_LBB_E!Q72+TI_CPP_E!Q72+TI_GTL_E!Q72+TI_NSP_E!Q72</f>
        <v>7.6669819432502146</v>
      </c>
      <c r="R72" s="10">
        <f>TI_EHG_E!R72+TI_CO_E!R72+TI_BF_E!R72+TI_GW_E!R72+TI_RPI_E!R72+TI_PF_E!R72+TI_BKBPB_E!R72+TI_CL_E!R72+TI_BNG_E!R72+TI_LBB_E!R72+TI_CPP_E!R72+TI_GTL_E!R72+TI_NSP_E!R72</f>
        <v>7.8819432502149613</v>
      </c>
      <c r="S72" s="10">
        <f>TI_EHG_E!S72+TI_CO_E!S72+TI_BF_E!S72+TI_GW_E!S72+TI_RPI_E!S72+TI_PF_E!S72+TI_BKBPB_E!S72+TI_CL_E!S72+TI_BNG_E!S72+TI_LBB_E!S72+TI_CPP_E!S72+TI_GTL_E!S72+TI_NSP_E!S72</f>
        <v>8.5268271711092005</v>
      </c>
      <c r="T72" s="10">
        <f>TI_EHG_E!T72+TI_CO_E!T72+TI_BF_E!T72+TI_GW_E!T72+TI_RPI_E!T72+TI_PF_E!T72+TI_BKBPB_E!T72+TI_CL_E!T72+TI_BNG_E!T72+TI_LBB_E!T72+TI_CPP_E!T72+TI_GTL_E!T72+TI_NSP_E!T72</f>
        <v>8.9478073946689598</v>
      </c>
      <c r="U72" s="10">
        <f>TI_EHG_E!U72+TI_CO_E!U72+TI_BF_E!U72+TI_GW_E!U72+TI_RPI_E!U72+TI_PF_E!U72+TI_BKBPB_E!U72+TI_CL_E!U72+TI_BNG_E!U72+TI_LBB_E!U72+TI_CPP_E!U72+TI_GTL_E!U72+TI_NSP_E!U72</f>
        <v>9.7751504729148753</v>
      </c>
      <c r="V72" s="10">
        <f>TI_EHG_E!V72+TI_CO_E!V72+TI_BF_E!V72+TI_GW_E!V72+TI_RPI_E!V72+TI_PF_E!V72+TI_BKBPB_E!V72+TI_CL_E!V72+TI_BNG_E!V72+TI_LBB_E!V72+TI_CPP_E!V72+TI_GTL_E!V72+TI_NSP_E!V72</f>
        <v>8.6890799656061901</v>
      </c>
      <c r="W72" s="10">
        <f>TI_EHG_E!W72+TI_CO_E!W72+TI_BF_E!W72+TI_GW_E!W72+TI_RPI_E!W72+TI_PF_E!W72+TI_BKBPB_E!W72+TI_CL_E!W72+TI_BNG_E!W72+TI_LBB_E!W72+TI_CPP_E!W72+TI_GTL_E!W72+TI_NSP_E!W72</f>
        <v>9.8015477214101452</v>
      </c>
      <c r="X72" s="10">
        <f>TI_EHG_E!X72+TI_CO_E!X72+TI_BF_E!X72+TI_GW_E!X72+TI_RPI_E!X72+TI_PF_E!X72+TI_BKBPB_E!X72+TI_CL_E!X72+TI_BNG_E!X72+TI_LBB_E!X72+TI_CPP_E!X72+TI_GTL_E!X72+TI_NSP_E!X72</f>
        <v>9.7938091143594139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0</v>
      </c>
      <c r="Q73" s="10">
        <f>TI_EHG_E!Q73+TI_CO_E!Q73+TI_BF_E!Q73+TI_GW_E!Q73+TI_RPI_E!Q73+TI_PF_E!Q73+TI_BKBPB_E!Q73+TI_CL_E!Q73+TI_BNG_E!Q73+TI_LBB_E!Q73+TI_CPP_E!Q73+TI_GTL_E!Q73+TI_NSP_E!Q73</f>
        <v>0</v>
      </c>
      <c r="R73" s="10">
        <f>TI_EHG_E!R73+TI_CO_E!R73+TI_BF_E!R73+TI_GW_E!R73+TI_RPI_E!R73+TI_PF_E!R73+TI_BKBPB_E!R73+TI_CL_E!R73+TI_BNG_E!R73+TI_LBB_E!R73+TI_CPP_E!R73+TI_GTL_E!R73+TI_NSP_E!R73</f>
        <v>0</v>
      </c>
      <c r="S73" s="10">
        <f>TI_EHG_E!S73+TI_CO_E!S73+TI_BF_E!S73+TI_GW_E!S73+TI_RPI_E!S73+TI_PF_E!S73+TI_BKBPB_E!S73+TI_CL_E!S73+TI_BNG_E!S73+TI_LBB_E!S73+TI_CPP_E!S73+TI_GTL_E!S73+TI_NSP_E!S73</f>
        <v>0</v>
      </c>
      <c r="T73" s="10">
        <f>TI_EHG_E!T73+TI_CO_E!T73+TI_BF_E!T73+TI_GW_E!T73+TI_RPI_E!T73+TI_PF_E!T73+TI_BKBPB_E!T73+TI_CL_E!T73+TI_BNG_E!T73+TI_LBB_E!T73+TI_CPP_E!T73+TI_GTL_E!T73+TI_NSP_E!T73</f>
        <v>0</v>
      </c>
      <c r="U73" s="10">
        <f>TI_EHG_E!U73+TI_CO_E!U73+TI_BF_E!U73+TI_GW_E!U73+TI_RPI_E!U73+TI_PF_E!U73+TI_BKBPB_E!U73+TI_CL_E!U73+TI_BNG_E!U73+TI_LBB_E!U73+TI_CPP_E!U73+TI_GTL_E!U73+TI_NSP_E!U73</f>
        <v>0</v>
      </c>
      <c r="V73" s="10">
        <f>TI_EHG_E!V73+TI_CO_E!V73+TI_BF_E!V73+TI_GW_E!V73+TI_RPI_E!V73+TI_PF_E!V73+TI_BKBPB_E!V73+TI_CL_E!V73+TI_BNG_E!V73+TI_LBB_E!V73+TI_CPP_E!V73+TI_GTL_E!V73+TI_NSP_E!V73</f>
        <v>0</v>
      </c>
      <c r="W73" s="10">
        <f>TI_EHG_E!W73+TI_CO_E!W73+TI_BF_E!W73+TI_GW_E!W73+TI_RPI_E!W73+TI_PF_E!W73+TI_BKBPB_E!W73+TI_CL_E!W73+TI_BNG_E!W73+TI_LBB_E!W73+TI_CPP_E!W73+TI_GTL_E!W73+TI_NSP_E!W73</f>
        <v>0</v>
      </c>
      <c r="X73" s="10">
        <f>TI_EHG_E!X73+TI_CO_E!X73+TI_BF_E!X73+TI_GW_E!X73+TI_RPI_E!X73+TI_PF_E!X73+TI_BKBPB_E!X73+TI_CL_E!X73+TI_BNG_E!X73+TI_LBB_E!X73+TI_CPP_E!X73+TI_GTL_E!X73+TI_NSP_E!X73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1228.1169389509889</v>
      </c>
      <c r="D74" s="37">
        <f>TI_EHG_E!D74+TI_CO_E!D74+TI_BF_E!D74+TI_GW_E!D74+TI_RPI_E!D74+TI_PF_E!D74+TI_BKBPB_E!D74+TI_CL_E!D74+TI_BNG_E!D74+TI_LBB_E!D74+TI_CPP_E!D74+TI_GTL_E!D74+TI_NSP_E!D74</f>
        <v>1356.061908856406</v>
      </c>
      <c r="E74" s="37">
        <f>TI_EHG_E!E74+TI_CO_E!E74+TI_BF_E!E74+TI_GW_E!E74+TI_RPI_E!E74+TI_PF_E!E74+TI_BKBPB_E!E74+TI_CL_E!E74+TI_BNG_E!E74+TI_LBB_E!E74+TI_CPP_E!E74+TI_GTL_E!E74+TI_NSP_E!E74</f>
        <v>1425.9673258813409</v>
      </c>
      <c r="F74" s="37">
        <f>TI_EHG_E!F74+TI_CO_E!F74+TI_BF_E!F74+TI_GW_E!F74+TI_RPI_E!F74+TI_PF_E!F74+TI_BKBPB_E!F74+TI_CL_E!F74+TI_BNG_E!F74+TI_LBB_E!F74+TI_CPP_E!F74+TI_GTL_E!F74+TI_NSP_E!F74</f>
        <v>1343.1642304385209</v>
      </c>
      <c r="G74" s="37">
        <f>TI_EHG_E!G74+TI_CO_E!G74+TI_BF_E!G74+TI_GW_E!G74+TI_RPI_E!G74+TI_PF_E!G74+TI_BKBPB_E!G74+TI_CL_E!G74+TI_BNG_E!G74+TI_LBB_E!G74+TI_CPP_E!G74+TI_GTL_E!G74+TI_NSP_E!G74</f>
        <v>1408.1685296646599</v>
      </c>
      <c r="H74" s="37">
        <f>TI_EHG_E!H74+TI_CO_E!H74+TI_BF_E!H74+TI_GW_E!H74+TI_RPI_E!H74+TI_PF_E!H74+TI_BKBPB_E!H74+TI_CL_E!H74+TI_BNG_E!H74+TI_LBB_E!H74+TI_CPP_E!H74+TI_GTL_E!H74+TI_NSP_E!H74</f>
        <v>1517.798796216681</v>
      </c>
      <c r="I74" s="37">
        <f>TI_EHG_E!I74+TI_CO_E!I74+TI_BF_E!I74+TI_GW_E!I74+TI_RPI_E!I74+TI_PF_E!I74+TI_BKBPB_E!I74+TI_CL_E!I74+TI_BNG_E!I74+TI_LBB_E!I74+TI_CPP_E!I74+TI_GTL_E!I74+TI_NSP_E!I74</f>
        <v>1431.1263972484951</v>
      </c>
      <c r="J74" s="37">
        <f>TI_EHG_E!J74+TI_CO_E!J74+TI_BF_E!J74+TI_GW_E!J74+TI_RPI_E!J74+TI_PF_E!J74+TI_BKBPB_E!J74+TI_CL_E!J74+TI_BNG_E!J74+TI_LBB_E!J74+TI_CPP_E!J74+TI_GTL_E!J74+TI_NSP_E!J74</f>
        <v>1469.045571797076</v>
      </c>
      <c r="K74" s="37">
        <f>TI_EHG_E!K74+TI_CO_E!K74+TI_BF_E!K74+TI_GW_E!K74+TI_RPI_E!K74+TI_PF_E!K74+TI_BKBPB_E!K74+TI_CL_E!K74+TI_BNG_E!K74+TI_LBB_E!K74+TI_CPP_E!K74+TI_GTL_E!K74+TI_NSP_E!K74</f>
        <v>1618.142734307824</v>
      </c>
      <c r="L74" s="37">
        <f>TI_EHG_E!L74+TI_CO_E!L74+TI_BF_E!L74+TI_GW_E!L74+TI_RPI_E!L74+TI_PF_E!L74+TI_BKBPB_E!L74+TI_CL_E!L74+TI_BNG_E!L74+TI_LBB_E!L74+TI_CPP_E!L74+TI_GTL_E!L74+TI_NSP_E!L74</f>
        <v>1354.6861564918311</v>
      </c>
      <c r="M74" s="37">
        <f>TI_EHG_E!M74+TI_CO_E!M74+TI_BF_E!M74+TI_GW_E!M74+TI_RPI_E!M74+TI_PF_E!M74+TI_BKBPB_E!M74+TI_CL_E!M74+TI_BNG_E!M74+TI_LBB_E!M74+TI_CPP_E!M74+TI_GTL_E!M74+TI_NSP_E!M74</f>
        <v>1335.239982803095</v>
      </c>
      <c r="N74" s="37">
        <f>TI_EHG_E!N74+TI_CO_E!N74+TI_BF_E!N74+TI_GW_E!N74+TI_RPI_E!N74+TI_PF_E!N74+TI_BKBPB_E!N74+TI_CL_E!N74+TI_BNG_E!N74+TI_LBB_E!N74+TI_CPP_E!N74+TI_GTL_E!N74+TI_NSP_E!N74</f>
        <v>1470.4822871883059</v>
      </c>
      <c r="O74" s="37">
        <f>TI_EHG_E!O74+TI_CO_E!O74+TI_BF_E!O74+TI_GW_E!O74+TI_RPI_E!O74+TI_PF_E!O74+TI_BKBPB_E!O74+TI_CL_E!O74+TI_BNG_E!O74+TI_LBB_E!O74+TI_CPP_E!O74+TI_GTL_E!O74+TI_NSP_E!O74</f>
        <v>1308.13241616509</v>
      </c>
      <c r="P74" s="37">
        <f>TI_EHG_E!P74+TI_CO_E!P74+TI_BF_E!P74+TI_GW_E!P74+TI_RPI_E!P74+TI_PF_E!P74+TI_BKBPB_E!P74+TI_CL_E!P74+TI_BNG_E!P74+TI_LBB_E!P74+TI_CPP_E!P74+TI_GTL_E!P74+TI_NSP_E!P74</f>
        <v>1250.9000000000001</v>
      </c>
      <c r="Q74" s="37">
        <f>TI_EHG_E!Q74+TI_CO_E!Q74+TI_BF_E!Q74+TI_GW_E!Q74+TI_RPI_E!Q74+TI_PF_E!Q74+TI_BKBPB_E!Q74+TI_CL_E!Q74+TI_BNG_E!Q74+TI_LBB_E!Q74+TI_CPP_E!Q74+TI_GTL_E!Q74+TI_NSP_E!Q74</f>
        <v>1499.4588993981081</v>
      </c>
      <c r="R74" s="37">
        <f>TI_EHG_E!R74+TI_CO_E!R74+TI_BF_E!R74+TI_GW_E!R74+TI_RPI_E!R74+TI_PF_E!R74+TI_BKBPB_E!R74+TI_CL_E!R74+TI_BNG_E!R74+TI_LBB_E!R74+TI_CPP_E!R74+TI_GTL_E!R74+TI_NSP_E!R74</f>
        <v>1332.2</v>
      </c>
      <c r="S74" s="37">
        <f>TI_EHG_E!S74+TI_CO_E!S74+TI_BF_E!S74+TI_GW_E!S74+TI_RPI_E!S74+TI_PF_E!S74+TI_BKBPB_E!S74+TI_CL_E!S74+TI_BNG_E!S74+TI_LBB_E!S74+TI_CPP_E!S74+TI_GTL_E!S74+TI_NSP_E!S74</f>
        <v>1348.645915735168</v>
      </c>
      <c r="T74" s="37">
        <f>TI_EHG_E!T74+TI_CO_E!T74+TI_BF_E!T74+TI_GW_E!T74+TI_RPI_E!T74+TI_PF_E!T74+TI_BKBPB_E!T74+TI_CL_E!T74+TI_BNG_E!T74+TI_LBB_E!T74+TI_CPP_E!T74+TI_GTL_E!T74+TI_NSP_E!T74</f>
        <v>1488.1</v>
      </c>
      <c r="U74" s="37">
        <f>TI_EHG_E!U74+TI_CO_E!U74+TI_BF_E!U74+TI_GW_E!U74+TI_RPI_E!U74+TI_PF_E!U74+TI_BKBPB_E!U74+TI_CL_E!U74+TI_BNG_E!U74+TI_LBB_E!U74+TI_CPP_E!U74+TI_GTL_E!U74+TI_NSP_E!U74</f>
        <v>1364.6</v>
      </c>
      <c r="V74" s="37">
        <f>TI_EHG_E!V74+TI_CO_E!V74+TI_BF_E!V74+TI_GW_E!V74+TI_RPI_E!V74+TI_PF_E!V74+TI_BKBPB_E!V74+TI_CL_E!V74+TI_BNG_E!V74+TI_LBB_E!V74+TI_CPP_E!V74+TI_GTL_E!V74+TI_NSP_E!V74</f>
        <v>1375.2</v>
      </c>
      <c r="W74" s="37">
        <f>TI_EHG_E!W74+TI_CO_E!W74+TI_BF_E!W74+TI_GW_E!W74+TI_RPI_E!W74+TI_PF_E!W74+TI_BKBPB_E!W74+TI_CL_E!W74+TI_BNG_E!W74+TI_LBB_E!W74+TI_CPP_E!W74+TI_GTL_E!W74+TI_NSP_E!W74</f>
        <v>1496.851934651763</v>
      </c>
      <c r="X74" s="37">
        <f>TI_EHG_E!X74+TI_CO_E!X74+TI_BF_E!X74+TI_GW_E!X74+TI_RPI_E!X74+TI_PF_E!X74+TI_BKBPB_E!X74+TI_CL_E!X74+TI_BNG_E!X74+TI_LBB_E!X74+TI_CPP_E!X74+TI_GTL_E!X74+TI_NSP_E!X74</f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21.066208082545138</v>
      </c>
      <c r="N76" s="40">
        <f>TI_EHG_E!N76+TI_CO_E!N76+TI_BF_E!N76+TI_GW_E!N76+TI_RPI_E!N76+TI_PF_E!N76+TI_BKBPB_E!N76+TI_CL_E!N76+TI_BNG_E!N76+TI_LBB_E!N76+TI_CPP_E!N76+TI_GTL_E!N76+TI_NSP_E!N76</f>
        <v>16.595012897678419</v>
      </c>
      <c r="O76" s="40">
        <f>TI_EHG_E!O76+TI_CO_E!O76+TI_BF_E!O76+TI_GW_E!O76+TI_RPI_E!O76+TI_PF_E!O76+TI_BKBPB_E!O76+TI_CL_E!O76+TI_BNG_E!O76+TI_LBB_E!O76+TI_CPP_E!O76+TI_GTL_E!O76+TI_NSP_E!O76</f>
        <v>21.58211521926053</v>
      </c>
      <c r="P76" s="40">
        <f>TI_EHG_E!P76+TI_CO_E!P76+TI_BF_E!P76+TI_GW_E!P76+TI_RPI_E!P76+TI_PF_E!P76+TI_BKBPB_E!P76+TI_CL_E!P76+TI_BNG_E!P76+TI_LBB_E!P76+TI_CPP_E!P76+TI_GTL_E!P76+TI_NSP_E!P76</f>
        <v>33.705932932072223</v>
      </c>
      <c r="Q76" s="40">
        <f>TI_EHG_E!Q76+TI_CO_E!Q76+TI_BF_E!Q76+TI_GW_E!Q76+TI_RPI_E!Q76+TI_PF_E!Q76+TI_BKBPB_E!Q76+TI_CL_E!Q76+TI_BNG_E!Q76+TI_LBB_E!Q76+TI_CPP_E!Q76+TI_GTL_E!Q76+TI_NSP_E!Q76</f>
        <v>31.212381771281169</v>
      </c>
      <c r="R76" s="40">
        <f>TI_EHG_E!R76+TI_CO_E!R76+TI_BF_E!R76+TI_GW_E!R76+TI_RPI_E!R76+TI_PF_E!R76+TI_BKBPB_E!R76+TI_CL_E!R76+TI_BNG_E!R76+TI_LBB_E!R76+TI_CPP_E!R76+TI_GTL_E!R76+TI_NSP_E!R76</f>
        <v>32.67411865864144</v>
      </c>
      <c r="S76" s="40">
        <f>TI_EHG_E!S76+TI_CO_E!S76+TI_BF_E!S76+TI_GW_E!S76+TI_RPI_E!S76+TI_PF_E!S76+TI_BKBPB_E!S76+TI_CL_E!S76+TI_BNG_E!S76+TI_LBB_E!S76+TI_CPP_E!S76+TI_GTL_E!S76+TI_NSP_E!S76</f>
        <v>32.072226999140163</v>
      </c>
      <c r="T76" s="40">
        <f>TI_EHG_E!T76+TI_CO_E!T76+TI_BF_E!T76+TI_GW_E!T76+TI_RPI_E!T76+TI_PF_E!T76+TI_BKBPB_E!T76+TI_CL_E!T76+TI_BNG_E!T76+TI_LBB_E!T76+TI_CPP_E!T76+TI_GTL_E!T76+TI_NSP_E!T76</f>
        <v>31.41014617368873</v>
      </c>
      <c r="U76" s="40">
        <f>TI_EHG_E!U76+TI_CO_E!U76+TI_BF_E!U76+TI_GW_E!U76+TI_RPI_E!U76+TI_PF_E!U76+TI_BKBPB_E!U76+TI_CL_E!U76+TI_BNG_E!U76+TI_LBB_E!U76+TI_CPP_E!U76+TI_GTL_E!U76+TI_NSP_E!U76</f>
        <v>21.705760963026648</v>
      </c>
      <c r="V76" s="40">
        <f>TI_EHG_E!V76+TI_CO_E!V76+TI_BF_E!V76+TI_GW_E!V76+TI_RPI_E!V76+TI_PF_E!V76+TI_BKBPB_E!V76+TI_CL_E!V76+TI_BNG_E!V76+TI_LBB_E!V76+TI_CPP_E!V76+TI_GTL_E!V76+TI_NSP_E!V76</f>
        <v>23.368013757523642</v>
      </c>
      <c r="W76" s="40">
        <f>TI_EHG_E!W76+TI_CO_E!W76+TI_BF_E!W76+TI_GW_E!W76+TI_RPI_E!W76+TI_PF_E!W76+TI_BKBPB_E!W76+TI_CL_E!W76+TI_BNG_E!W76+TI_LBB_E!W76+TI_CPP_E!W76+TI_GTL_E!W76+TI_NSP_E!W76</f>
        <v>33.612037833190023</v>
      </c>
      <c r="X76" s="40">
        <f>TI_EHG_E!X76+TI_CO_E!X76+TI_BF_E!X76+TI_GW_E!X76+TI_RPI_E!X76+TI_PF_E!X76+TI_BKBPB_E!X76+TI_CL_E!X76+TI_BNG_E!X76+TI_LBB_E!X76+TI_CPP_E!X76+TI_GTL_E!X76+TI_NSP_E!X76</f>
        <v>33.591745485812552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2939.3159931212381</v>
      </c>
      <c r="D2" s="31">
        <f t="shared" ref="D2:W2" si="1">SUM(D3,D17,D22,D25,D26,D51,D52,D71,D74,D75,D76)</f>
        <v>3174.9430782459158</v>
      </c>
      <c r="E2" s="31">
        <f t="shared" si="1"/>
        <v>3350.6117798796213</v>
      </c>
      <c r="F2" s="31">
        <f t="shared" si="1"/>
        <v>3170.9167669819426</v>
      </c>
      <c r="G2" s="31">
        <f t="shared" si="1"/>
        <v>3345.1673258813407</v>
      </c>
      <c r="H2" s="31">
        <f t="shared" si="1"/>
        <v>3412.7212381771283</v>
      </c>
      <c r="I2" s="31">
        <f t="shared" si="1"/>
        <v>3364.8766122098023</v>
      </c>
      <c r="J2" s="31">
        <f t="shared" si="1"/>
        <v>3404.9009458297505</v>
      </c>
      <c r="K2" s="31">
        <f t="shared" si="1"/>
        <v>3623.1653482373172</v>
      </c>
      <c r="L2" s="31">
        <f t="shared" si="1"/>
        <v>3350.0986242476347</v>
      </c>
      <c r="M2" s="31">
        <f t="shared" si="1"/>
        <v>3365.2681857265679</v>
      </c>
      <c r="N2" s="31">
        <f t="shared" si="1"/>
        <v>3443.3349957007731</v>
      </c>
      <c r="O2" s="31">
        <f t="shared" si="1"/>
        <v>3258.0239896818571</v>
      </c>
      <c r="P2" s="31">
        <f t="shared" si="1"/>
        <v>3221.7291487532248</v>
      </c>
      <c r="Q2" s="31">
        <f t="shared" si="1"/>
        <v>3272.6184866723988</v>
      </c>
      <c r="R2" s="31">
        <f t="shared" si="1"/>
        <v>2930.7785038693037</v>
      </c>
      <c r="S2" s="31">
        <f t="shared" si="1"/>
        <v>3084.8077386070513</v>
      </c>
      <c r="T2" s="31">
        <f t="shared" si="1"/>
        <v>3193.4067067927767</v>
      </c>
      <c r="U2" s="31">
        <f t="shared" si="1"/>
        <v>3096.4353396388647</v>
      </c>
      <c r="V2" s="31">
        <f t="shared" si="1"/>
        <v>3054.2630266552023</v>
      </c>
      <c r="W2" s="31">
        <f t="shared" si="1"/>
        <v>3220.2511607910578</v>
      </c>
      <c r="X2" s="31">
        <f t="shared" ref="X2" si="2">SUM(X3,X17,X22,X25,X26,X51,X52,X71,X74,X75,X76)</f>
        <v>3006.2843508168535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1214.7484952708512</v>
      </c>
      <c r="D3" s="34">
        <f t="shared" ref="D3:W3" si="4">SUM(D4,D8,D11)</f>
        <v>1307.4104041272572</v>
      </c>
      <c r="E3" s="34">
        <f t="shared" si="4"/>
        <v>1462.3717970765263</v>
      </c>
      <c r="F3" s="34">
        <f t="shared" si="4"/>
        <v>1373.5293207222699</v>
      </c>
      <c r="G3" s="34">
        <f t="shared" si="4"/>
        <v>1405.2713671539125</v>
      </c>
      <c r="H3" s="34">
        <f t="shared" si="4"/>
        <v>1411.730094582975</v>
      </c>
      <c r="I3" s="34">
        <f t="shared" si="4"/>
        <v>1444.4526225279449</v>
      </c>
      <c r="J3" s="34">
        <f t="shared" si="4"/>
        <v>1473.4490111779883</v>
      </c>
      <c r="K3" s="34">
        <f t="shared" si="4"/>
        <v>1430.0177987962172</v>
      </c>
      <c r="L3" s="34">
        <f t="shared" si="4"/>
        <v>1346.6053310404125</v>
      </c>
      <c r="M3" s="34">
        <f t="shared" si="4"/>
        <v>1382.2997420464312</v>
      </c>
      <c r="N3" s="34">
        <f t="shared" si="4"/>
        <v>1396.7935511607907</v>
      </c>
      <c r="O3" s="34">
        <f t="shared" si="4"/>
        <v>1326.531900257954</v>
      </c>
      <c r="P3" s="34">
        <f t="shared" si="4"/>
        <v>1281.6356835769564</v>
      </c>
      <c r="Q3" s="34">
        <f t="shared" si="4"/>
        <v>1000.5060189165949</v>
      </c>
      <c r="R3" s="34">
        <f t="shared" si="4"/>
        <v>1017.6625967325881</v>
      </c>
      <c r="S3" s="34">
        <f t="shared" si="4"/>
        <v>1095.6189165950129</v>
      </c>
      <c r="T3" s="34">
        <f t="shared" si="4"/>
        <v>1089.1510748065348</v>
      </c>
      <c r="U3" s="34">
        <f t="shared" si="4"/>
        <v>1060.7862424763543</v>
      </c>
      <c r="V3" s="34">
        <f t="shared" si="4"/>
        <v>1001.4916595012896</v>
      </c>
      <c r="W3" s="34">
        <f t="shared" si="4"/>
        <v>974.51410146173691</v>
      </c>
      <c r="X3" s="34">
        <f t="shared" ref="X3" si="5">SUM(X4,X8,X11)</f>
        <v>899.00601891659494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1.3160791057609631</v>
      </c>
      <c r="M4" s="29">
        <f t="shared" si="7"/>
        <v>2.6320722269991399</v>
      </c>
      <c r="N4" s="29">
        <f t="shared" si="7"/>
        <v>1.3160791057609631</v>
      </c>
      <c r="O4" s="29">
        <f t="shared" si="7"/>
        <v>1.791315563198624</v>
      </c>
      <c r="P4" s="29">
        <f t="shared" si="7"/>
        <v>3.0024075666380048</v>
      </c>
      <c r="Q4" s="29">
        <f t="shared" si="7"/>
        <v>2.40189165950129</v>
      </c>
      <c r="R4" s="29">
        <f t="shared" si="7"/>
        <v>3.0024075666380048</v>
      </c>
      <c r="S4" s="29">
        <f t="shared" si="7"/>
        <v>3.2550300945829749</v>
      </c>
      <c r="T4" s="29">
        <f t="shared" si="7"/>
        <v>2.8689595872742899</v>
      </c>
      <c r="U4" s="29">
        <f t="shared" si="7"/>
        <v>3.056835769561479</v>
      </c>
      <c r="V4" s="29">
        <f t="shared" si="7"/>
        <v>2.6921754084264831</v>
      </c>
      <c r="W4" s="29">
        <f t="shared" si="7"/>
        <v>2.7826311263972481</v>
      </c>
      <c r="X4" s="29">
        <f t="shared" ref="X4" si="8">SUM(X5:X7)</f>
        <v>1.031814273430782E-2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0</v>
      </c>
      <c r="D7" s="10">
        <f>TI_EHG_E_E!D7+TI_EHG_CHP_E!D7+TI_EHG_H_E!D7+TI_EHG_EDHP!D7+TI_EHG_EB!D7+TI_EHG_EPS!D7+TI_EHG_DHEP!D7</f>
        <v>0</v>
      </c>
      <c r="E7" s="10">
        <f>TI_EHG_E_E!E7+TI_EHG_CHP_E!E7+TI_EHG_H_E!E7+TI_EHG_EDHP!E7+TI_EHG_EB!E7+TI_EHG_EPS!E7+TI_EHG_DHEP!E7</f>
        <v>0</v>
      </c>
      <c r="F7" s="10">
        <f>TI_EHG_E_E!F7+TI_EHG_CHP_E!F7+TI_EHG_H_E!F7+TI_EHG_EDHP!F7+TI_EHG_EB!F7+TI_EHG_EPS!F7+TI_EHG_DHEP!F7</f>
        <v>0</v>
      </c>
      <c r="G7" s="10">
        <f>TI_EHG_E_E!G7+TI_EHG_CHP_E!G7+TI_EHG_H_E!G7+TI_EHG_EDHP!G7+TI_EHG_EB!G7+TI_EHG_EPS!G7+TI_EHG_DHEP!G7</f>
        <v>0</v>
      </c>
      <c r="H7" s="10">
        <f>TI_EHG_E_E!H7+TI_EHG_CHP_E!H7+TI_EHG_H_E!H7+TI_EHG_EDHP!H7+TI_EHG_EB!H7+TI_EHG_EPS!H7+TI_EHG_DHEP!H7</f>
        <v>0</v>
      </c>
      <c r="I7" s="10">
        <f>TI_EHG_E_E!I7+TI_EHG_CHP_E!I7+TI_EHG_H_E!I7+TI_EHG_EDHP!I7+TI_EHG_EB!I7+TI_EHG_EPS!I7+TI_EHG_DHEP!I7</f>
        <v>0</v>
      </c>
      <c r="J7" s="10">
        <f>TI_EHG_E_E!J7+TI_EHG_CHP_E!J7+TI_EHG_H_E!J7+TI_EHG_EDHP!J7+TI_EHG_EB!J7+TI_EHG_EPS!J7+TI_EHG_DHEP!J7</f>
        <v>0</v>
      </c>
      <c r="K7" s="10">
        <f>TI_EHG_E_E!K7+TI_EHG_CHP_E!K7+TI_EHG_H_E!K7+TI_EHG_EDHP!K7+TI_EHG_EB!K7+TI_EHG_EPS!K7+TI_EHG_DHEP!K7</f>
        <v>0</v>
      </c>
      <c r="L7" s="10">
        <f>TI_EHG_E_E!L7+TI_EHG_CHP_E!L7+TI_EHG_H_E!L7+TI_EHG_EDHP!L7+TI_EHG_EB!L7+TI_EHG_EPS!L7+TI_EHG_DHEP!L7</f>
        <v>1.3160791057609631</v>
      </c>
      <c r="M7" s="10">
        <f>TI_EHG_E_E!M7+TI_EHG_CHP_E!M7+TI_EHG_H_E!M7+TI_EHG_EDHP!M7+TI_EHG_EB!M7+TI_EHG_EPS!M7+TI_EHG_DHEP!M7</f>
        <v>2.6320722269991399</v>
      </c>
      <c r="N7" s="10">
        <f>TI_EHG_E_E!N7+TI_EHG_CHP_E!N7+TI_EHG_H_E!N7+TI_EHG_EDHP!N7+TI_EHG_EB!N7+TI_EHG_EPS!N7+TI_EHG_DHEP!N7</f>
        <v>1.3160791057609631</v>
      </c>
      <c r="O7" s="10">
        <f>TI_EHG_E_E!O7+TI_EHG_CHP_E!O7+TI_EHG_H_E!O7+TI_EHG_EDHP!O7+TI_EHG_EB!O7+TI_EHG_EPS!O7+TI_EHG_DHEP!O7</f>
        <v>1.791315563198624</v>
      </c>
      <c r="P7" s="10">
        <f>TI_EHG_E_E!P7+TI_EHG_CHP_E!P7+TI_EHG_H_E!P7+TI_EHG_EDHP!P7+TI_EHG_EB!P7+TI_EHG_EPS!P7+TI_EHG_DHEP!P7</f>
        <v>3.0024075666380048</v>
      </c>
      <c r="Q7" s="10">
        <f>TI_EHG_E_E!Q7+TI_EHG_CHP_E!Q7+TI_EHG_H_E!Q7+TI_EHG_EDHP!Q7+TI_EHG_EB!Q7+TI_EHG_EPS!Q7+TI_EHG_DHEP!Q7</f>
        <v>2.40189165950129</v>
      </c>
      <c r="R7" s="10">
        <f>TI_EHG_E_E!R7+TI_EHG_CHP_E!R7+TI_EHG_H_E!R7+TI_EHG_EDHP!R7+TI_EHG_EB!R7+TI_EHG_EPS!R7+TI_EHG_DHEP!R7</f>
        <v>3.0024075666380048</v>
      </c>
      <c r="S7" s="10">
        <f>TI_EHG_E_E!S7+TI_EHG_CHP_E!S7+TI_EHG_H_E!S7+TI_EHG_EDHP!S7+TI_EHG_EB!S7+TI_EHG_EPS!S7+TI_EHG_DHEP!S7</f>
        <v>3.2550300945829749</v>
      </c>
      <c r="T7" s="10">
        <f>TI_EHG_E_E!T7+TI_EHG_CHP_E!T7+TI_EHG_H_E!T7+TI_EHG_EDHP!T7+TI_EHG_EB!T7+TI_EHG_EPS!T7+TI_EHG_DHEP!T7</f>
        <v>2.8689595872742899</v>
      </c>
      <c r="U7" s="10">
        <f>TI_EHG_E_E!U7+TI_EHG_CHP_E!U7+TI_EHG_H_E!U7+TI_EHG_EDHP!U7+TI_EHG_EB!U7+TI_EHG_EPS!U7+TI_EHG_DHEP!U7</f>
        <v>3.056835769561479</v>
      </c>
      <c r="V7" s="10">
        <f>TI_EHG_E_E!V7+TI_EHG_CHP_E!V7+TI_EHG_H_E!V7+TI_EHG_EDHP!V7+TI_EHG_EB!V7+TI_EHG_EPS!V7+TI_EHG_DHEP!V7</f>
        <v>2.6921754084264831</v>
      </c>
      <c r="W7" s="10">
        <f>TI_EHG_E_E!W7+TI_EHG_CHP_E!W7+TI_EHG_H_E!W7+TI_EHG_EDHP!W7+TI_EHG_EB!W7+TI_EHG_EPS!W7+TI_EHG_DHEP!W7</f>
        <v>2.7826311263972481</v>
      </c>
      <c r="X7" s="10">
        <f>TI_EHG_E_E!X7+TI_EHG_CHP_E!X7+TI_EHG_H_E!X7+TI_EHG_EDHP!X7+TI_EHG_EB!X7+TI_EHG_EPS!X7+TI_EHG_DHEP!X7</f>
        <v>1.031814273430782E-2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1214.7484952708512</v>
      </c>
      <c r="D8" s="29">
        <f t="shared" ref="D8:W8" si="10">SUM(D9:D10)</f>
        <v>1307.4104041272572</v>
      </c>
      <c r="E8" s="29">
        <f t="shared" si="10"/>
        <v>1462.3717970765263</v>
      </c>
      <c r="F8" s="29">
        <f t="shared" si="10"/>
        <v>1373.5293207222699</v>
      </c>
      <c r="G8" s="29">
        <f t="shared" si="10"/>
        <v>1405.2713671539125</v>
      </c>
      <c r="H8" s="29">
        <f t="shared" si="10"/>
        <v>1411.730094582975</v>
      </c>
      <c r="I8" s="29">
        <f t="shared" si="10"/>
        <v>1444.4526225279449</v>
      </c>
      <c r="J8" s="29">
        <f t="shared" si="10"/>
        <v>1473.4490111779883</v>
      </c>
      <c r="K8" s="29">
        <f t="shared" si="10"/>
        <v>1430.0177987962172</v>
      </c>
      <c r="L8" s="29">
        <f t="shared" si="10"/>
        <v>1345.2892519346515</v>
      </c>
      <c r="M8" s="29">
        <f t="shared" si="10"/>
        <v>1379.6676698194321</v>
      </c>
      <c r="N8" s="29">
        <f t="shared" si="10"/>
        <v>1395.4774720550297</v>
      </c>
      <c r="O8" s="29">
        <f t="shared" si="10"/>
        <v>1324.7405846947554</v>
      </c>
      <c r="P8" s="29">
        <f t="shared" si="10"/>
        <v>1278.6332760103182</v>
      </c>
      <c r="Q8" s="29">
        <f t="shared" si="10"/>
        <v>998.10412725709364</v>
      </c>
      <c r="R8" s="29">
        <f t="shared" si="10"/>
        <v>1014.6601891659501</v>
      </c>
      <c r="S8" s="29">
        <f t="shared" si="10"/>
        <v>1092.36388650043</v>
      </c>
      <c r="T8" s="29">
        <f t="shared" si="10"/>
        <v>1086.2821152192605</v>
      </c>
      <c r="U8" s="29">
        <f t="shared" si="10"/>
        <v>1057.7294067067928</v>
      </c>
      <c r="V8" s="29">
        <f t="shared" si="10"/>
        <v>998.79948409286317</v>
      </c>
      <c r="W8" s="29">
        <f t="shared" si="10"/>
        <v>971.73147033533962</v>
      </c>
      <c r="X8" s="29">
        <f t="shared" ref="X8" si="11">SUM(X9:X10)</f>
        <v>898.99570077386068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155.5887360275151</v>
      </c>
      <c r="D9" s="10">
        <f>TI_EHG_E_E!D9+TI_EHG_CHP_E!D9+TI_EHG_H_E!D9+TI_EHG_EDHP!D9+TI_EHG_EB!D9+TI_EHG_EPS!D9+TI_EHG_DHEP!D9</f>
        <v>171.9367153912296</v>
      </c>
      <c r="E9" s="10">
        <f>TI_EHG_E_E!E9+TI_EHG_CHP_E!E9+TI_EHG_H_E!E9+TI_EHG_EDHP!E9+TI_EHG_EB!E9+TI_EHG_EPS!E9+TI_EHG_DHEP!E9</f>
        <v>207.55898538263108</v>
      </c>
      <c r="F9" s="10">
        <f>TI_EHG_E_E!F9+TI_EHG_CHP_E!F9+TI_EHG_H_E!F9+TI_EHG_EDHP!F9+TI_EHG_EB!F9+TI_EHG_EPS!F9+TI_EHG_DHEP!F9</f>
        <v>206.41461736887356</v>
      </c>
      <c r="G9" s="10">
        <f>TI_EHG_E_E!G9+TI_EHG_CHP_E!G9+TI_EHG_H_E!G9+TI_EHG_EDHP!G9+TI_EHG_EB!G9+TI_EHG_EPS!G9+TI_EHG_DHEP!G9</f>
        <v>214.74471195184864</v>
      </c>
      <c r="H9" s="10">
        <f>TI_EHG_E_E!H9+TI_EHG_CHP_E!H9+TI_EHG_H_E!H9+TI_EHG_EDHP!H9+TI_EHG_EB!H9+TI_EHG_EPS!H9+TI_EHG_DHEP!H9</f>
        <v>213.78460877042133</v>
      </c>
      <c r="I9" s="10">
        <f>TI_EHG_E_E!I9+TI_EHG_CHP_E!I9+TI_EHG_H_E!I9+TI_EHG_EDHP!I9+TI_EHG_EB!I9+TI_EHG_EPS!I9+TI_EHG_DHEP!I9</f>
        <v>205.70997420464315</v>
      </c>
      <c r="J9" s="10">
        <f>TI_EHG_E_E!J9+TI_EHG_CHP_E!J9+TI_EHG_H_E!J9+TI_EHG_EDHP!J9+TI_EHG_EB!J9+TI_EHG_EPS!J9+TI_EHG_DHEP!J9</f>
        <v>207.1871883061049</v>
      </c>
      <c r="K9" s="10">
        <f>TI_EHG_E_E!K9+TI_EHG_CHP_E!K9+TI_EHG_H_E!K9+TI_EHG_EDHP!K9+TI_EHG_EB!K9+TI_EHG_EPS!K9+TI_EHG_DHEP!K9</f>
        <v>207.23843508168528</v>
      </c>
      <c r="L9" s="10">
        <f>TI_EHG_E_E!L9+TI_EHG_CHP_E!L9+TI_EHG_H_E!L9+TI_EHG_EDHP!L9+TI_EHG_EB!L9+TI_EHG_EPS!L9+TI_EHG_DHEP!L9</f>
        <v>176.88263112639726</v>
      </c>
      <c r="M9" s="10">
        <f>TI_EHG_E_E!M9+TI_EHG_CHP_E!M9+TI_EHG_H_E!M9+TI_EHG_EDHP!M9+TI_EHG_EB!M9+TI_EHG_EPS!M9+TI_EHG_DHEP!M9</f>
        <v>189.58417884780732</v>
      </c>
      <c r="N9" s="10">
        <f>TI_EHG_E_E!N9+TI_EHG_CHP_E!N9+TI_EHG_H_E!N9+TI_EHG_EDHP!N9+TI_EHG_EB!N9+TI_EHG_EPS!N9+TI_EHG_DHEP!N9</f>
        <v>182.63413585554599</v>
      </c>
      <c r="O9" s="10">
        <f>TI_EHG_E_E!O9+TI_EHG_CHP_E!O9+TI_EHG_H_E!O9+TI_EHG_EDHP!O9+TI_EHG_EB!O9+TI_EHG_EPS!O9+TI_EHG_DHEP!O9</f>
        <v>171.45760963026657</v>
      </c>
      <c r="P9" s="10">
        <f>TI_EHG_E_E!P9+TI_EHG_CHP_E!P9+TI_EHG_H_E!P9+TI_EHG_EDHP!P9+TI_EHG_EB!P9+TI_EHG_EPS!P9+TI_EHG_DHEP!P9</f>
        <v>165.70799656061911</v>
      </c>
      <c r="Q9" s="10">
        <f>TI_EHG_E_E!Q9+TI_EHG_CHP_E!Q9+TI_EHG_H_E!Q9+TI_EHG_EDHP!Q9+TI_EHG_EB!Q9+TI_EHG_EPS!Q9+TI_EHG_DHEP!Q9</f>
        <v>156.24127257093721</v>
      </c>
      <c r="R9" s="10">
        <f>TI_EHG_E_E!R9+TI_EHG_CHP_E!R9+TI_EHG_H_E!R9+TI_EHG_EDHP!R9+TI_EHG_EB!R9+TI_EHG_EPS!R9+TI_EHG_DHEP!R9</f>
        <v>145.01049011177989</v>
      </c>
      <c r="S9" s="10">
        <f>TI_EHG_E_E!S9+TI_EHG_CHP_E!S9+TI_EHG_H_E!S9+TI_EHG_EDHP!S9+TI_EHG_EB!S9+TI_EHG_EPS!S9+TI_EHG_DHEP!S9</f>
        <v>148.68254514187447</v>
      </c>
      <c r="T9" s="10">
        <f>TI_EHG_E_E!T9+TI_EHG_CHP_E!T9+TI_EHG_H_E!T9+TI_EHG_EDHP!T9+TI_EHG_EB!T9+TI_EHG_EPS!T9+TI_EHG_DHEP!T9</f>
        <v>158.01186586414445</v>
      </c>
      <c r="U9" s="10">
        <f>TI_EHG_E_E!U9+TI_EHG_CHP_E!U9+TI_EHG_H_E!U9+TI_EHG_EDHP!U9+TI_EHG_EB!U9+TI_EHG_EPS!U9+TI_EHG_DHEP!U9</f>
        <v>161.5198624247636</v>
      </c>
      <c r="V9" s="10">
        <f>TI_EHG_E_E!V9+TI_EHG_CHP_E!V9+TI_EHG_H_E!V9+TI_EHG_EDHP!V9+TI_EHG_EB!V9+TI_EHG_EPS!V9+TI_EHG_DHEP!V9</f>
        <v>124.83198624247638</v>
      </c>
      <c r="W9" s="10">
        <f>TI_EHG_E_E!W9+TI_EHG_CHP_E!W9+TI_EHG_H_E!W9+TI_EHG_EDHP!W9+TI_EHG_EB!W9+TI_EHG_EPS!W9+TI_EHG_DHEP!W9</f>
        <v>120.04574376612213</v>
      </c>
      <c r="X9" s="10">
        <f>TI_EHG_E_E!X9+TI_EHG_CHP_E!X9+TI_EHG_H_E!X9+TI_EHG_EDHP!X9+TI_EHG_EB!X9+TI_EHG_EPS!X9+TI_EHG_DHEP!X9</f>
        <v>124.3685296646604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1059.1597592433361</v>
      </c>
      <c r="D10" s="10">
        <f>TI_EHG_E_E!D10+TI_EHG_CHP_E!D10+TI_EHG_H_E!D10+TI_EHG_EDHP!D10+TI_EHG_EB!D10+TI_EHG_EPS!D10+TI_EHG_DHEP!D10</f>
        <v>1135.4736887360275</v>
      </c>
      <c r="E10" s="10">
        <f>TI_EHG_E_E!E10+TI_EHG_CHP_E!E10+TI_EHG_H_E!E10+TI_EHG_EDHP!E10+TI_EHG_EB!E10+TI_EHG_EPS!E10+TI_EHG_DHEP!E10</f>
        <v>1254.8128116938951</v>
      </c>
      <c r="F10" s="10">
        <f>TI_EHG_E_E!F10+TI_EHG_CHP_E!F10+TI_EHG_H_E!F10+TI_EHG_EDHP!F10+TI_EHG_EB!F10+TI_EHG_EPS!F10+TI_EHG_DHEP!F10</f>
        <v>1167.1147033533964</v>
      </c>
      <c r="G10" s="10">
        <f>TI_EHG_E_E!G10+TI_EHG_CHP_E!G10+TI_EHG_H_E!G10+TI_EHG_EDHP!G10+TI_EHG_EB!G10+TI_EHG_EPS!G10+TI_EHG_DHEP!G10</f>
        <v>1190.5266552020639</v>
      </c>
      <c r="H10" s="10">
        <f>TI_EHG_E_E!H10+TI_EHG_CHP_E!H10+TI_EHG_H_E!H10+TI_EHG_EDHP!H10+TI_EHG_EB!H10+TI_EHG_EPS!H10+TI_EHG_DHEP!H10</f>
        <v>1197.9454858125537</v>
      </c>
      <c r="I10" s="10">
        <f>TI_EHG_E_E!I10+TI_EHG_CHP_E!I10+TI_EHG_H_E!I10+TI_EHG_EDHP!I10+TI_EHG_EB!I10+TI_EHG_EPS!I10+TI_EHG_DHEP!I10</f>
        <v>1238.7426483233016</v>
      </c>
      <c r="J10" s="10">
        <f>TI_EHG_E_E!J10+TI_EHG_CHP_E!J10+TI_EHG_H_E!J10+TI_EHG_EDHP!J10+TI_EHG_EB!J10+TI_EHG_EPS!J10+TI_EHG_DHEP!J10</f>
        <v>1266.2618228718834</v>
      </c>
      <c r="K10" s="10">
        <f>TI_EHG_E_E!K10+TI_EHG_CHP_E!K10+TI_EHG_H_E!K10+TI_EHG_EDHP!K10+TI_EHG_EB!K10+TI_EHG_EPS!K10+TI_EHG_DHEP!K10</f>
        <v>1222.7793637145319</v>
      </c>
      <c r="L10" s="10">
        <f>TI_EHG_E_E!L10+TI_EHG_CHP_E!L10+TI_EHG_H_E!L10+TI_EHG_EDHP!L10+TI_EHG_EB!L10+TI_EHG_EPS!L10+TI_EHG_DHEP!L10</f>
        <v>1168.4066208082543</v>
      </c>
      <c r="M10" s="10">
        <f>TI_EHG_E_E!M10+TI_EHG_CHP_E!M10+TI_EHG_H_E!M10+TI_EHG_EDHP!M10+TI_EHG_EB!M10+TI_EHG_EPS!M10+TI_EHG_DHEP!M10</f>
        <v>1190.0834909716248</v>
      </c>
      <c r="N10" s="10">
        <f>TI_EHG_E_E!N10+TI_EHG_CHP_E!N10+TI_EHG_H_E!N10+TI_EHG_EDHP!N10+TI_EHG_EB!N10+TI_EHG_EPS!N10+TI_EHG_DHEP!N10</f>
        <v>1212.8433361994837</v>
      </c>
      <c r="O10" s="10">
        <f>TI_EHG_E_E!O10+TI_EHG_CHP_E!O10+TI_EHG_H_E!O10+TI_EHG_EDHP!O10+TI_EHG_EB!O10+TI_EHG_EPS!O10+TI_EHG_DHEP!O10</f>
        <v>1153.2829750644887</v>
      </c>
      <c r="P10" s="10">
        <f>TI_EHG_E_E!P10+TI_EHG_CHP_E!P10+TI_EHG_H_E!P10+TI_EHG_EDHP!P10+TI_EHG_EB!P10+TI_EHG_EPS!P10+TI_EHG_DHEP!P10</f>
        <v>1112.925279449699</v>
      </c>
      <c r="Q10" s="10">
        <f>TI_EHG_E_E!Q10+TI_EHG_CHP_E!Q10+TI_EHG_H_E!Q10+TI_EHG_EDHP!Q10+TI_EHG_EB!Q10+TI_EHG_EPS!Q10+TI_EHG_DHEP!Q10</f>
        <v>841.86285468615642</v>
      </c>
      <c r="R10" s="10">
        <f>TI_EHG_E_E!R10+TI_EHG_CHP_E!R10+TI_EHG_H_E!R10+TI_EHG_EDHP!R10+TI_EHG_EB!R10+TI_EHG_EPS!R10+TI_EHG_DHEP!R10</f>
        <v>869.64969905417024</v>
      </c>
      <c r="S10" s="10">
        <f>TI_EHG_E_E!S10+TI_EHG_CHP_E!S10+TI_EHG_H_E!S10+TI_EHG_EDHP!S10+TI_EHG_EB!S10+TI_EHG_EPS!S10+TI_EHG_DHEP!S10</f>
        <v>943.68134135855553</v>
      </c>
      <c r="T10" s="10">
        <f>TI_EHG_E_E!T10+TI_EHG_CHP_E!T10+TI_EHG_H_E!T10+TI_EHG_EDHP!T10+TI_EHG_EB!T10+TI_EHG_EPS!T10+TI_EHG_DHEP!T10</f>
        <v>928.27024935511599</v>
      </c>
      <c r="U10" s="10">
        <f>TI_EHG_E_E!U10+TI_EHG_CHP_E!U10+TI_EHG_H_E!U10+TI_EHG_EDHP!U10+TI_EHG_EB!U10+TI_EHG_EPS!U10+TI_EHG_DHEP!U10</f>
        <v>896.20954428202913</v>
      </c>
      <c r="V10" s="10">
        <f>TI_EHG_E_E!V10+TI_EHG_CHP_E!V10+TI_EHG_H_E!V10+TI_EHG_EDHP!V10+TI_EHG_EB!V10+TI_EHG_EPS!V10+TI_EHG_DHEP!V10</f>
        <v>873.96749785038685</v>
      </c>
      <c r="W10" s="10">
        <f>TI_EHG_E_E!W10+TI_EHG_CHP_E!W10+TI_EHG_H_E!W10+TI_EHG_EDHP!W10+TI_EHG_EB!W10+TI_EHG_EPS!W10+TI_EHG_DHEP!W10</f>
        <v>851.68572656921754</v>
      </c>
      <c r="X10" s="10">
        <f>TI_EHG_E_E!X10+TI_EHG_CHP_E!X10+TI_EHG_H_E!X10+TI_EHG_EDHP!X10+TI_EHG_EB!X10+TI_EHG_EPS!X10+TI_EHG_DHEP!X10</f>
        <v>774.62717110920028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16.776526225279447</v>
      </c>
      <c r="D26" s="37">
        <f t="shared" ref="D26:W26" si="22">SUM(D27,D33)</f>
        <v>36.290197764402407</v>
      </c>
      <c r="E26" s="37">
        <f t="shared" si="22"/>
        <v>16.838607050730868</v>
      </c>
      <c r="F26" s="37">
        <f t="shared" si="22"/>
        <v>15.873516766981943</v>
      </c>
      <c r="G26" s="37">
        <f t="shared" si="22"/>
        <v>13.881685296646602</v>
      </c>
      <c r="H26" s="37">
        <f t="shared" si="22"/>
        <v>13.881599312123818</v>
      </c>
      <c r="I26" s="37">
        <f t="shared" si="22"/>
        <v>17.841702493551161</v>
      </c>
      <c r="J26" s="37">
        <f t="shared" si="22"/>
        <v>12.141788478073945</v>
      </c>
      <c r="K26" s="37">
        <f t="shared" si="22"/>
        <v>8.0691315563198636</v>
      </c>
      <c r="L26" s="37">
        <f t="shared" si="22"/>
        <v>13.09183147033534</v>
      </c>
      <c r="M26" s="37">
        <f t="shared" si="22"/>
        <v>7.087962166809973</v>
      </c>
      <c r="N26" s="37">
        <f t="shared" si="22"/>
        <v>8.1043852106620804</v>
      </c>
      <c r="O26" s="37">
        <f t="shared" si="22"/>
        <v>8.139896818572657</v>
      </c>
      <c r="P26" s="37">
        <f t="shared" si="22"/>
        <v>8.0678417884780735</v>
      </c>
      <c r="Q26" s="37">
        <f t="shared" si="22"/>
        <v>14.134909716251075</v>
      </c>
      <c r="R26" s="37">
        <f t="shared" si="22"/>
        <v>8.139638865004299</v>
      </c>
      <c r="S26" s="37">
        <f t="shared" si="22"/>
        <v>6.1047291487532238</v>
      </c>
      <c r="T26" s="37">
        <f t="shared" si="22"/>
        <v>8.6629406706792782</v>
      </c>
      <c r="U26" s="37">
        <f t="shared" si="22"/>
        <v>8.521926053310402</v>
      </c>
      <c r="V26" s="37">
        <f t="shared" si="22"/>
        <v>5.7770421324161649</v>
      </c>
      <c r="W26" s="37">
        <f t="shared" si="22"/>
        <v>4.6341358555460026</v>
      </c>
      <c r="X26" s="37">
        <f t="shared" ref="X26" si="23">SUM(X27,X33)</f>
        <v>18.784780739466893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16.776526225279447</v>
      </c>
      <c r="D33" s="29">
        <f t="shared" ref="D33:W33" si="28">SUM(D34:D50)</f>
        <v>36.290197764402407</v>
      </c>
      <c r="E33" s="29">
        <f t="shared" si="28"/>
        <v>16.838607050730868</v>
      </c>
      <c r="F33" s="29">
        <f t="shared" si="28"/>
        <v>15.873516766981943</v>
      </c>
      <c r="G33" s="29">
        <f t="shared" si="28"/>
        <v>13.881685296646602</v>
      </c>
      <c r="H33" s="29">
        <f t="shared" si="28"/>
        <v>13.881599312123818</v>
      </c>
      <c r="I33" s="29">
        <f t="shared" si="28"/>
        <v>17.841702493551161</v>
      </c>
      <c r="J33" s="29">
        <f t="shared" si="28"/>
        <v>12.141788478073945</v>
      </c>
      <c r="K33" s="29">
        <f t="shared" si="28"/>
        <v>8.0691315563198636</v>
      </c>
      <c r="L33" s="29">
        <f t="shared" si="28"/>
        <v>13.09183147033534</v>
      </c>
      <c r="M33" s="29">
        <f t="shared" si="28"/>
        <v>7.087962166809973</v>
      </c>
      <c r="N33" s="29">
        <f t="shared" si="28"/>
        <v>8.1043852106620804</v>
      </c>
      <c r="O33" s="29">
        <f t="shared" si="28"/>
        <v>8.139896818572657</v>
      </c>
      <c r="P33" s="29">
        <f t="shared" si="28"/>
        <v>8.0678417884780735</v>
      </c>
      <c r="Q33" s="29">
        <f t="shared" si="28"/>
        <v>14.134909716251075</v>
      </c>
      <c r="R33" s="29">
        <f t="shared" si="28"/>
        <v>8.139638865004299</v>
      </c>
      <c r="S33" s="29">
        <f t="shared" si="28"/>
        <v>6.1047291487532238</v>
      </c>
      <c r="T33" s="29">
        <f t="shared" si="28"/>
        <v>8.6629406706792782</v>
      </c>
      <c r="U33" s="29">
        <f t="shared" si="28"/>
        <v>8.521926053310402</v>
      </c>
      <c r="V33" s="29">
        <f t="shared" si="28"/>
        <v>5.7770421324161649</v>
      </c>
      <c r="W33" s="29">
        <f t="shared" si="28"/>
        <v>4.6341358555460026</v>
      </c>
      <c r="X33" s="29">
        <f t="shared" ref="X33" si="29">SUM(X34:X50)</f>
        <v>18.784780739466893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0</v>
      </c>
      <c r="K34" s="10">
        <f>TI_EHG_E_E!K34+TI_EHG_CHP_E!K34+TI_EHG_H_E!K34+TI_EHG_EDHP!K34+TI_EHG_EB!K34+TI_EHG_EPS!K34+TI_EHG_DHEP!K34</f>
        <v>0</v>
      </c>
      <c r="L34" s="10">
        <f>TI_EHG_E_E!L34+TI_EHG_CHP_E!L34+TI_EHG_H_E!L34+TI_EHG_EDHP!L34+TI_EHG_EB!L34+TI_EHG_EPS!L34+TI_EHG_DHEP!L34</f>
        <v>0</v>
      </c>
      <c r="M34" s="10">
        <f>TI_EHG_E_E!M34+TI_EHG_CHP_E!M34+TI_EHG_H_E!M34+TI_EHG_EDHP!M34+TI_EHG_EB!M34+TI_EHG_EPS!M34+TI_EHG_DHEP!M34</f>
        <v>0</v>
      </c>
      <c r="N34" s="10">
        <f>TI_EHG_E_E!N34+TI_EHG_CHP_E!N34+TI_EHG_H_E!N34+TI_EHG_EDHP!N34+TI_EHG_EB!N34+TI_EHG_EPS!N34+TI_EHG_DHEP!N34</f>
        <v>0</v>
      </c>
      <c r="O34" s="10">
        <f>TI_EHG_E_E!O34+TI_EHG_CHP_E!O34+TI_EHG_H_E!O34+TI_EHG_EDHP!O34+TI_EHG_EB!O34+TI_EHG_EPS!O34+TI_EHG_DHEP!O34</f>
        <v>0</v>
      </c>
      <c r="P34" s="10">
        <f>TI_EHG_E_E!P34+TI_EHG_CHP_E!P34+TI_EHG_H_E!P34+TI_EHG_EDHP!P34+TI_EHG_EB!P34+TI_EHG_EPS!P34+TI_EHG_DHEP!P34</f>
        <v>0</v>
      </c>
      <c r="Q34" s="10">
        <f>TI_EHG_E_E!Q34+TI_EHG_CHP_E!Q34+TI_EHG_H_E!Q34+TI_EHG_EDHP!Q34+TI_EHG_EB!Q34+TI_EHG_EPS!Q34+TI_EHG_DHEP!Q34</f>
        <v>0</v>
      </c>
      <c r="R34" s="10">
        <f>TI_EHG_E_E!R34+TI_EHG_CHP_E!R34+TI_EHG_H_E!R34+TI_EHG_EDHP!R34+TI_EHG_EB!R34+TI_EHG_EPS!R34+TI_EHG_DHEP!R34</f>
        <v>0</v>
      </c>
      <c r="S34" s="10">
        <f>TI_EHG_E_E!S34+TI_EHG_CHP_E!S34+TI_EHG_H_E!S34+TI_EHG_EDHP!S34+TI_EHG_EB!S34+TI_EHG_EPS!S34+TI_EHG_DHEP!S34</f>
        <v>0</v>
      </c>
      <c r="T34" s="10">
        <f>TI_EHG_E_E!T34+TI_EHG_CHP_E!T34+TI_EHG_H_E!T34+TI_EHG_EDHP!T34+TI_EHG_EB!T34+TI_EHG_EPS!T34+TI_EHG_DHEP!T34</f>
        <v>0</v>
      </c>
      <c r="U34" s="10">
        <f>TI_EHG_E_E!U34+TI_EHG_CHP_E!U34+TI_EHG_H_E!U34+TI_EHG_EDHP!U34+TI_EHG_EB!U34+TI_EHG_EPS!U34+TI_EHG_DHEP!U34</f>
        <v>0</v>
      </c>
      <c r="V34" s="10">
        <f>TI_EHG_E_E!V34+TI_EHG_CHP_E!V34+TI_EHG_H_E!V34+TI_EHG_EDHP!V34+TI_EHG_EB!V34+TI_EHG_EPS!V34+TI_EHG_DHEP!V34</f>
        <v>0</v>
      </c>
      <c r="W34" s="10">
        <f>TI_EHG_E_E!W34+TI_EHG_CHP_E!W34+TI_EHG_H_E!W34+TI_EHG_EDHP!W34+TI_EHG_EB!W34+TI_EHG_EPS!W34+TI_EHG_DHEP!W34</f>
        <v>0</v>
      </c>
      <c r="X34" s="10">
        <f>TI_EHG_E_E!X34+TI_EHG_CHP_E!X34+TI_EHG_H_E!X34+TI_EHG_EDHP!X34+TI_EHG_EB!X34+TI_EHG_EPS!X34+TI_EHG_DHEP!X34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2.8520206362854683</v>
      </c>
      <c r="U36" s="10">
        <f>TI_EHG_E_E!U36+TI_EHG_CHP_E!U36+TI_EHG_H_E!U36+TI_EHG_EDHP!U36+TI_EHG_EB!U36+TI_EHG_EPS!U36+TI_EHG_DHEP!U36</f>
        <v>3.7803095442820283</v>
      </c>
      <c r="V36" s="10">
        <f>TI_EHG_E_E!V36+TI_EHG_CHP_E!V36+TI_EHG_H_E!V36+TI_EHG_EDHP!V36+TI_EHG_EB!V36+TI_EHG_EPS!V36+TI_EHG_DHEP!V36</f>
        <v>3.6494411006018916</v>
      </c>
      <c r="W36" s="10">
        <f>TI_EHG_E_E!W36+TI_EHG_CHP_E!W36+TI_EHG_H_E!W36+TI_EHG_EDHP!W36+TI_EHG_EB!W36+TI_EHG_EPS!W36+TI_EHG_DHEP!W36</f>
        <v>2.7090283748925197</v>
      </c>
      <c r="X36" s="10">
        <f>TI_EHG_E_E!X36+TI_EHG_CHP_E!X36+TI_EHG_H_E!X36+TI_EHG_EDHP!X36+TI_EHG_EB!X36+TI_EHG_EPS!X36+TI_EHG_DHEP!X36</f>
        <v>2.7969905417024932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6.1622527944969896</v>
      </c>
      <c r="D43" s="10">
        <f>TI_EHG_E_E!D43+TI_EHG_CHP_E!D43+TI_EHG_H_E!D43+TI_EHG_EDHP!D43+TI_EHG_EB!D43+TI_EHG_EPS!D43+TI_EHG_DHEP!D43</f>
        <v>25.675924333619946</v>
      </c>
      <c r="E43" s="10">
        <f>TI_EHG_E_E!E43+TI_EHG_CHP_E!E43+TI_EHG_H_E!E43+TI_EHG_EDHP!E43+TI_EHG_EB!E43+TI_EHG_EPS!E43+TI_EHG_DHEP!E43</f>
        <v>7.1892519346517618</v>
      </c>
      <c r="F43" s="10">
        <f>TI_EHG_E_E!F43+TI_EHG_CHP_E!F43+TI_EHG_H_E!F43+TI_EHG_EDHP!F43+TI_EHG_EB!F43+TI_EHG_EPS!F43+TI_EHG_DHEP!F43</f>
        <v>7.1891659501289764</v>
      </c>
      <c r="G43" s="10">
        <f>TI_EHG_E_E!G43+TI_EHG_CHP_E!G43+TI_EHG_H_E!G43+TI_EHG_EDHP!G43+TI_EHG_EB!G43+TI_EHG_EPS!G43+TI_EHG_DHEP!G43</f>
        <v>6.1622527944969896</v>
      </c>
      <c r="H43" s="10">
        <f>TI_EHG_E_E!H43+TI_EHG_CHP_E!H43+TI_EHG_H_E!H43+TI_EHG_EDHP!H43+TI_EHG_EB!H43+TI_EHG_EPS!H43+TI_EHG_DHEP!H43</f>
        <v>6.1621668099742042</v>
      </c>
      <c r="I43" s="10">
        <f>TI_EHG_E_E!I43+TI_EHG_CHP_E!I43+TI_EHG_H_E!I43+TI_EHG_EDHP!I43+TI_EHG_EB!I43+TI_EHG_EPS!I43+TI_EHG_DHEP!I43</f>
        <v>9.1572656921754074</v>
      </c>
      <c r="J43" s="10">
        <f>TI_EHG_E_E!J43+TI_EHG_CHP_E!J43+TI_EHG_H_E!J43+TI_EHG_EDHP!J43+TI_EHG_EB!J43+TI_EHG_EPS!J43+TI_EHG_DHEP!J43</f>
        <v>10.17480653482373</v>
      </c>
      <c r="K43" s="10">
        <f>TI_EHG_E_E!K43+TI_EHG_CHP_E!K43+TI_EHG_H_E!K43+TI_EHG_EDHP!K43+TI_EHG_EB!K43+TI_EHG_EPS!K43+TI_EHG_DHEP!K43</f>
        <v>6.1049011177987964</v>
      </c>
      <c r="L43" s="10">
        <f>TI_EHG_E_E!L43+TI_EHG_CHP_E!L43+TI_EHG_H_E!L43+TI_EHG_EDHP!L43+TI_EHG_EB!L43+TI_EHG_EPS!L43+TI_EHG_DHEP!L43</f>
        <v>9.1572656921754074</v>
      </c>
      <c r="M43" s="10">
        <f>TI_EHG_E_E!M43+TI_EHG_CHP_E!M43+TI_EHG_H_E!M43+TI_EHG_EDHP!M43+TI_EHG_EB!M43+TI_EHG_EPS!M43+TI_EHG_DHEP!M43</f>
        <v>6.1048151332760092</v>
      </c>
      <c r="N43" s="10">
        <f>TI_EHG_E_E!N43+TI_EHG_CHP_E!N43+TI_EHG_H_E!N43+TI_EHG_EDHP!N43+TI_EHG_EB!N43+TI_EHG_EPS!N43+TI_EHG_DHEP!N43</f>
        <v>7.1223559759243331</v>
      </c>
      <c r="O43" s="10">
        <f>TI_EHG_E_E!O43+TI_EHG_CHP_E!O43+TI_EHG_H_E!O43+TI_EHG_EDHP!O43+TI_EHG_EB!O43+TI_EHG_EPS!O43+TI_EHG_DHEP!O43</f>
        <v>8.139896818572657</v>
      </c>
      <c r="P43" s="10">
        <f>TI_EHG_E_E!P43+TI_EHG_CHP_E!P43+TI_EHG_H_E!P43+TI_EHG_EDHP!P43+TI_EHG_EB!P43+TI_EHG_EPS!P43+TI_EHG_DHEP!P43</f>
        <v>6.1050730868443672</v>
      </c>
      <c r="Q43" s="10">
        <f>TI_EHG_E_E!Q43+TI_EHG_CHP_E!Q43+TI_EHG_H_E!Q43+TI_EHG_EDHP!Q43+TI_EHG_EB!Q43+TI_EHG_EPS!Q43+TI_EHG_DHEP!Q43</f>
        <v>11.191831470335339</v>
      </c>
      <c r="R43" s="10">
        <f>TI_EHG_E_E!R43+TI_EHG_CHP_E!R43+TI_EHG_H_E!R43+TI_EHG_EDHP!R43+TI_EHG_EB!R43+TI_EHG_EPS!R43+TI_EHG_DHEP!R43</f>
        <v>8.139638865004299</v>
      </c>
      <c r="S43" s="10">
        <f>TI_EHG_E_E!S43+TI_EHG_CHP_E!S43+TI_EHG_H_E!S43+TI_EHG_EDHP!S43+TI_EHG_EB!S43+TI_EHG_EPS!S43+TI_EHG_DHEP!S43</f>
        <v>6.1047291487532238</v>
      </c>
      <c r="T43" s="10">
        <f>TI_EHG_E_E!T43+TI_EHG_CHP_E!T43+TI_EHG_H_E!T43+TI_EHG_EDHP!T43+TI_EHG_EB!T43+TI_EHG_EPS!T43+TI_EHG_DHEP!T43</f>
        <v>5.8109200343938099</v>
      </c>
      <c r="U43" s="10">
        <f>TI_EHG_E_E!U43+TI_EHG_CHP_E!U43+TI_EHG_H_E!U43+TI_EHG_EDHP!U43+TI_EHG_EB!U43+TI_EHG_EPS!U43+TI_EHG_DHEP!U43</f>
        <v>4.7416165090283746</v>
      </c>
      <c r="V43" s="10">
        <f>TI_EHG_E_E!V43+TI_EHG_CHP_E!V43+TI_EHG_H_E!V43+TI_EHG_EDHP!V43+TI_EHG_EB!V43+TI_EHG_EPS!V43+TI_EHG_DHEP!V43</f>
        <v>2.1276010318142733</v>
      </c>
      <c r="W43" s="10">
        <f>TI_EHG_E_E!W43+TI_EHG_CHP_E!W43+TI_EHG_H_E!W43+TI_EHG_EDHP!W43+TI_EHG_EB!W43+TI_EHG_EPS!W43+TI_EHG_DHEP!W43</f>
        <v>1.9251074806534825</v>
      </c>
      <c r="X43" s="10">
        <f>TI_EHG_E_E!X43+TI_EHG_CHP_E!X43+TI_EHG_H_E!X43+TI_EHG_EDHP!X43+TI_EHG_EB!X43+TI_EHG_EPS!X43+TI_EHG_DHEP!X43</f>
        <v>15.987790197764399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10.614273430782458</v>
      </c>
      <c r="D44" s="10">
        <f>TI_EHG_E_E!D44+TI_EHG_CHP_E!D44+TI_EHG_H_E!D44+TI_EHG_EDHP!D44+TI_EHG_EB!D44+TI_EHG_EPS!D44+TI_EHG_DHEP!D44</f>
        <v>10.614273430782459</v>
      </c>
      <c r="E44" s="10">
        <f>TI_EHG_E_E!E44+TI_EHG_CHP_E!E44+TI_EHG_H_E!E44+TI_EHG_EDHP!E44+TI_EHG_EB!E44+TI_EHG_EPS!E44+TI_EHG_DHEP!E44</f>
        <v>9.6493551160791071</v>
      </c>
      <c r="F44" s="10">
        <f>TI_EHG_E_E!F44+TI_EHG_CHP_E!F44+TI_EHG_H_E!F44+TI_EHG_EDHP!F44+TI_EHG_EB!F44+TI_EHG_EPS!F44+TI_EHG_DHEP!F44</f>
        <v>8.6843508168529659</v>
      </c>
      <c r="G44" s="10">
        <f>TI_EHG_E_E!G44+TI_EHG_CHP_E!G44+TI_EHG_H_E!G44+TI_EHG_EDHP!G44+TI_EHG_EB!G44+TI_EHG_EPS!G44+TI_EHG_DHEP!G44</f>
        <v>7.7194325021496129</v>
      </c>
      <c r="H44" s="10">
        <f>TI_EHG_E_E!H44+TI_EHG_CHP_E!H44+TI_EHG_H_E!H44+TI_EHG_EDHP!H44+TI_EHG_EB!H44+TI_EHG_EPS!H44+TI_EHG_DHEP!H44</f>
        <v>7.7194325021496137</v>
      </c>
      <c r="I44" s="10">
        <f>TI_EHG_E_E!I44+TI_EHG_CHP_E!I44+TI_EHG_H_E!I44+TI_EHG_EDHP!I44+TI_EHG_EB!I44+TI_EHG_EPS!I44+TI_EHG_DHEP!I44</f>
        <v>8.6844368013757531</v>
      </c>
      <c r="J44" s="10">
        <f>TI_EHG_E_E!J44+TI_EHG_CHP_E!J44+TI_EHG_H_E!J44+TI_EHG_EDHP!J44+TI_EHG_EB!J44+TI_EHG_EPS!J44+TI_EHG_DHEP!J44</f>
        <v>1.9669819432502149</v>
      </c>
      <c r="K44" s="10">
        <f>TI_EHG_E_E!K44+TI_EHG_CHP_E!K44+TI_EHG_H_E!K44+TI_EHG_EDHP!K44+TI_EHG_EB!K44+TI_EHG_EPS!K44+TI_EHG_DHEP!K44</f>
        <v>1.9642304385210663</v>
      </c>
      <c r="L44" s="10">
        <f>TI_EHG_E_E!L44+TI_EHG_CHP_E!L44+TI_EHG_H_E!L44+TI_EHG_EDHP!L44+TI_EHG_EB!L44+TI_EHG_EPS!L44+TI_EHG_DHEP!L44</f>
        <v>3.9345657781599312</v>
      </c>
      <c r="M44" s="10">
        <f>TI_EHG_E_E!M44+TI_EHG_CHP_E!M44+TI_EHG_H_E!M44+TI_EHG_EDHP!M44+TI_EHG_EB!M44+TI_EHG_EPS!M44+TI_EHG_DHEP!M44</f>
        <v>0.98314703353396371</v>
      </c>
      <c r="N44" s="10">
        <f>TI_EHG_E_E!N44+TI_EHG_CHP_E!N44+TI_EHG_H_E!N44+TI_EHG_EDHP!N44+TI_EHG_EB!N44+TI_EHG_EPS!N44+TI_EHG_DHEP!N44</f>
        <v>0.98202923473774706</v>
      </c>
      <c r="O44" s="10">
        <f>TI_EHG_E_E!O44+TI_EHG_CHP_E!O44+TI_EHG_H_E!O44+TI_EHG_EDHP!O44+TI_EHG_EB!O44+TI_EHG_EPS!O44+TI_EHG_DHEP!O44</f>
        <v>0</v>
      </c>
      <c r="P44" s="10">
        <f>TI_EHG_E_E!P44+TI_EHG_CHP_E!P44+TI_EHG_H_E!P44+TI_EHG_EDHP!P44+TI_EHG_EB!P44+TI_EHG_EPS!P44+TI_EHG_DHEP!P44</f>
        <v>1.9627687016337061</v>
      </c>
      <c r="Q44" s="10">
        <f>TI_EHG_E_E!Q44+TI_EHG_CHP_E!Q44+TI_EHG_H_E!Q44+TI_EHG_EDHP!Q44+TI_EHG_EB!Q44+TI_EHG_EPS!Q44+TI_EHG_DHEP!Q44</f>
        <v>2.9430782459157352</v>
      </c>
      <c r="R44" s="10">
        <f>TI_EHG_E_E!R44+TI_EHG_CHP_E!R44+TI_EHG_H_E!R44+TI_EHG_EDHP!R44+TI_EHG_EB!R44+TI_EHG_EPS!R44+TI_EHG_DHEP!R44</f>
        <v>0</v>
      </c>
      <c r="S44" s="10">
        <f>TI_EHG_E_E!S44+TI_EHG_CHP_E!S44+TI_EHG_H_E!S44+TI_EHG_EDHP!S44+TI_EHG_EB!S44+TI_EHG_EPS!S44+TI_EHG_DHEP!S44</f>
        <v>0</v>
      </c>
      <c r="T44" s="10">
        <f>TI_EHG_E_E!T44+TI_EHG_CHP_E!T44+TI_EHG_H_E!T44+TI_EHG_EDHP!T44+TI_EHG_EB!T44+TI_EHG_EPS!T44+TI_EHG_DHEP!T44</f>
        <v>0</v>
      </c>
      <c r="U44" s="10">
        <f>TI_EHG_E_E!U44+TI_EHG_CHP_E!U44+TI_EHG_H_E!U44+TI_EHG_EDHP!U44+TI_EHG_EB!U44+TI_EHG_EPS!U44+TI_EHG_DHEP!U44</f>
        <v>0</v>
      </c>
      <c r="V44" s="10">
        <f>TI_EHG_E_E!V44+TI_EHG_CHP_E!V44+TI_EHG_H_E!V44+TI_EHG_EDHP!V44+TI_EHG_EB!V44+TI_EHG_EPS!V44+TI_EHG_DHEP!V44</f>
        <v>0</v>
      </c>
      <c r="W44" s="10">
        <f>TI_EHG_E_E!W44+TI_EHG_CHP_E!W44+TI_EHG_H_E!W44+TI_EHG_EDHP!W44+TI_EHG_EB!W44+TI_EHG_EPS!W44+TI_EHG_DHEP!W44</f>
        <v>0</v>
      </c>
      <c r="X44" s="10">
        <f>TI_EHG_E_E!X44+TI_EHG_CHP_E!X44+TI_EHG_H_E!X44+TI_EHG_EDHP!X44+TI_EHG_EB!X44+TI_EHG_EPS!X44+TI_EHG_DHEP!X44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126.39724849527084</v>
      </c>
      <c r="D51" s="37">
        <f>TI_EHG_E_E!D51+TI_EHG_CHP_E!D51+TI_EHG_H_E!D51+TI_EHG_EDHP!D51+TI_EHG_EB!D51+TI_EHG_EPS!D51+TI_EHG_DHEP!D51</f>
        <v>123.98968185726568</v>
      </c>
      <c r="E51" s="37">
        <f>TI_EHG_E_E!E51+TI_EHG_CHP_E!E51+TI_EHG_H_E!E51+TI_EHG_EDHP!E51+TI_EHG_EB!E51+TI_EHG_EPS!E51+TI_EHG_DHEP!E51</f>
        <v>127.21410146173689</v>
      </c>
      <c r="F51" s="37">
        <f>TI_EHG_E_E!F51+TI_EHG_CHP_E!F51+TI_EHG_H_E!F51+TI_EHG_EDHP!F51+TI_EHG_EB!F51+TI_EHG_EPS!F51+TI_EHG_DHEP!F51</f>
        <v>146.90455717970764</v>
      </c>
      <c r="G51" s="37">
        <f>TI_EHG_E_E!G51+TI_EHG_CHP_E!G51+TI_EHG_H_E!G51+TI_EHG_EDHP!G51+TI_EHG_EB!G51+TI_EHG_EPS!G51+TI_EHG_DHEP!G51</f>
        <v>125.47291487532243</v>
      </c>
      <c r="H51" s="37">
        <f>TI_EHG_E_E!H51+TI_EHG_CHP_E!H51+TI_EHG_H_E!H51+TI_EHG_EDHP!H51+TI_EHG_EB!H51+TI_EHG_EPS!H51+TI_EHG_DHEP!H51</f>
        <v>134.45829750644884</v>
      </c>
      <c r="I51" s="37">
        <f>TI_EHG_E_E!I51+TI_EHG_CHP_E!I51+TI_EHG_H_E!I51+TI_EHG_EDHP!I51+TI_EHG_EB!I51+TI_EHG_EPS!I51+TI_EHG_DHEP!I51</f>
        <v>125.51590713671538</v>
      </c>
      <c r="J51" s="37">
        <f>TI_EHG_E_E!J51+TI_EHG_CHP_E!J51+TI_EHG_H_E!J51+TI_EHG_EDHP!J51+TI_EHG_EB!J51+TI_EHG_EPS!J51+TI_EHG_DHEP!J51</f>
        <v>135.29664660361135</v>
      </c>
      <c r="K51" s="37">
        <f>TI_EHG_E_E!K51+TI_EHG_CHP_E!K51+TI_EHG_H_E!K51+TI_EHG_EDHP!K51+TI_EHG_EB!K51+TI_EHG_EPS!K51+TI_EHG_DHEP!K51</f>
        <v>139.18744625967327</v>
      </c>
      <c r="L51" s="37">
        <f>TI_EHG_E_E!L51+TI_EHG_CHP_E!L51+TI_EHG_H_E!L51+TI_EHG_EDHP!L51+TI_EHG_EB!L51+TI_EHG_EPS!L51+TI_EHG_DHEP!L51</f>
        <v>164.810834049871</v>
      </c>
      <c r="M51" s="37">
        <f>TI_EHG_E_E!M51+TI_EHG_CHP_E!M51+TI_EHG_H_E!M51+TI_EHG_EDHP!M51+TI_EHG_EB!M51+TI_EHG_EPS!M51+TI_EHG_DHEP!M51</f>
        <v>156.83576956147894</v>
      </c>
      <c r="N51" s="37">
        <f>TI_EHG_E_E!N51+TI_EHG_CHP_E!N51+TI_EHG_H_E!N51+TI_EHG_EDHP!N51+TI_EHG_EB!N51+TI_EHG_EPS!N51+TI_EHG_DHEP!N51</f>
        <v>152.2141014617369</v>
      </c>
      <c r="O51" s="37">
        <f>TI_EHG_E_E!O51+TI_EHG_CHP_E!O51+TI_EHG_H_E!O51+TI_EHG_EDHP!O51+TI_EHG_EB!O51+TI_EHG_EPS!O51+TI_EHG_DHEP!O51</f>
        <v>156.19088564058467</v>
      </c>
      <c r="P51" s="37">
        <f>TI_EHG_E_E!P51+TI_EHG_CHP_E!P51+TI_EHG_H_E!P51+TI_EHG_EDHP!P51+TI_EHG_EB!P51+TI_EHG_EPS!P51+TI_EHG_DHEP!P51</f>
        <v>143.74462596732587</v>
      </c>
      <c r="Q51" s="37">
        <f>TI_EHG_E_E!Q51+TI_EHG_CHP_E!Q51+TI_EHG_H_E!Q51+TI_EHG_EDHP!Q51+TI_EHG_EB!Q51+TI_EHG_EPS!Q51+TI_EHG_DHEP!Q51</f>
        <v>100.45141874462595</v>
      </c>
      <c r="R51" s="37">
        <f>TI_EHG_E_E!R51+TI_EHG_CHP_E!R51+TI_EHG_H_E!R51+TI_EHG_EDHP!R51+TI_EHG_EB!R51+TI_EHG_EPS!R51+TI_EHG_DHEP!R51</f>
        <v>98.301805674978496</v>
      </c>
      <c r="S51" s="37">
        <f>TI_EHG_E_E!S51+TI_EHG_CHP_E!S51+TI_EHG_H_E!S51+TI_EHG_EDHP!S51+TI_EHG_EB!S51+TI_EHG_EPS!S51+TI_EHG_DHEP!S51</f>
        <v>100.70937231298366</v>
      </c>
      <c r="T51" s="37">
        <f>TI_EHG_E_E!T51+TI_EHG_CHP_E!T51+TI_EHG_H_E!T51+TI_EHG_EDHP!T51+TI_EHG_EB!T51+TI_EHG_EPS!T51+TI_EHG_DHEP!T51</f>
        <v>122.8785898538263</v>
      </c>
      <c r="U51" s="37">
        <f>TI_EHG_E_E!U51+TI_EHG_CHP_E!U51+TI_EHG_H_E!U51+TI_EHG_EDHP!U51+TI_EHG_EB!U51+TI_EHG_EPS!U51+TI_EHG_DHEP!U51</f>
        <v>121.40859845227857</v>
      </c>
      <c r="V51" s="37">
        <f>TI_EHG_E_E!V51+TI_EHG_CHP_E!V51+TI_EHG_H_E!V51+TI_EHG_EDHP!V51+TI_EHG_EB!V51+TI_EHG_EPS!V51+TI_EHG_DHEP!V51</f>
        <v>138.18503869303524</v>
      </c>
      <c r="W51" s="37">
        <f>TI_EHG_E_E!W51+TI_EHG_CHP_E!W51+TI_EHG_H_E!W51+TI_EHG_EDHP!W51+TI_EHG_EB!W51+TI_EHG_EPS!W51+TI_EHG_DHEP!W51</f>
        <v>151.13121238177129</v>
      </c>
      <c r="X51" s="37">
        <f>TI_EHG_E_E!X51+TI_EHG_CHP_E!X51+TI_EHG_H_E!X51+TI_EHG_EDHP!X51+TI_EHG_EB!X51+TI_EHG_EPS!X51+TI_EHG_DHEP!X51</f>
        <v>152.67652622527945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352.9423903697334</v>
      </c>
      <c r="D52" s="37">
        <f t="shared" ref="D52:W52" si="31">SUM(D53:D70)</f>
        <v>350.9998280309544</v>
      </c>
      <c r="E52" s="37">
        <f t="shared" si="31"/>
        <v>318.14832330180565</v>
      </c>
      <c r="F52" s="37">
        <f t="shared" si="31"/>
        <v>290.51367153912292</v>
      </c>
      <c r="G52" s="37">
        <f t="shared" si="31"/>
        <v>391.75184866723987</v>
      </c>
      <c r="H52" s="37">
        <f t="shared" si="31"/>
        <v>334.23147033533974</v>
      </c>
      <c r="I52" s="37">
        <f t="shared" si="31"/>
        <v>345.48615649183154</v>
      </c>
      <c r="J52" s="37">
        <f t="shared" si="31"/>
        <v>314.41857265692164</v>
      </c>
      <c r="K52" s="37">
        <f t="shared" si="31"/>
        <v>427.3422184006879</v>
      </c>
      <c r="L52" s="37">
        <f t="shared" si="31"/>
        <v>470.33121238177119</v>
      </c>
      <c r="M52" s="37">
        <f t="shared" si="31"/>
        <v>462.23697334479789</v>
      </c>
      <c r="N52" s="37">
        <f t="shared" si="31"/>
        <v>392.86405846947554</v>
      </c>
      <c r="O52" s="37">
        <f t="shared" si="31"/>
        <v>429.89922613929491</v>
      </c>
      <c r="P52" s="37">
        <f t="shared" si="31"/>
        <v>496.27085124677558</v>
      </c>
      <c r="Q52" s="37">
        <f t="shared" si="31"/>
        <v>619.18787618228714</v>
      </c>
      <c r="R52" s="37">
        <f t="shared" si="31"/>
        <v>433.91840068787616</v>
      </c>
      <c r="S52" s="37">
        <f t="shared" si="31"/>
        <v>493.12975064488393</v>
      </c>
      <c r="T52" s="37">
        <f t="shared" si="31"/>
        <v>444.25614789337914</v>
      </c>
      <c r="U52" s="37">
        <f t="shared" si="31"/>
        <v>509.63766122098019</v>
      </c>
      <c r="V52" s="37">
        <f t="shared" si="31"/>
        <v>501.55219260533102</v>
      </c>
      <c r="W52" s="37">
        <f t="shared" si="31"/>
        <v>549.70619088564047</v>
      </c>
      <c r="X52" s="37">
        <f t="shared" ref="X52" si="32">SUM(X53:X70)</f>
        <v>539.988392089424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329.72665520206357</v>
      </c>
      <c r="D53" s="10">
        <f>TI_EHG_E_E!D53+TI_EHG_CHP_E!D53+TI_EHG_H_E!D53+TI_EHG_EDHP!D53+TI_EHG_EB!D53+TI_EHG_EPS!D53+TI_EHG_DHEP!D53</f>
        <v>326.37472055030094</v>
      </c>
      <c r="E53" s="10">
        <f>TI_EHG_E_E!E53+TI_EHG_CHP_E!E53+TI_EHG_H_E!E53+TI_EHG_EDHP!E53+TI_EHG_EB!E53+TI_EHG_EPS!E53+TI_EHG_DHEP!E53</f>
        <v>284.82923473774719</v>
      </c>
      <c r="F53" s="10">
        <f>TI_EHG_E_E!F53+TI_EHG_CHP_E!F53+TI_EHG_H_E!F53+TI_EHG_EDHP!F53+TI_EHG_EB!F53+TI_EHG_EPS!F53+TI_EHG_DHEP!F53</f>
        <v>254.28073946689591</v>
      </c>
      <c r="G53" s="10">
        <f>TI_EHG_E_E!G53+TI_EHG_CHP_E!G53+TI_EHG_H_E!G53+TI_EHG_EDHP!G53+TI_EHG_EB!G53+TI_EHG_EPS!G53+TI_EHG_DHEP!G53</f>
        <v>352.03164230438517</v>
      </c>
      <c r="H53" s="10">
        <f>TI_EHG_E_E!H53+TI_EHG_CHP_E!H53+TI_EHG_H_E!H53+TI_EHG_EDHP!H53+TI_EHG_EB!H53+TI_EHG_EPS!H53+TI_EHG_DHEP!H53</f>
        <v>297.58942390369737</v>
      </c>
      <c r="I53" s="10">
        <f>TI_EHG_E_E!I53+TI_EHG_CHP_E!I53+TI_EHG_H_E!I53+TI_EHG_EDHP!I53+TI_EHG_EB!I53+TI_EHG_EPS!I53+TI_EHG_DHEP!I53</f>
        <v>308.76328460877045</v>
      </c>
      <c r="J53" s="10">
        <f>TI_EHG_E_E!J53+TI_EHG_CHP_E!J53+TI_EHG_H_E!J53+TI_EHG_EDHP!J53+TI_EHG_EB!J53+TI_EHG_EPS!J53+TI_EHG_DHEP!J53</f>
        <v>280.82338779019767</v>
      </c>
      <c r="K53" s="10">
        <f>TI_EHG_E_E!K53+TI_EHG_CHP_E!K53+TI_EHG_H_E!K53+TI_EHG_EDHP!K53+TI_EHG_EB!K53+TI_EHG_EPS!K53+TI_EHG_DHEP!K53</f>
        <v>345.47403267411869</v>
      </c>
      <c r="L53" s="10">
        <f>TI_EHG_E_E!L53+TI_EHG_CHP_E!L53+TI_EHG_H_E!L53+TI_EHG_EDHP!L53+TI_EHG_EB!L53+TI_EHG_EPS!L53+TI_EHG_DHEP!L53</f>
        <v>405.38168529664654</v>
      </c>
      <c r="M53" s="10">
        <f>TI_EHG_E_E!M53+TI_EHG_CHP_E!M53+TI_EHG_H_E!M53+TI_EHG_EDHP!M53+TI_EHG_EB!M53+TI_EHG_EPS!M53+TI_EHG_DHEP!M53</f>
        <v>388.47420464316423</v>
      </c>
      <c r="N53" s="10">
        <f>TI_EHG_E_E!N53+TI_EHG_CHP_E!N53+TI_EHG_H_E!N53+TI_EHG_EDHP!N53+TI_EHG_EB!N53+TI_EHG_EPS!N53+TI_EHG_DHEP!N53</f>
        <v>306.26964746345658</v>
      </c>
      <c r="O53" s="10">
        <f>TI_EHG_E_E!O53+TI_EHG_CHP_E!O53+TI_EHG_H_E!O53+TI_EHG_EDHP!O53+TI_EHG_EB!O53+TI_EHG_EPS!O53+TI_EHG_DHEP!O53</f>
        <v>335.24213241616508</v>
      </c>
      <c r="P53" s="10">
        <f>TI_EHG_E_E!P53+TI_EHG_CHP_E!P53+TI_EHG_H_E!P53+TI_EHG_EDHP!P53+TI_EHG_EB!P53+TI_EHG_EPS!P53+TI_EHG_DHEP!P53</f>
        <v>398.05950128976787</v>
      </c>
      <c r="Q53" s="10">
        <f>TI_EHG_E_E!Q53+TI_EHG_CHP_E!Q53+TI_EHG_H_E!Q53+TI_EHG_EDHP!Q53+TI_EHG_EB!Q53+TI_EHG_EPS!Q53+TI_EHG_DHEP!Q53</f>
        <v>523.77936371453143</v>
      </c>
      <c r="R53" s="10">
        <f>TI_EHG_E_E!R53+TI_EHG_CHP_E!R53+TI_EHG_H_E!R53+TI_EHG_EDHP!R53+TI_EHG_EB!R53+TI_EHG_EPS!R53+TI_EHG_DHEP!R53</f>
        <v>327.35202063628543</v>
      </c>
      <c r="S53" s="10">
        <f>TI_EHG_E_E!S53+TI_EHG_CHP_E!S53+TI_EHG_H_E!S53+TI_EHG_EDHP!S53+TI_EHG_EB!S53+TI_EHG_EPS!S53+TI_EHG_DHEP!S53</f>
        <v>387.21212381771272</v>
      </c>
      <c r="T53" s="10">
        <f>TI_EHG_E_E!T53+TI_EHG_CHP_E!T53+TI_EHG_H_E!T53+TI_EHG_EDHP!T53+TI_EHG_EB!T53+TI_EHG_EPS!T53+TI_EHG_DHEP!T53</f>
        <v>332.61771281169388</v>
      </c>
      <c r="U53" s="10">
        <f>TI_EHG_E_E!U53+TI_EHG_CHP_E!U53+TI_EHG_H_E!U53+TI_EHG_EDHP!U53+TI_EHG_EB!U53+TI_EHG_EPS!U53+TI_EHG_DHEP!U53</f>
        <v>404.49871023215815</v>
      </c>
      <c r="V53" s="10">
        <f>TI_EHG_E_E!V53+TI_EHG_CHP_E!V53+TI_EHG_H_E!V53+TI_EHG_EDHP!V53+TI_EHG_EB!V53+TI_EHG_EPS!V53+TI_EHG_DHEP!V53</f>
        <v>385.15872742906276</v>
      </c>
      <c r="W53" s="10">
        <f>TI_EHG_E_E!W53+TI_EHG_CHP_E!W53+TI_EHG_H_E!W53+TI_EHG_EDHP!W53+TI_EHG_EB!W53+TI_EHG_EPS!W53+TI_EHG_DHEP!W53</f>
        <v>424.25279449699048</v>
      </c>
      <c r="X53" s="10">
        <f>TI_EHG_E_E!X53+TI_EHG_CHP_E!X53+TI_EHG_H_E!X53+TI_EHG_EDHP!X53+TI_EHG_EB!X53+TI_EHG_EPS!X53+TI_EHG_DHEP!X53</f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0</v>
      </c>
      <c r="H55" s="10">
        <f>TI_EHG_E_E!H55+TI_EHG_CHP_E!H55+TI_EHG_H_E!H55+TI_EHG_EDHP!H55+TI_EHG_EB!H55+TI_EHG_EPS!H55+TI_EHG_DHEP!H55</f>
        <v>0</v>
      </c>
      <c r="I55" s="10">
        <f>TI_EHG_E_E!I55+TI_EHG_CHP_E!I55+TI_EHG_H_E!I55+TI_EHG_EDHP!I55+TI_EHG_EB!I55+TI_EHG_EPS!I55+TI_EHG_DHEP!I55</f>
        <v>0</v>
      </c>
      <c r="J55" s="10">
        <f>TI_EHG_E_E!J55+TI_EHG_CHP_E!J55+TI_EHG_H_E!J55+TI_EHG_EDHP!J55+TI_EHG_EB!J55+TI_EHG_EPS!J55+TI_EHG_DHEP!J55</f>
        <v>0</v>
      </c>
      <c r="K55" s="10">
        <f>TI_EHG_E_E!K55+TI_EHG_CHP_E!K55+TI_EHG_H_E!K55+TI_EHG_EDHP!K55+TI_EHG_EB!K55+TI_EHG_EPS!K55+TI_EHG_DHEP!K55</f>
        <v>0</v>
      </c>
      <c r="L55" s="10">
        <f>TI_EHG_E_E!L55+TI_EHG_CHP_E!L55+TI_EHG_H_E!L55+TI_EHG_EDHP!L55+TI_EHG_EB!L55+TI_EHG_EPS!L55+TI_EHG_DHEP!L55</f>
        <v>0</v>
      </c>
      <c r="M55" s="10">
        <f>TI_EHG_E_E!M55+TI_EHG_CHP_E!M55+TI_EHG_H_E!M55+TI_EHG_EDHP!M55+TI_EHG_EB!M55+TI_EHG_EPS!M55+TI_EHG_DHEP!M55</f>
        <v>0</v>
      </c>
      <c r="N55" s="10">
        <f>TI_EHG_E_E!N55+TI_EHG_CHP_E!N55+TI_EHG_H_E!N55+TI_EHG_EDHP!N55+TI_EHG_EB!N55+TI_EHG_EPS!N55+TI_EHG_DHEP!N55</f>
        <v>0</v>
      </c>
      <c r="O55" s="10">
        <f>TI_EHG_E_E!O55+TI_EHG_CHP_E!O55+TI_EHG_H_E!O55+TI_EHG_EDHP!O55+TI_EHG_EB!O55+TI_EHG_EPS!O55+TI_EHG_DHEP!O55</f>
        <v>0</v>
      </c>
      <c r="P55" s="10">
        <f>TI_EHG_E_E!P55+TI_EHG_CHP_E!P55+TI_EHG_H_E!P55+TI_EHG_EDHP!P55+TI_EHG_EB!P55+TI_EHG_EPS!P55+TI_EHG_DHEP!P55</f>
        <v>0.36294067067927771</v>
      </c>
      <c r="Q55" s="10">
        <f>TI_EHG_E_E!Q55+TI_EHG_CHP_E!Q55+TI_EHG_H_E!Q55+TI_EHG_EDHP!Q55+TI_EHG_EB!Q55+TI_EHG_EPS!Q55+TI_EHG_DHEP!Q55</f>
        <v>0.36190885640584691</v>
      </c>
      <c r="R55" s="10">
        <f>TI_EHG_E_E!R55+TI_EHG_CHP_E!R55+TI_EHG_H_E!R55+TI_EHG_EDHP!R55+TI_EHG_EB!R55+TI_EHG_EPS!R55+TI_EHG_DHEP!R55</f>
        <v>0.51831470335339636</v>
      </c>
      <c r="S55" s="10">
        <f>TI_EHG_E_E!S55+TI_EHG_CHP_E!S55+TI_EHG_H_E!S55+TI_EHG_EDHP!S55+TI_EHG_EB!S55+TI_EHG_EPS!S55+TI_EHG_DHEP!S55</f>
        <v>0.4968185726569217</v>
      </c>
      <c r="T55" s="10">
        <f>TI_EHG_E_E!T55+TI_EHG_CHP_E!T55+TI_EHG_H_E!T55+TI_EHG_EDHP!T55+TI_EHG_EB!T55+TI_EHG_EPS!T55+TI_EHG_DHEP!T55</f>
        <v>0.491487532244196</v>
      </c>
      <c r="U55" s="10">
        <f>TI_EHG_E_E!U55+TI_EHG_CHP_E!U55+TI_EHG_H_E!U55+TI_EHG_EDHP!U55+TI_EHG_EB!U55+TI_EHG_EPS!U55+TI_EHG_DHEP!U55</f>
        <v>0.51771281169389505</v>
      </c>
      <c r="V55" s="10">
        <f>TI_EHG_E_E!V55+TI_EHG_CHP_E!V55+TI_EHG_H_E!V55+TI_EHG_EDHP!V55+TI_EHG_EB!V55+TI_EHG_EPS!V55+TI_EHG_DHEP!V55</f>
        <v>0.52880481513327604</v>
      </c>
      <c r="W55" s="10">
        <f>TI_EHG_E_E!W55+TI_EHG_CHP_E!W55+TI_EHG_H_E!W55+TI_EHG_EDHP!W55+TI_EHG_EB!W55+TI_EHG_EPS!W55+TI_EHG_DHEP!W55</f>
        <v>0.5374892519346518</v>
      </c>
      <c r="X55" s="10">
        <f>TI_EHG_E_E!X55+TI_EHG_CHP_E!X55+TI_EHG_H_E!X55+TI_EHG_EDHP!X55+TI_EHG_EB!X55+TI_EHG_EPS!X55+TI_EHG_DHEP!X55</f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8.5984522785898537E-5</v>
      </c>
      <c r="F56" s="10">
        <f>TI_EHG_E_E!F56+TI_EHG_CHP_E!F56+TI_EHG_H_E!F56+TI_EHG_EDHP!F56+TI_EHG_EB!F56+TI_EHG_EPS!F56+TI_EHG_DHEP!F56</f>
        <v>8.5984522785898537E-5</v>
      </c>
      <c r="G56" s="10">
        <f>TI_EHG_E_E!G56+TI_EHG_CHP_E!G56+TI_EHG_H_E!G56+TI_EHG_EDHP!G56+TI_EHG_EB!G56+TI_EHG_EPS!G56+TI_EHG_DHEP!G56</f>
        <v>1.7196904557179707E-4</v>
      </c>
      <c r="H56" s="10">
        <f>TI_EHG_E_E!H56+TI_EHG_CHP_E!H56+TI_EHG_H_E!H56+TI_EHG_EDHP!H56+TI_EHG_EB!H56+TI_EHG_EPS!H56+TI_EHG_DHEP!H56</f>
        <v>3.0094582975064479E-3</v>
      </c>
      <c r="I56" s="10">
        <f>TI_EHG_E_E!I56+TI_EHG_CHP_E!I56+TI_EHG_H_E!I56+TI_EHG_EDHP!I56+TI_EHG_EB!I56+TI_EHG_EPS!I56+TI_EHG_DHEP!I56</f>
        <v>1.2295786758383491E-2</v>
      </c>
      <c r="J56" s="10">
        <f>TI_EHG_E_E!J56+TI_EHG_CHP_E!J56+TI_EHG_H_E!J56+TI_EHG_EDHP!J56+TI_EHG_EB!J56+TI_EHG_EPS!J56+TI_EHG_DHEP!J56</f>
        <v>3.7145313843508165E-2</v>
      </c>
      <c r="K56" s="10">
        <f>TI_EHG_E_E!K56+TI_EHG_CHP_E!K56+TI_EHG_H_E!K56+TI_EHG_EDHP!K56+TI_EHG_EB!K56+TI_EHG_EPS!K56+TI_EHG_DHEP!K56</f>
        <v>6.3370593293207225E-2</v>
      </c>
      <c r="L56" s="10">
        <f>TI_EHG_E_E!L56+TI_EHG_CHP_E!L56+TI_EHG_H_E!L56+TI_EHG_EDHP!L56+TI_EHG_EB!L56+TI_EHG_EPS!L56+TI_EHG_DHEP!L56</f>
        <v>0.34170249355116078</v>
      </c>
      <c r="M56" s="10">
        <f>TI_EHG_E_E!M56+TI_EHG_CHP_E!M56+TI_EHG_H_E!M56+TI_EHG_EDHP!M56+TI_EHG_EB!M56+TI_EHG_EPS!M56+TI_EHG_DHEP!M56</f>
        <v>1.1058469475494417</v>
      </c>
      <c r="N56" s="10">
        <f>TI_EHG_E_E!N56+TI_EHG_CHP_E!N56+TI_EHG_H_E!N56+TI_EHG_EDHP!N56+TI_EHG_EB!N56+TI_EHG_EPS!N56+TI_EHG_DHEP!N56</f>
        <v>5.6495270851246771</v>
      </c>
      <c r="O56" s="10">
        <f>TI_EHG_E_E!O56+TI_EHG_CHP_E!O56+TI_EHG_H_E!O56+TI_EHG_EDHP!O56+TI_EHG_EB!O56+TI_EHG_EPS!O56+TI_EHG_DHEP!O56</f>
        <v>13.998796216680999</v>
      </c>
      <c r="P56" s="10">
        <f>TI_EHG_E_E!P56+TI_EHG_CHP_E!P56+TI_EHG_H_E!P56+TI_EHG_EDHP!P56+TI_EHG_EB!P56+TI_EHG_EPS!P56+TI_EHG_DHEP!P56</f>
        <v>18.49217540842648</v>
      </c>
      <c r="Q56" s="10">
        <f>TI_EHG_E_E!Q56+TI_EHG_CHP_E!Q56+TI_EHG_H_E!Q56+TI_EHG_EDHP!Q56+TI_EHG_EB!Q56+TI_EHG_EPS!Q56+TI_EHG_DHEP!Q56</f>
        <v>22.082459157351678</v>
      </c>
      <c r="R56" s="10">
        <f>TI_EHG_E_E!R56+TI_EHG_CHP_E!R56+TI_EHG_H_E!R56+TI_EHG_EDHP!R56+TI_EHG_EB!R56+TI_EHG_EPS!R56+TI_EHG_DHEP!R56</f>
        <v>23.579707652622524</v>
      </c>
      <c r="S56" s="10">
        <f>TI_EHG_E_E!S56+TI_EHG_CHP_E!S56+TI_EHG_H_E!S56+TI_EHG_EDHP!S56+TI_EHG_EB!S56+TI_EHG_EPS!S56+TI_EHG_DHEP!S56</f>
        <v>22.998452278589856</v>
      </c>
      <c r="T56" s="10">
        <f>TI_EHG_E_E!T56+TI_EHG_CHP_E!T56+TI_EHG_H_E!T56+TI_EHG_EDHP!T56+TI_EHG_EB!T56+TI_EHG_EPS!T56+TI_EHG_DHEP!T56</f>
        <v>24.40816852966466</v>
      </c>
      <c r="U56" s="10">
        <f>TI_EHG_E_E!U56+TI_EHG_CHP_E!U56+TI_EHG_H_E!U56+TI_EHG_EDHP!U56+TI_EHG_EB!U56+TI_EHG_EPS!U56+TI_EHG_DHEP!U56</f>
        <v>21.922699914015471</v>
      </c>
      <c r="V56" s="10">
        <f>TI_EHG_E_E!V56+TI_EHG_CHP_E!V56+TI_EHG_H_E!V56+TI_EHG_EDHP!V56+TI_EHG_EB!V56+TI_EHG_EPS!V56+TI_EHG_DHEP!V56</f>
        <v>26.056663800515903</v>
      </c>
      <c r="W56" s="10">
        <f>TI_EHG_E_E!W56+TI_EHG_CHP_E!W56+TI_EHG_H_E!W56+TI_EHG_EDHP!W56+TI_EHG_EB!W56+TI_EHG_EPS!W56+TI_EHG_DHEP!W56</f>
        <v>31.659157351676701</v>
      </c>
      <c r="X56" s="10">
        <f>TI_EHG_E_E!X56+TI_EHG_CHP_E!X56+TI_EHG_H_E!X56+TI_EHG_EDHP!X56+TI_EHG_EB!X56+TI_EHG_EPS!X56+TI_EHG_DHEP!X56</f>
        <v>38.960705073086849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1.982459157351677</v>
      </c>
      <c r="N58" s="10">
        <f>TI_EHG_E_E!N58+TI_EHG_CHP_E!N58+TI_EHG_H_E!N58+TI_EHG_EDHP!N58+TI_EHG_EB!N58+TI_EHG_EPS!N58+TI_EHG_DHEP!N58</f>
        <v>1.7196904557179711</v>
      </c>
      <c r="O58" s="10">
        <f>TI_EHG_E_E!O58+TI_EHG_CHP_E!O58+TI_EHG_H_E!O58+TI_EHG_EDHP!O58+TI_EHG_EB!O58+TI_EHG_EPS!O58+TI_EHG_DHEP!O58</f>
        <v>2.00627687016337</v>
      </c>
      <c r="P58" s="10">
        <f>TI_EHG_E_E!P58+TI_EHG_CHP_E!P58+TI_EHG_H_E!P58+TI_EHG_EDHP!P58+TI_EHG_EB!P58+TI_EHG_EPS!P58+TI_EHG_DHEP!P58</f>
        <v>1.863026655202064</v>
      </c>
      <c r="Q58" s="10">
        <f>TI_EHG_E_E!Q58+TI_EHG_CHP_E!Q58+TI_EHG_H_E!Q58+TI_EHG_EDHP!Q58+TI_EHG_EB!Q58+TI_EHG_EPS!Q58+TI_EHG_DHEP!Q58</f>
        <v>1.4808254514187451</v>
      </c>
      <c r="R58" s="10">
        <f>TI_EHG_E_E!R58+TI_EHG_CHP_E!R58+TI_EHG_H_E!R58+TI_EHG_EDHP!R58+TI_EHG_EB!R58+TI_EHG_EPS!R58+TI_EHG_DHEP!R58</f>
        <v>1.5525365434221841</v>
      </c>
      <c r="S58" s="10">
        <f>TI_EHG_E_E!S58+TI_EHG_CHP_E!S58+TI_EHG_H_E!S58+TI_EHG_EDHP!S58+TI_EHG_EB!S58+TI_EHG_EPS!S58+TI_EHG_DHEP!S58</f>
        <v>1.098710232158211</v>
      </c>
      <c r="T58" s="10">
        <f>TI_EHG_E_E!T58+TI_EHG_CHP_E!T58+TI_EHG_H_E!T58+TI_EHG_EDHP!T58+TI_EHG_EB!T58+TI_EHG_EPS!T58+TI_EHG_DHEP!T58</f>
        <v>1.077042132416165</v>
      </c>
      <c r="U58" s="10">
        <f>TI_EHG_E_E!U58+TI_EHG_CHP_E!U58+TI_EHG_H_E!U58+TI_EHG_EDHP!U58+TI_EHG_EB!U58+TI_EHG_EPS!U58+TI_EHG_DHEP!U58</f>
        <v>0.93344797936371449</v>
      </c>
      <c r="V58" s="10">
        <f>TI_EHG_E_E!V58+TI_EHG_CHP_E!V58+TI_EHG_H_E!V58+TI_EHG_EDHP!V58+TI_EHG_EB!V58+TI_EHG_EPS!V58+TI_EHG_DHEP!V58</f>
        <v>0.92742906276870152</v>
      </c>
      <c r="W58" s="10">
        <f>TI_EHG_E_E!W58+TI_EHG_CHP_E!W58+TI_EHG_H_E!W58+TI_EHG_EDHP!W58+TI_EHG_EB!W58+TI_EHG_EPS!W58+TI_EHG_DHEP!W58</f>
        <v>0.90756663800515902</v>
      </c>
      <c r="X58" s="10">
        <f>TI_EHG_E_E!X58+TI_EHG_CHP_E!X58+TI_EHG_H_E!X58+TI_EHG_EDHP!X58+TI_EHG_EB!X58+TI_EHG_EPS!X58+TI_EHG_DHEP!X58</f>
        <v>1.026053310404127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20.254084264832329</v>
      </c>
      <c r="D59" s="10">
        <f>TI_EHG_E_E!D59+TI_EHG_CHP_E!D59+TI_EHG_H_E!D59+TI_EHG_EDHP!D59+TI_EHG_EB!D59+TI_EHG_EPS!D59+TI_EHG_DHEP!D59</f>
        <v>21.496216680997421</v>
      </c>
      <c r="E59" s="10">
        <f>TI_EHG_E_E!E59+TI_EHG_CHP_E!E59+TI_EHG_H_E!E59+TI_EHG_EDHP!E59+TI_EHG_EB!E59+TI_EHG_EPS!E59+TI_EHG_DHEP!E59</f>
        <v>29.545227858985385</v>
      </c>
      <c r="F59" s="10">
        <f>TI_EHG_E_E!F59+TI_EHG_CHP_E!F59+TI_EHG_H_E!F59+TI_EHG_EDHP!F59+TI_EHG_EB!F59+TI_EHG_EPS!F59+TI_EHG_DHEP!F59</f>
        <v>31.623129836629406</v>
      </c>
      <c r="G59" s="10">
        <f>TI_EHG_E_E!G59+TI_EHG_CHP_E!G59+TI_EHG_H_E!G59+TI_EHG_EDHP!G59+TI_EHG_EB!G59+TI_EHG_EPS!G59+TI_EHG_DHEP!G59</f>
        <v>34.632588134135851</v>
      </c>
      <c r="H59" s="10">
        <f>TI_EHG_E_E!H59+TI_EHG_CHP_E!H59+TI_EHG_H_E!H59+TI_EHG_EDHP!H59+TI_EHG_EB!H59+TI_EHG_EPS!H59+TI_EHG_DHEP!H59</f>
        <v>31.312725709372316</v>
      </c>
      <c r="I59" s="10">
        <f>TI_EHG_E_E!I59+TI_EHG_CHP_E!I59+TI_EHG_H_E!I59+TI_EHG_EDHP!I59+TI_EHG_EB!I59+TI_EHG_EPS!I59+TI_EHG_DHEP!I59</f>
        <v>29.664574376612205</v>
      </c>
      <c r="J59" s="10">
        <f>TI_EHG_E_E!J59+TI_EHG_CHP_E!J59+TI_EHG_H_E!J59+TI_EHG_EDHP!J59+TI_EHG_EB!J59+TI_EHG_EPS!J59+TI_EHG_DHEP!J59</f>
        <v>23.35924333619948</v>
      </c>
      <c r="K59" s="10">
        <f>TI_EHG_E_E!K59+TI_EHG_CHP_E!K59+TI_EHG_H_E!K59+TI_EHG_EDHP!K59+TI_EHG_EB!K59+TI_EHG_EPS!K59+TI_EHG_DHEP!K59</f>
        <v>69.671453138435069</v>
      </c>
      <c r="L59" s="10">
        <f>TI_EHG_E_E!L59+TI_EHG_CHP_E!L59+TI_EHG_H_E!L59+TI_EHG_EDHP!L59+TI_EHG_EB!L59+TI_EHG_EPS!L59+TI_EHG_DHEP!L59</f>
        <v>44.305932932072224</v>
      </c>
      <c r="M59" s="10">
        <f>TI_EHG_E_E!M59+TI_EHG_CHP_E!M59+TI_EHG_H_E!M59+TI_EHG_EDHP!M59+TI_EHG_EB!M59+TI_EHG_EPS!M59+TI_EHG_DHEP!M59</f>
        <v>42.825107480653486</v>
      </c>
      <c r="N59" s="10">
        <f>TI_EHG_E_E!N59+TI_EHG_CHP_E!N59+TI_EHG_H_E!N59+TI_EHG_EDHP!N59+TI_EHG_EB!N59+TI_EHG_EPS!N59+TI_EHG_DHEP!N59</f>
        <v>45.691229578675838</v>
      </c>
      <c r="O59" s="10">
        <f>TI_EHG_E_E!O59+TI_EHG_CHP_E!O59+TI_EHG_H_E!O59+TI_EHG_EDHP!O59+TI_EHG_EB!O59+TI_EHG_EPS!O59+TI_EHG_DHEP!O59</f>
        <v>42.896732588134135</v>
      </c>
      <c r="P59" s="10">
        <f>TI_EHG_E_E!P59+TI_EHG_CHP_E!P59+TI_EHG_H_E!P59+TI_EHG_EDHP!P59+TI_EHG_EB!P59+TI_EHG_EPS!P59+TI_EHG_DHEP!P59</f>
        <v>44.85528804815133</v>
      </c>
      <c r="Q59" s="10">
        <f>TI_EHG_E_E!Q59+TI_EHG_CHP_E!Q59+TI_EHG_H_E!Q59+TI_EHG_EDHP!Q59+TI_EHG_EB!Q59+TI_EHG_EPS!Q59+TI_EHG_DHEP!Q59</f>
        <v>41.893551160791063</v>
      </c>
      <c r="R59" s="10">
        <f>TI_EHG_E_E!R59+TI_EHG_CHP_E!R59+TI_EHG_H_E!R59+TI_EHG_EDHP!R59+TI_EHG_EB!R59+TI_EHG_EPS!R59+TI_EHG_DHEP!R59</f>
        <v>52.235511607910581</v>
      </c>
      <c r="S59" s="10">
        <f>TI_EHG_E_E!S59+TI_EHG_CHP_E!S59+TI_EHG_H_E!S59+TI_EHG_EDHP!S59+TI_EHG_EB!S59+TI_EHG_EPS!S59+TI_EHG_DHEP!S59</f>
        <v>52.092261392949275</v>
      </c>
      <c r="T59" s="10">
        <f>TI_EHG_E_E!T59+TI_EHG_CHP_E!T59+TI_EHG_H_E!T59+TI_EHG_EDHP!T59+TI_EHG_EB!T59+TI_EHG_EPS!T59+TI_EHG_DHEP!T59</f>
        <v>60.128030954428205</v>
      </c>
      <c r="U59" s="10">
        <f>TI_EHG_E_E!U59+TI_EHG_CHP_E!U59+TI_EHG_H_E!U59+TI_EHG_EDHP!U59+TI_EHG_EB!U59+TI_EHG_EPS!U59+TI_EHG_DHEP!U59</f>
        <v>57.525279449699049</v>
      </c>
      <c r="V59" s="10">
        <f>TI_EHG_E_E!V59+TI_EHG_CHP_E!V59+TI_EHG_H_E!V59+TI_EHG_EDHP!V59+TI_EHG_EB!V59+TI_EHG_EPS!V59+TI_EHG_DHEP!V59</f>
        <v>66.83121238177128</v>
      </c>
      <c r="W59" s="10">
        <f>TI_EHG_E_E!W59+TI_EHG_CHP_E!W59+TI_EHG_H_E!W59+TI_EHG_EDHP!W59+TI_EHG_EB!W59+TI_EHG_EPS!W59+TI_EHG_DHEP!W59</f>
        <v>66.836027515047277</v>
      </c>
      <c r="X59" s="10">
        <f>TI_EHG_E_E!X59+TI_EHG_CHP_E!X59+TI_EHG_H_E!X59+TI_EHG_EDHP!X59+TI_EHG_EB!X59+TI_EHG_EPS!X59+TI_EHG_DHEP!X59</f>
        <v>70.854256233877891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2.9616509028374889</v>
      </c>
      <c r="D61" s="10">
        <f>TI_EHG_E_E!D61+TI_EHG_CHP_E!D61+TI_EHG_H_E!D61+TI_EHG_EDHP!D61+TI_EHG_EB!D61+TI_EHG_EPS!D61+TI_EHG_DHEP!D61</f>
        <v>3.1288907996560615</v>
      </c>
      <c r="E61" s="10">
        <f>TI_EHG_E_E!E61+TI_EHG_CHP_E!E61+TI_EHG_H_E!E61+TI_EHG_EDHP!E61+TI_EHG_EB!E61+TI_EHG_EPS!E61+TI_EHG_DHEP!E61</f>
        <v>3.7737747205503007</v>
      </c>
      <c r="F61" s="10">
        <f>TI_EHG_E_E!F61+TI_EHG_CHP_E!F61+TI_EHG_H_E!F61+TI_EHG_EDHP!F61+TI_EHG_EB!F61+TI_EHG_EPS!F61+TI_EHG_DHEP!F61</f>
        <v>4.609716251074806</v>
      </c>
      <c r="G61" s="10">
        <f>TI_EHG_E_E!G61+TI_EHG_CHP_E!G61+TI_EHG_H_E!G61+TI_EHG_EDHP!G61+TI_EHG_EB!G61+TI_EHG_EPS!G61+TI_EHG_DHEP!G61</f>
        <v>5.0874462596732588</v>
      </c>
      <c r="H61" s="10">
        <f>TI_EHG_E_E!H61+TI_EHG_CHP_E!H61+TI_EHG_H_E!H61+TI_EHG_EDHP!H61+TI_EHG_EB!H61+TI_EHG_EPS!H61+TI_EHG_DHEP!H61</f>
        <v>5.3263112639724852</v>
      </c>
      <c r="I61" s="10">
        <f>TI_EHG_E_E!I61+TI_EHG_CHP_E!I61+TI_EHG_H_E!I61+TI_EHG_EDHP!I61+TI_EHG_EB!I61+TI_EHG_EPS!I61+TI_EHG_DHEP!I61</f>
        <v>7.0460017196904552</v>
      </c>
      <c r="J61" s="10">
        <f>TI_EHG_E_E!J61+TI_EHG_CHP_E!J61+TI_EHG_H_E!J61+TI_EHG_EDHP!J61+TI_EHG_EB!J61+TI_EHG_EPS!J61+TI_EHG_DHEP!J61</f>
        <v>10.198796216680996</v>
      </c>
      <c r="K61" s="10">
        <f>TI_EHG_E_E!K61+TI_EHG_CHP_E!K61+TI_EHG_H_E!K61+TI_EHG_EDHP!K61+TI_EHG_EB!K61+TI_EHG_EPS!K61+TI_EHG_DHEP!K61</f>
        <v>12.133361994840929</v>
      </c>
      <c r="L61" s="10">
        <f>TI_EHG_E_E!L61+TI_EHG_CHP_E!L61+TI_EHG_H_E!L61+TI_EHG_EDHP!L61+TI_EHG_EB!L61+TI_EHG_EPS!L61+TI_EHG_DHEP!L61</f>
        <v>20.301891659501287</v>
      </c>
      <c r="M61" s="10">
        <f>TI_EHG_E_E!M61+TI_EHG_CHP_E!M61+TI_EHG_H_E!M61+TI_EHG_EDHP!M61+TI_EHG_EB!M61+TI_EHG_EPS!M61+TI_EHG_DHEP!M61</f>
        <v>27.849355116079103</v>
      </c>
      <c r="N61" s="10">
        <f>TI_EHG_E_E!N61+TI_EHG_CHP_E!N61+TI_EHG_H_E!N61+TI_EHG_EDHP!N61+TI_EHG_EB!N61+TI_EHG_EPS!N61+TI_EHG_DHEP!N61</f>
        <v>33.53396388650043</v>
      </c>
      <c r="O61" s="10">
        <f>TI_EHG_E_E!O61+TI_EHG_CHP_E!O61+TI_EHG_H_E!O61+TI_EHG_EDHP!O61+TI_EHG_EB!O61+TI_EHG_EPS!O61+TI_EHG_DHEP!O61</f>
        <v>35.755288048151328</v>
      </c>
      <c r="P61" s="10">
        <f>TI_EHG_E_E!P61+TI_EHG_CHP_E!P61+TI_EHG_H_E!P61+TI_EHG_EDHP!P61+TI_EHG_EB!P61+TI_EHG_EPS!P61+TI_EHG_DHEP!P61</f>
        <v>32.41143594153052</v>
      </c>
      <c r="Q61" s="10">
        <f>TI_EHG_E_E!Q61+TI_EHG_CHP_E!Q61+TI_EHG_H_E!Q61+TI_EHG_EDHP!Q61+TI_EHG_EB!Q61+TI_EHG_EPS!Q61+TI_EHG_DHEP!Q61</f>
        <v>28.733104041272572</v>
      </c>
      <c r="R61" s="10">
        <f>TI_EHG_E_E!R61+TI_EHG_CHP_E!R61+TI_EHG_H_E!R61+TI_EHG_EDHP!R61+TI_EHG_EB!R61+TI_EHG_EPS!R61+TI_EHG_DHEP!R61</f>
        <v>27.777815993121237</v>
      </c>
      <c r="S61" s="10">
        <f>TI_EHG_E_E!S61+TI_EHG_CHP_E!S61+TI_EHG_H_E!S61+TI_EHG_EDHP!S61+TI_EHG_EB!S61+TI_EHG_EPS!S61+TI_EHG_DHEP!S61</f>
        <v>28.565950128976784</v>
      </c>
      <c r="T61" s="10">
        <f>TI_EHG_E_E!T61+TI_EHG_CHP_E!T61+TI_EHG_H_E!T61+TI_EHG_EDHP!T61+TI_EHG_EB!T61+TI_EHG_EPS!T61+TI_EHG_DHEP!T61</f>
        <v>24.464316423043847</v>
      </c>
      <c r="U61" s="10">
        <f>TI_EHG_E_E!U61+TI_EHG_CHP_E!U61+TI_EHG_H_E!U61+TI_EHG_EDHP!U61+TI_EHG_EB!U61+TI_EHG_EPS!U61+TI_EHG_DHEP!U61</f>
        <v>22.851762682717105</v>
      </c>
      <c r="V61" s="10">
        <f>TI_EHG_E_E!V61+TI_EHG_CHP_E!V61+TI_EHG_H_E!V61+TI_EHG_EDHP!V61+TI_EHG_EB!V61+TI_EHG_EPS!V61+TI_EHG_DHEP!V61</f>
        <v>20.895012897678416</v>
      </c>
      <c r="W61" s="10">
        <f>TI_EHG_E_E!W61+TI_EHG_CHP_E!W61+TI_EHG_H_E!W61+TI_EHG_EDHP!W61+TI_EHG_EB!W61+TI_EHG_EPS!W61+TI_EHG_DHEP!W61</f>
        <v>23.927858985382628</v>
      </c>
      <c r="X61" s="10">
        <f>TI_EHG_E_E!X61+TI_EHG_CHP_E!X61+TI_EHG_H_E!X61+TI_EHG_EDHP!X61+TI_EHG_EB!X61+TI_EHG_EPS!X61+TI_EHG_DHEP!X61</f>
        <v>22.22820292347377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0</v>
      </c>
      <c r="Q62" s="10">
        <f>TI_EHG_E_E!Q62+TI_EHG_CHP_E!Q62+TI_EHG_H_E!Q62+TI_EHG_EDHP!Q62+TI_EHG_EB!Q62+TI_EHG_EPS!Q62+TI_EHG_DHEP!Q62</f>
        <v>0</v>
      </c>
      <c r="R62" s="10">
        <f>TI_EHG_E_E!R62+TI_EHG_CHP_E!R62+TI_EHG_H_E!R62+TI_EHG_EDHP!R62+TI_EHG_EB!R62+TI_EHG_EPS!R62+TI_EHG_DHEP!R62</f>
        <v>0</v>
      </c>
      <c r="S62" s="10">
        <f>TI_EHG_E_E!S62+TI_EHG_CHP_E!S62+TI_EHG_H_E!S62+TI_EHG_EDHP!S62+TI_EHG_EB!S62+TI_EHG_EPS!S62+TI_EHG_DHEP!S62</f>
        <v>0</v>
      </c>
      <c r="T62" s="10">
        <f>TI_EHG_E_E!T62+TI_EHG_CHP_E!T62+TI_EHG_H_E!T62+TI_EHG_EDHP!T62+TI_EHG_EB!T62+TI_EHG_EPS!T62+TI_EHG_DHEP!T62</f>
        <v>0</v>
      </c>
      <c r="U62" s="10">
        <f>TI_EHG_E_E!U62+TI_EHG_CHP_E!U62+TI_EHG_H_E!U62+TI_EHG_EDHP!U62+TI_EHG_EB!U62+TI_EHG_EPS!U62+TI_EHG_DHEP!U62</f>
        <v>0</v>
      </c>
      <c r="V62" s="10">
        <f>TI_EHG_E_E!V62+TI_EHG_CHP_E!V62+TI_EHG_H_E!V62+TI_EHG_EDHP!V62+TI_EHG_EB!V62+TI_EHG_EPS!V62+TI_EHG_DHEP!V62</f>
        <v>0</v>
      </c>
      <c r="W62" s="10">
        <f>TI_EHG_E_E!W62+TI_EHG_CHP_E!W62+TI_EHG_H_E!W62+TI_EHG_EDHP!W62+TI_EHG_EB!W62+TI_EHG_EPS!W62+TI_EHG_DHEP!W62</f>
        <v>0</v>
      </c>
      <c r="X62" s="10">
        <f>TI_EHG_E_E!X62+TI_EHG_CHP_E!X62+TI_EHG_H_E!X62+TI_EHG_EDHP!X62+TI_EHG_EB!X62+TI_EHG_EPS!X62+TI_EHG_DHEP!X62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0.2264832330180567</v>
      </c>
      <c r="Q65" s="10">
        <f>TI_EHG_E_E!Q65+TI_EHG_CHP_E!Q65+TI_EHG_H_E!Q65+TI_EHG_EDHP!Q65+TI_EHG_EB!Q65+TI_EHG_EPS!Q65+TI_EHG_DHEP!Q65</f>
        <v>0.85666380051590696</v>
      </c>
      <c r="R65" s="10">
        <f>TI_EHG_E_E!R65+TI_EHG_CHP_E!R65+TI_EHG_H_E!R65+TI_EHG_EDHP!R65+TI_EHG_EB!R65+TI_EHG_EPS!R65+TI_EHG_DHEP!R65</f>
        <v>0.902493551160791</v>
      </c>
      <c r="S65" s="10">
        <f>TI_EHG_E_E!S65+TI_EHG_CHP_E!S65+TI_EHG_H_E!S65+TI_EHG_EDHP!S65+TI_EHG_EB!S65+TI_EHG_EPS!S65+TI_EHG_DHEP!S65</f>
        <v>0.66543422184006873</v>
      </c>
      <c r="T65" s="10">
        <f>TI_EHG_E_E!T65+TI_EHG_CHP_E!T65+TI_EHG_H_E!T65+TI_EHG_EDHP!T65+TI_EHG_EB!T65+TI_EHG_EPS!T65+TI_EHG_DHEP!T65</f>
        <v>1.06938950988822</v>
      </c>
      <c r="U65" s="10">
        <f>TI_EHG_E_E!U65+TI_EHG_CHP_E!U65+TI_EHG_H_E!U65+TI_EHG_EDHP!U65+TI_EHG_EB!U65+TI_EHG_EPS!U65+TI_EHG_DHEP!U65</f>
        <v>1.38804815133276</v>
      </c>
      <c r="V65" s="10">
        <f>TI_EHG_E_E!V65+TI_EHG_CHP_E!V65+TI_EHG_H_E!V65+TI_EHG_EDHP!V65+TI_EHG_EB!V65+TI_EHG_EPS!V65+TI_EHG_DHEP!V65</f>
        <v>1.154342218400688</v>
      </c>
      <c r="W65" s="10">
        <f>TI_EHG_E_E!W65+TI_EHG_CHP_E!W65+TI_EHG_H_E!W65+TI_EHG_EDHP!W65+TI_EHG_EB!W65+TI_EHG_EPS!W65+TI_EHG_DHEP!W65</f>
        <v>1.5852966466036109</v>
      </c>
      <c r="X65" s="10">
        <f>TI_EHG_E_E!X65+TI_EHG_CHP_E!X65+TI_EHG_H_E!X65+TI_EHG_EDHP!X65+TI_EHG_EB!X65+TI_EHG_EPS!X65+TI_EHG_DHEP!X65</f>
        <v>1.2352536543422179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0.3343938091143594</v>
      </c>
      <c r="D71" s="37">
        <f t="shared" ref="D71:W71" si="34">SUM(D72:D73)</f>
        <v>0.19105760963026661</v>
      </c>
      <c r="E71" s="37">
        <f t="shared" si="34"/>
        <v>7.1625107480653469E-2</v>
      </c>
      <c r="F71" s="37">
        <f t="shared" si="34"/>
        <v>0.93147033533963886</v>
      </c>
      <c r="G71" s="37">
        <f t="shared" si="34"/>
        <v>0.62098022355975924</v>
      </c>
      <c r="H71" s="37">
        <f t="shared" si="34"/>
        <v>0.62098022355975924</v>
      </c>
      <c r="I71" s="37">
        <f t="shared" si="34"/>
        <v>0.45382631126397238</v>
      </c>
      <c r="J71" s="37">
        <f t="shared" si="34"/>
        <v>0.5493551160791057</v>
      </c>
      <c r="K71" s="37">
        <f t="shared" si="34"/>
        <v>0.40601891659501288</v>
      </c>
      <c r="L71" s="37">
        <f t="shared" si="34"/>
        <v>0.57325881341358553</v>
      </c>
      <c r="M71" s="37">
        <f t="shared" si="34"/>
        <v>0.50154772141014614</v>
      </c>
      <c r="N71" s="37">
        <f t="shared" si="34"/>
        <v>6.2815993121238174</v>
      </c>
      <c r="O71" s="37">
        <f t="shared" si="34"/>
        <v>7.5475494411006014</v>
      </c>
      <c r="P71" s="37">
        <f t="shared" si="34"/>
        <v>7.4042132416165094</v>
      </c>
      <c r="Q71" s="37">
        <f t="shared" si="34"/>
        <v>7.6669819432502146</v>
      </c>
      <c r="R71" s="37">
        <f t="shared" si="34"/>
        <v>7.8819432502149613</v>
      </c>
      <c r="S71" s="37">
        <f t="shared" si="34"/>
        <v>8.5268271711092005</v>
      </c>
      <c r="T71" s="37">
        <f t="shared" si="34"/>
        <v>8.9478073946689598</v>
      </c>
      <c r="U71" s="37">
        <f t="shared" si="34"/>
        <v>9.7751504729148753</v>
      </c>
      <c r="V71" s="37">
        <f t="shared" si="34"/>
        <v>8.6890799656061901</v>
      </c>
      <c r="W71" s="37">
        <f t="shared" si="34"/>
        <v>9.8015477214101452</v>
      </c>
      <c r="X71" s="37">
        <f t="shared" ref="X71" si="35">SUM(X72:X73)</f>
        <v>9.7938091143594139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0.3343938091143594</v>
      </c>
      <c r="D72" s="10">
        <f>TI_EHG_E_E!D72+TI_EHG_CHP_E!D72+TI_EHG_H_E!D72+TI_EHG_EDHP!D72+TI_EHG_EB!D72+TI_EHG_EPS!D72+TI_EHG_DHEP!D72</f>
        <v>0.19105760963026661</v>
      </c>
      <c r="E72" s="10">
        <f>TI_EHG_E_E!E72+TI_EHG_CHP_E!E72+TI_EHG_H_E!E72+TI_EHG_EDHP!E72+TI_EHG_EB!E72+TI_EHG_EPS!E72+TI_EHG_DHEP!E72</f>
        <v>7.1625107480653469E-2</v>
      </c>
      <c r="F72" s="10">
        <f>TI_EHG_E_E!F72+TI_EHG_CHP_E!F72+TI_EHG_H_E!F72+TI_EHG_EDHP!F72+TI_EHG_EB!F72+TI_EHG_EPS!F72+TI_EHG_DHEP!F72</f>
        <v>0.93147033533963886</v>
      </c>
      <c r="G72" s="10">
        <f>TI_EHG_E_E!G72+TI_EHG_CHP_E!G72+TI_EHG_H_E!G72+TI_EHG_EDHP!G72+TI_EHG_EB!G72+TI_EHG_EPS!G72+TI_EHG_DHEP!G72</f>
        <v>0.62098022355975924</v>
      </c>
      <c r="H72" s="10">
        <f>TI_EHG_E_E!H72+TI_EHG_CHP_E!H72+TI_EHG_H_E!H72+TI_EHG_EDHP!H72+TI_EHG_EB!H72+TI_EHG_EPS!H72+TI_EHG_DHEP!H72</f>
        <v>0.62098022355975924</v>
      </c>
      <c r="I72" s="10">
        <f>TI_EHG_E_E!I72+TI_EHG_CHP_E!I72+TI_EHG_H_E!I72+TI_EHG_EDHP!I72+TI_EHG_EB!I72+TI_EHG_EPS!I72+TI_EHG_DHEP!I72</f>
        <v>0.45382631126397238</v>
      </c>
      <c r="J72" s="10">
        <f>TI_EHG_E_E!J72+TI_EHG_CHP_E!J72+TI_EHG_H_E!J72+TI_EHG_EDHP!J72+TI_EHG_EB!J72+TI_EHG_EPS!J72+TI_EHG_DHEP!J72</f>
        <v>0.5493551160791057</v>
      </c>
      <c r="K72" s="10">
        <f>TI_EHG_E_E!K72+TI_EHG_CHP_E!K72+TI_EHG_H_E!K72+TI_EHG_EDHP!K72+TI_EHG_EB!K72+TI_EHG_EPS!K72+TI_EHG_DHEP!K72</f>
        <v>0.40601891659501288</v>
      </c>
      <c r="L72" s="10">
        <f>TI_EHG_E_E!L72+TI_EHG_CHP_E!L72+TI_EHG_H_E!L72+TI_EHG_EDHP!L72+TI_EHG_EB!L72+TI_EHG_EPS!L72+TI_EHG_DHEP!L72</f>
        <v>0.57325881341358553</v>
      </c>
      <c r="M72" s="10">
        <f>TI_EHG_E_E!M72+TI_EHG_CHP_E!M72+TI_EHG_H_E!M72+TI_EHG_EDHP!M72+TI_EHG_EB!M72+TI_EHG_EPS!M72+TI_EHG_DHEP!M72</f>
        <v>0.50154772141014614</v>
      </c>
      <c r="N72" s="10">
        <f>TI_EHG_E_E!N72+TI_EHG_CHP_E!N72+TI_EHG_H_E!N72+TI_EHG_EDHP!N72+TI_EHG_EB!N72+TI_EHG_EPS!N72+TI_EHG_DHEP!N72</f>
        <v>6.2815993121238174</v>
      </c>
      <c r="O72" s="10">
        <f>TI_EHG_E_E!O72+TI_EHG_CHP_E!O72+TI_EHG_H_E!O72+TI_EHG_EDHP!O72+TI_EHG_EB!O72+TI_EHG_EPS!O72+TI_EHG_DHEP!O72</f>
        <v>7.5475494411006014</v>
      </c>
      <c r="P72" s="10">
        <f>TI_EHG_E_E!P72+TI_EHG_CHP_E!P72+TI_EHG_H_E!P72+TI_EHG_EDHP!P72+TI_EHG_EB!P72+TI_EHG_EPS!P72+TI_EHG_DHEP!P72</f>
        <v>7.4042132416165094</v>
      </c>
      <c r="Q72" s="10">
        <f>TI_EHG_E_E!Q72+TI_EHG_CHP_E!Q72+TI_EHG_H_E!Q72+TI_EHG_EDHP!Q72+TI_EHG_EB!Q72+TI_EHG_EPS!Q72+TI_EHG_DHEP!Q72</f>
        <v>7.6669819432502146</v>
      </c>
      <c r="R72" s="10">
        <f>TI_EHG_E_E!R72+TI_EHG_CHP_E!R72+TI_EHG_H_E!R72+TI_EHG_EDHP!R72+TI_EHG_EB!R72+TI_EHG_EPS!R72+TI_EHG_DHEP!R72</f>
        <v>7.8819432502149613</v>
      </c>
      <c r="S72" s="10">
        <f>TI_EHG_E_E!S72+TI_EHG_CHP_E!S72+TI_EHG_H_E!S72+TI_EHG_EDHP!S72+TI_EHG_EB!S72+TI_EHG_EPS!S72+TI_EHG_DHEP!S72</f>
        <v>8.5268271711092005</v>
      </c>
      <c r="T72" s="10">
        <f>TI_EHG_E_E!T72+TI_EHG_CHP_E!T72+TI_EHG_H_E!T72+TI_EHG_EDHP!T72+TI_EHG_EB!T72+TI_EHG_EPS!T72+TI_EHG_DHEP!T72</f>
        <v>8.9478073946689598</v>
      </c>
      <c r="U72" s="10">
        <f>TI_EHG_E_E!U72+TI_EHG_CHP_E!U72+TI_EHG_H_E!U72+TI_EHG_EDHP!U72+TI_EHG_EB!U72+TI_EHG_EPS!U72+TI_EHG_DHEP!U72</f>
        <v>9.7751504729148753</v>
      </c>
      <c r="V72" s="10">
        <f>TI_EHG_E_E!V72+TI_EHG_CHP_E!V72+TI_EHG_H_E!V72+TI_EHG_EDHP!V72+TI_EHG_EB!V72+TI_EHG_EPS!V72+TI_EHG_DHEP!V72</f>
        <v>8.6890799656061901</v>
      </c>
      <c r="W72" s="10">
        <f>TI_EHG_E_E!W72+TI_EHG_CHP_E!W72+TI_EHG_H_E!W72+TI_EHG_EDHP!W72+TI_EHG_EB!W72+TI_EHG_EPS!W72+TI_EHG_DHEP!W72</f>
        <v>9.8015477214101452</v>
      </c>
      <c r="X72" s="10">
        <f>TI_EHG_E_E!X72+TI_EHG_CHP_E!X72+TI_EHG_H_E!X72+TI_EHG_EDHP!X72+TI_EHG_EB!X72+TI_EHG_EPS!X72+TI_EHG_DHEP!X72</f>
        <v>9.7938091143594139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0</v>
      </c>
      <c r="Q73" s="10">
        <f>TI_EHG_E_E!Q73+TI_EHG_CHP_E!Q73+TI_EHG_H_E!Q73+TI_EHG_EDHP!Q73+TI_EHG_EB!Q73+TI_EHG_EPS!Q73+TI_EHG_DHEP!Q73</f>
        <v>0</v>
      </c>
      <c r="R73" s="10">
        <f>TI_EHG_E_E!R73+TI_EHG_CHP_E!R73+TI_EHG_H_E!R73+TI_EHG_EDHP!R73+TI_EHG_EB!R73+TI_EHG_EPS!R73+TI_EHG_DHEP!R73</f>
        <v>0</v>
      </c>
      <c r="S73" s="10">
        <f>TI_EHG_E_E!S73+TI_EHG_CHP_E!S73+TI_EHG_H_E!S73+TI_EHG_EDHP!S73+TI_EHG_EB!S73+TI_EHG_EPS!S73+TI_EHG_DHEP!S73</f>
        <v>0</v>
      </c>
      <c r="T73" s="10">
        <f>TI_EHG_E_E!T73+TI_EHG_CHP_E!T73+TI_EHG_H_E!T73+TI_EHG_EDHP!T73+TI_EHG_EB!T73+TI_EHG_EPS!T73+TI_EHG_DHEP!T73</f>
        <v>0</v>
      </c>
      <c r="U73" s="10">
        <f>TI_EHG_E_E!U73+TI_EHG_CHP_E!U73+TI_EHG_H_E!U73+TI_EHG_EDHP!U73+TI_EHG_EB!U73+TI_EHG_EPS!U73+TI_EHG_DHEP!U73</f>
        <v>0</v>
      </c>
      <c r="V73" s="10">
        <f>TI_EHG_E_E!V73+TI_EHG_CHP_E!V73+TI_EHG_H_E!V73+TI_EHG_EDHP!V73+TI_EHG_EB!V73+TI_EHG_EPS!V73+TI_EHG_DHEP!V73</f>
        <v>0</v>
      </c>
      <c r="W73" s="10">
        <f>TI_EHG_E_E!W73+TI_EHG_CHP_E!W73+TI_EHG_H_E!W73+TI_EHG_EDHP!W73+TI_EHG_EB!W73+TI_EHG_EPS!W73+TI_EHG_DHEP!W73</f>
        <v>0</v>
      </c>
      <c r="X73" s="10">
        <f>TI_EHG_E_E!X73+TI_EHG_CHP_E!X73+TI_EHG_H_E!X73+TI_EHG_EDHP!X73+TI_EHG_EB!X73+TI_EHG_EPS!X73+TI_EHG_DHEP!X73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1228.1169389509889</v>
      </c>
      <c r="D74" s="37">
        <f>TI_EHG_E_E!D74+TI_EHG_CHP_E!D74+TI_EHG_H_E!D74+TI_EHG_EDHP!D74+TI_EHG_EB!D74+TI_EHG_EPS!D74+TI_EHG_DHEP!D74</f>
        <v>1356.061908856406</v>
      </c>
      <c r="E74" s="37">
        <f>TI_EHG_E_E!E74+TI_EHG_CHP_E!E74+TI_EHG_H_E!E74+TI_EHG_EDHP!E74+TI_EHG_EB!E74+TI_EHG_EPS!E74+TI_EHG_DHEP!E74</f>
        <v>1425.9673258813409</v>
      </c>
      <c r="F74" s="37">
        <f>TI_EHG_E_E!F74+TI_EHG_CHP_E!F74+TI_EHG_H_E!F74+TI_EHG_EDHP!F74+TI_EHG_EB!F74+TI_EHG_EPS!F74+TI_EHG_DHEP!F74</f>
        <v>1343.1642304385209</v>
      </c>
      <c r="G74" s="37">
        <f>TI_EHG_E_E!G74+TI_EHG_CHP_E!G74+TI_EHG_H_E!G74+TI_EHG_EDHP!G74+TI_EHG_EB!G74+TI_EHG_EPS!G74+TI_EHG_DHEP!G74</f>
        <v>1408.1685296646599</v>
      </c>
      <c r="H74" s="37">
        <f>TI_EHG_E_E!H74+TI_EHG_CHP_E!H74+TI_EHG_H_E!H74+TI_EHG_EDHP!H74+TI_EHG_EB!H74+TI_EHG_EPS!H74+TI_EHG_DHEP!H74</f>
        <v>1517.798796216681</v>
      </c>
      <c r="I74" s="37">
        <f>TI_EHG_E_E!I74+TI_EHG_CHP_E!I74+TI_EHG_H_E!I74+TI_EHG_EDHP!I74+TI_EHG_EB!I74+TI_EHG_EPS!I74+TI_EHG_DHEP!I74</f>
        <v>1431.1263972484951</v>
      </c>
      <c r="J74" s="37">
        <f>TI_EHG_E_E!J74+TI_EHG_CHP_E!J74+TI_EHG_H_E!J74+TI_EHG_EDHP!J74+TI_EHG_EB!J74+TI_EHG_EPS!J74+TI_EHG_DHEP!J74</f>
        <v>1469.045571797076</v>
      </c>
      <c r="K74" s="37">
        <f>TI_EHG_E_E!K74+TI_EHG_CHP_E!K74+TI_EHG_H_E!K74+TI_EHG_EDHP!K74+TI_EHG_EB!K74+TI_EHG_EPS!K74+TI_EHG_DHEP!K74</f>
        <v>1618.142734307824</v>
      </c>
      <c r="L74" s="37">
        <f>TI_EHG_E_E!L74+TI_EHG_CHP_E!L74+TI_EHG_H_E!L74+TI_EHG_EDHP!L74+TI_EHG_EB!L74+TI_EHG_EPS!L74+TI_EHG_DHEP!L74</f>
        <v>1354.6861564918311</v>
      </c>
      <c r="M74" s="37">
        <f>TI_EHG_E_E!M74+TI_EHG_CHP_E!M74+TI_EHG_H_E!M74+TI_EHG_EDHP!M74+TI_EHG_EB!M74+TI_EHG_EPS!M74+TI_EHG_DHEP!M74</f>
        <v>1335.239982803095</v>
      </c>
      <c r="N74" s="37">
        <f>TI_EHG_E_E!N74+TI_EHG_CHP_E!N74+TI_EHG_H_E!N74+TI_EHG_EDHP!N74+TI_EHG_EB!N74+TI_EHG_EPS!N74+TI_EHG_DHEP!N74</f>
        <v>1470.4822871883059</v>
      </c>
      <c r="O74" s="37">
        <f>TI_EHG_E_E!O74+TI_EHG_CHP_E!O74+TI_EHG_H_E!O74+TI_EHG_EDHP!O74+TI_EHG_EB!O74+TI_EHG_EPS!O74+TI_EHG_DHEP!O74</f>
        <v>1308.13241616509</v>
      </c>
      <c r="P74" s="37">
        <f>TI_EHG_E_E!P74+TI_EHG_CHP_E!P74+TI_EHG_H_E!P74+TI_EHG_EDHP!P74+TI_EHG_EB!P74+TI_EHG_EPS!P74+TI_EHG_DHEP!P74</f>
        <v>1250.9000000000001</v>
      </c>
      <c r="Q74" s="37">
        <f>TI_EHG_E_E!Q74+TI_EHG_CHP_E!Q74+TI_EHG_H_E!Q74+TI_EHG_EDHP!Q74+TI_EHG_EB!Q74+TI_EHG_EPS!Q74+TI_EHG_DHEP!Q74</f>
        <v>1499.4588993981081</v>
      </c>
      <c r="R74" s="37">
        <f>TI_EHG_E_E!R74+TI_EHG_CHP_E!R74+TI_EHG_H_E!R74+TI_EHG_EDHP!R74+TI_EHG_EB!R74+TI_EHG_EPS!R74+TI_EHG_DHEP!R74</f>
        <v>1332.2</v>
      </c>
      <c r="S74" s="37">
        <f>TI_EHG_E_E!S74+TI_EHG_CHP_E!S74+TI_EHG_H_E!S74+TI_EHG_EDHP!S74+TI_EHG_EB!S74+TI_EHG_EPS!S74+TI_EHG_DHEP!S74</f>
        <v>1348.645915735168</v>
      </c>
      <c r="T74" s="37">
        <f>TI_EHG_E_E!T74+TI_EHG_CHP_E!T74+TI_EHG_H_E!T74+TI_EHG_EDHP!T74+TI_EHG_EB!T74+TI_EHG_EPS!T74+TI_EHG_DHEP!T74</f>
        <v>1488.1</v>
      </c>
      <c r="U74" s="37">
        <f>TI_EHG_E_E!U74+TI_EHG_CHP_E!U74+TI_EHG_H_E!U74+TI_EHG_EDHP!U74+TI_EHG_EB!U74+TI_EHG_EPS!U74+TI_EHG_DHEP!U74</f>
        <v>1364.6</v>
      </c>
      <c r="V74" s="37">
        <f>TI_EHG_E_E!V74+TI_EHG_CHP_E!V74+TI_EHG_H_E!V74+TI_EHG_EDHP!V74+TI_EHG_EB!V74+TI_EHG_EPS!V74+TI_EHG_DHEP!V74</f>
        <v>1375.2</v>
      </c>
      <c r="W74" s="37">
        <f>TI_EHG_E_E!W74+TI_EHG_CHP_E!W74+TI_EHG_H_E!W74+TI_EHG_EDHP!W74+TI_EHG_EB!W74+TI_EHG_EPS!W74+TI_EHG_DHEP!W74</f>
        <v>1496.851934651763</v>
      </c>
      <c r="X74" s="37">
        <f>TI_EHG_E_E!X74+TI_EHG_CHP_E!X74+TI_EHG_H_E!X74+TI_EHG_EDHP!X74+TI_EHG_EB!X74+TI_EHG_EPS!X74+TI_EHG_DHEP!X74</f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</v>
      </c>
      <c r="M76" s="40">
        <f>TI_EHG_E_E!M76+TI_EHG_CHP_E!M76+TI_EHG_H_E!M76+TI_EHG_EDHP!M76+TI_EHG_EB!M76+TI_EHG_EPS!M76+TI_EHG_DHEP!M76</f>
        <v>21.066208082545138</v>
      </c>
      <c r="N76" s="40">
        <f>TI_EHG_E_E!N76+TI_EHG_CHP_E!N76+TI_EHG_H_E!N76+TI_EHG_EDHP!N76+TI_EHG_EB!N76+TI_EHG_EPS!N76+TI_EHG_DHEP!N76</f>
        <v>16.595012897678419</v>
      </c>
      <c r="O76" s="40">
        <f>TI_EHG_E_E!O76+TI_EHG_CHP_E!O76+TI_EHG_H_E!O76+TI_EHG_EDHP!O76+TI_EHG_EB!O76+TI_EHG_EPS!O76+TI_EHG_DHEP!O76</f>
        <v>21.58211521926053</v>
      </c>
      <c r="P76" s="40">
        <f>TI_EHG_E_E!P76+TI_EHG_CHP_E!P76+TI_EHG_H_E!P76+TI_EHG_EDHP!P76+TI_EHG_EB!P76+TI_EHG_EPS!P76+TI_EHG_DHEP!P76</f>
        <v>33.705932932072223</v>
      </c>
      <c r="Q76" s="40">
        <f>TI_EHG_E_E!Q76+TI_EHG_CHP_E!Q76+TI_EHG_H_E!Q76+TI_EHG_EDHP!Q76+TI_EHG_EB!Q76+TI_EHG_EPS!Q76+TI_EHG_DHEP!Q76</f>
        <v>31.212381771281169</v>
      </c>
      <c r="R76" s="40">
        <f>TI_EHG_E_E!R76+TI_EHG_CHP_E!R76+TI_EHG_H_E!R76+TI_EHG_EDHP!R76+TI_EHG_EB!R76+TI_EHG_EPS!R76+TI_EHG_DHEP!R76</f>
        <v>32.67411865864144</v>
      </c>
      <c r="S76" s="40">
        <f>TI_EHG_E_E!S76+TI_EHG_CHP_E!S76+TI_EHG_H_E!S76+TI_EHG_EDHP!S76+TI_EHG_EB!S76+TI_EHG_EPS!S76+TI_EHG_DHEP!S76</f>
        <v>32.072226999140163</v>
      </c>
      <c r="T76" s="40">
        <f>TI_EHG_E_E!T76+TI_EHG_CHP_E!T76+TI_EHG_H_E!T76+TI_EHG_EDHP!T76+TI_EHG_EB!T76+TI_EHG_EPS!T76+TI_EHG_DHEP!T76</f>
        <v>31.41014617368873</v>
      </c>
      <c r="U76" s="40">
        <f>TI_EHG_E_E!U76+TI_EHG_CHP_E!U76+TI_EHG_H_E!U76+TI_EHG_EDHP!U76+TI_EHG_EB!U76+TI_EHG_EPS!U76+TI_EHG_DHEP!U76</f>
        <v>21.705760963026648</v>
      </c>
      <c r="V76" s="40">
        <f>TI_EHG_E_E!V76+TI_EHG_CHP_E!V76+TI_EHG_H_E!V76+TI_EHG_EDHP!V76+TI_EHG_EB!V76+TI_EHG_EPS!V76+TI_EHG_DHEP!V76</f>
        <v>23.368013757523642</v>
      </c>
      <c r="W76" s="40">
        <f>TI_EHG_E_E!W76+TI_EHG_CHP_E!W76+TI_EHG_H_E!W76+TI_EHG_EDHP!W76+TI_EHG_EB!W76+TI_EHG_EPS!W76+TI_EHG_DHEP!W76</f>
        <v>33.612037833190023</v>
      </c>
      <c r="X76" s="40">
        <f>TI_EHG_E_E!X76+TI_EHG_CHP_E!X76+TI_EHG_H_E!X76+TI_EHG_EDHP!X76+TI_EHG_EB!X76+TI_EHG_EPS!X76+TI_EHG_DHEP!X76</f>
        <v>33.591745485812552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1704.3761392949268</v>
      </c>
      <c r="D2" s="31">
        <f t="shared" ref="D2:W2" si="1">SUM(D3,D17,D22,D25,D26,D51,D52,D71,D74,D75,D76)</f>
        <v>1860.0309716251077</v>
      </c>
      <c r="E2" s="31">
        <f t="shared" si="1"/>
        <v>1886.9182287188301</v>
      </c>
      <c r="F2" s="31">
        <f t="shared" si="1"/>
        <v>1788.8819862424762</v>
      </c>
      <c r="G2" s="31">
        <f t="shared" si="1"/>
        <v>1925.2941960447115</v>
      </c>
      <c r="H2" s="31">
        <f t="shared" si="1"/>
        <v>1977.1440670679278</v>
      </c>
      <c r="I2" s="31">
        <f t="shared" si="1"/>
        <v>1928.9708512467753</v>
      </c>
      <c r="J2" s="31">
        <f t="shared" si="1"/>
        <v>1939.1366294067061</v>
      </c>
      <c r="K2" s="31">
        <f t="shared" si="1"/>
        <v>2134.543422184006</v>
      </c>
      <c r="L2" s="31">
        <f t="shared" si="1"/>
        <v>1935.0515047291483</v>
      </c>
      <c r="M2" s="31">
        <f t="shared" si="1"/>
        <v>1849.5767841788474</v>
      </c>
      <c r="N2" s="31">
        <f t="shared" si="1"/>
        <v>1952.8137575236456</v>
      </c>
      <c r="O2" s="31">
        <f t="shared" si="1"/>
        <v>1800.4758383490969</v>
      </c>
      <c r="P2" s="31">
        <f t="shared" si="1"/>
        <v>1798.4927773000861</v>
      </c>
      <c r="Q2" s="31">
        <f t="shared" si="1"/>
        <v>2077.5741186586411</v>
      </c>
      <c r="R2" s="31">
        <f t="shared" si="1"/>
        <v>1688.345743766122</v>
      </c>
      <c r="S2" s="31">
        <f t="shared" si="1"/>
        <v>1762.6923473774723</v>
      </c>
      <c r="T2" s="31">
        <f t="shared" si="1"/>
        <v>1850.1208942390367</v>
      </c>
      <c r="U2" s="31">
        <f t="shared" si="1"/>
        <v>1795.8231298366293</v>
      </c>
      <c r="V2" s="31">
        <f t="shared" si="1"/>
        <v>1793.7523645743768</v>
      </c>
      <c r="W2" s="31">
        <f t="shared" si="1"/>
        <v>1966.204557179708</v>
      </c>
      <c r="X2" s="31">
        <f t="shared" ref="X2" si="2">SUM(X3,X17,X22,X25,X26,X51,X52,X71,X74,X75,X76)</f>
        <v>1816.6413585554603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144.36620808254511</v>
      </c>
      <c r="D3" s="34">
        <f t="shared" ref="D3:W3" si="4">SUM(D4,D8,D11)</f>
        <v>146.9408426483233</v>
      </c>
      <c r="E3" s="34">
        <f t="shared" si="4"/>
        <v>165.285124677558</v>
      </c>
      <c r="F3" s="34">
        <f t="shared" si="4"/>
        <v>160.66646603611349</v>
      </c>
      <c r="G3" s="34">
        <f t="shared" si="4"/>
        <v>150.7153052450559</v>
      </c>
      <c r="H3" s="34">
        <f t="shared" si="4"/>
        <v>148.04307824591569</v>
      </c>
      <c r="I3" s="34">
        <f t="shared" si="4"/>
        <v>178.48091143594149</v>
      </c>
      <c r="J3" s="34">
        <f t="shared" si="4"/>
        <v>162.11186586414439</v>
      </c>
      <c r="K3" s="34">
        <f t="shared" si="4"/>
        <v>149.6250214961307</v>
      </c>
      <c r="L3" s="34">
        <f t="shared" si="4"/>
        <v>164.6271711092003</v>
      </c>
      <c r="M3" s="34">
        <f t="shared" si="4"/>
        <v>119.76491831470339</v>
      </c>
      <c r="N3" s="34">
        <f t="shared" si="4"/>
        <v>164.23095442820289</v>
      </c>
      <c r="O3" s="34">
        <f t="shared" si="4"/>
        <v>136.79931212381771</v>
      </c>
      <c r="P3" s="34">
        <f t="shared" si="4"/>
        <v>126.5627687016337</v>
      </c>
      <c r="Q3" s="34">
        <f t="shared" si="4"/>
        <v>26.400515907136711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144.36620808254511</v>
      </c>
      <c r="D8" s="29">
        <f t="shared" ref="D8:W8" si="10">SUM(D9:D10)</f>
        <v>146.9408426483233</v>
      </c>
      <c r="E8" s="29">
        <f t="shared" si="10"/>
        <v>165.285124677558</v>
      </c>
      <c r="F8" s="29">
        <f t="shared" si="10"/>
        <v>160.66646603611349</v>
      </c>
      <c r="G8" s="29">
        <f t="shared" si="10"/>
        <v>150.7153052450559</v>
      </c>
      <c r="H8" s="29">
        <f t="shared" si="10"/>
        <v>148.04307824591569</v>
      </c>
      <c r="I8" s="29">
        <f t="shared" si="10"/>
        <v>178.48091143594149</v>
      </c>
      <c r="J8" s="29">
        <f t="shared" si="10"/>
        <v>162.11186586414439</v>
      </c>
      <c r="K8" s="29">
        <f t="shared" si="10"/>
        <v>149.6250214961307</v>
      </c>
      <c r="L8" s="29">
        <f t="shared" si="10"/>
        <v>164.6271711092003</v>
      </c>
      <c r="M8" s="29">
        <f t="shared" si="10"/>
        <v>119.76491831470339</v>
      </c>
      <c r="N8" s="29">
        <f t="shared" si="10"/>
        <v>164.23095442820289</v>
      </c>
      <c r="O8" s="29">
        <f t="shared" si="10"/>
        <v>136.79931212381771</v>
      </c>
      <c r="P8" s="29">
        <f t="shared" si="10"/>
        <v>126.5627687016337</v>
      </c>
      <c r="Q8" s="29">
        <f t="shared" si="10"/>
        <v>26.400515907136711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144.36620808254511</v>
      </c>
      <c r="D10" s="10">
        <v>146.9408426483233</v>
      </c>
      <c r="E10" s="10">
        <v>165.285124677558</v>
      </c>
      <c r="F10" s="10">
        <v>160.66646603611349</v>
      </c>
      <c r="G10" s="10">
        <v>150.7153052450559</v>
      </c>
      <c r="H10" s="10">
        <v>148.04307824591569</v>
      </c>
      <c r="I10" s="10">
        <v>178.48091143594149</v>
      </c>
      <c r="J10" s="10">
        <v>162.11186586414439</v>
      </c>
      <c r="K10" s="10">
        <v>149.6250214961307</v>
      </c>
      <c r="L10" s="10">
        <v>164.6271711092003</v>
      </c>
      <c r="M10" s="10">
        <v>119.76491831470339</v>
      </c>
      <c r="N10" s="10">
        <v>164.23095442820289</v>
      </c>
      <c r="O10" s="10">
        <v>136.79931212381771</v>
      </c>
      <c r="P10" s="10">
        <v>126.5627687016337</v>
      </c>
      <c r="Q10" s="10">
        <v>26.400515907136711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1.0270421324161649</v>
      </c>
      <c r="D26" s="37">
        <f t="shared" ref="D26:W26" si="22">SUM(D27,D33)</f>
        <v>20.335356835769559</v>
      </c>
      <c r="E26" s="37">
        <f t="shared" si="22"/>
        <v>2.0540842648323299</v>
      </c>
      <c r="F26" s="37">
        <f t="shared" si="22"/>
        <v>1.540541702493551</v>
      </c>
      <c r="G26" s="37">
        <f t="shared" si="22"/>
        <v>1.0270421324161649</v>
      </c>
      <c r="H26" s="37">
        <f t="shared" si="22"/>
        <v>2.5054600171969046</v>
      </c>
      <c r="I26" s="37">
        <f t="shared" si="22"/>
        <v>4.0699054170249349</v>
      </c>
      <c r="J26" s="37">
        <f t="shared" si="22"/>
        <v>5.0874462596732588</v>
      </c>
      <c r="K26" s="37">
        <f t="shared" si="22"/>
        <v>2.034995700773861</v>
      </c>
      <c r="L26" s="37">
        <f t="shared" si="22"/>
        <v>4.0699054170249349</v>
      </c>
      <c r="M26" s="37">
        <f t="shared" si="22"/>
        <v>1.0174548581255369</v>
      </c>
      <c r="N26" s="37">
        <f t="shared" si="22"/>
        <v>2.034995700773861</v>
      </c>
      <c r="O26" s="37">
        <f t="shared" si="22"/>
        <v>2.034995700773861</v>
      </c>
      <c r="P26" s="37">
        <f t="shared" si="22"/>
        <v>1.017540842648323</v>
      </c>
      <c r="Q26" s="37">
        <f t="shared" si="22"/>
        <v>2.0349097162510752</v>
      </c>
      <c r="R26" s="37">
        <f t="shared" si="22"/>
        <v>1.0174548581255369</v>
      </c>
      <c r="S26" s="37">
        <f t="shared" si="22"/>
        <v>1.0174548581255369</v>
      </c>
      <c r="T26" s="37">
        <f t="shared" si="22"/>
        <v>1.211865864144454</v>
      </c>
      <c r="U26" s="37">
        <f t="shared" si="22"/>
        <v>1.5822012037833191</v>
      </c>
      <c r="V26" s="37">
        <f t="shared" si="22"/>
        <v>0.43344797936371449</v>
      </c>
      <c r="W26" s="37">
        <f t="shared" si="22"/>
        <v>0.5595872742906276</v>
      </c>
      <c r="X26" s="37">
        <f t="shared" ref="X26" si="23">SUM(X27,X33)</f>
        <v>12.15382631126397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1.0270421324161649</v>
      </c>
      <c r="D33" s="29">
        <f t="shared" ref="D33:W33" si="28">SUM(D34:D50)</f>
        <v>20.335356835769559</v>
      </c>
      <c r="E33" s="29">
        <f t="shared" si="28"/>
        <v>2.0540842648323299</v>
      </c>
      <c r="F33" s="29">
        <f t="shared" si="28"/>
        <v>1.540541702493551</v>
      </c>
      <c r="G33" s="29">
        <f t="shared" si="28"/>
        <v>1.0270421324161649</v>
      </c>
      <c r="H33" s="29">
        <f t="shared" si="28"/>
        <v>2.5054600171969046</v>
      </c>
      <c r="I33" s="29">
        <f t="shared" si="28"/>
        <v>4.0699054170249349</v>
      </c>
      <c r="J33" s="29">
        <f t="shared" si="28"/>
        <v>5.0874462596732588</v>
      </c>
      <c r="K33" s="29">
        <f t="shared" si="28"/>
        <v>2.034995700773861</v>
      </c>
      <c r="L33" s="29">
        <f t="shared" si="28"/>
        <v>4.0699054170249349</v>
      </c>
      <c r="M33" s="29">
        <f t="shared" si="28"/>
        <v>1.0174548581255369</v>
      </c>
      <c r="N33" s="29">
        <f t="shared" si="28"/>
        <v>2.034995700773861</v>
      </c>
      <c r="O33" s="29">
        <f t="shared" si="28"/>
        <v>2.034995700773861</v>
      </c>
      <c r="P33" s="29">
        <f t="shared" si="28"/>
        <v>1.017540842648323</v>
      </c>
      <c r="Q33" s="29">
        <f t="shared" si="28"/>
        <v>2.0349097162510752</v>
      </c>
      <c r="R33" s="29">
        <f t="shared" si="28"/>
        <v>1.0174548581255369</v>
      </c>
      <c r="S33" s="29">
        <f t="shared" si="28"/>
        <v>1.0174548581255369</v>
      </c>
      <c r="T33" s="29">
        <f t="shared" si="28"/>
        <v>1.211865864144454</v>
      </c>
      <c r="U33" s="29">
        <f t="shared" si="28"/>
        <v>1.5822012037833191</v>
      </c>
      <c r="V33" s="29">
        <f t="shared" si="28"/>
        <v>0.43344797936371449</v>
      </c>
      <c r="W33" s="29">
        <f t="shared" si="28"/>
        <v>0.5595872742906276</v>
      </c>
      <c r="X33" s="29">
        <f t="shared" ref="X33" si="29">SUM(X34:X50)</f>
        <v>12.15382631126397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1.0270421324161649</v>
      </c>
      <c r="D43" s="10">
        <v>20.335356835769559</v>
      </c>
      <c r="E43" s="10">
        <v>2.0540842648323299</v>
      </c>
      <c r="F43" s="10">
        <v>1.540541702493551</v>
      </c>
      <c r="G43" s="10">
        <v>1.0270421324161649</v>
      </c>
      <c r="H43" s="10">
        <v>1.540541702493551</v>
      </c>
      <c r="I43" s="10">
        <v>4.0699054170249349</v>
      </c>
      <c r="J43" s="10">
        <v>5.0874462596732588</v>
      </c>
      <c r="K43" s="10">
        <v>2.034995700773861</v>
      </c>
      <c r="L43" s="10">
        <v>4.0699054170249349</v>
      </c>
      <c r="M43" s="10">
        <v>1.0174548581255369</v>
      </c>
      <c r="N43" s="10">
        <v>2.034995700773861</v>
      </c>
      <c r="O43" s="10">
        <v>2.034995700773861</v>
      </c>
      <c r="P43" s="10">
        <v>1.017540842648323</v>
      </c>
      <c r="Q43" s="10">
        <v>2.0349097162510752</v>
      </c>
      <c r="R43" s="10">
        <v>1.0174548581255369</v>
      </c>
      <c r="S43" s="10">
        <v>1.0174548581255369</v>
      </c>
      <c r="T43" s="10">
        <v>1.211865864144454</v>
      </c>
      <c r="U43" s="10">
        <v>1.5822012037833191</v>
      </c>
      <c r="V43" s="10">
        <v>0.43344797936371449</v>
      </c>
      <c r="W43" s="10">
        <v>0.5595872742906276</v>
      </c>
      <c r="X43" s="10">
        <v>12.15382631126397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0.96491831470335332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1.139294926913156</v>
      </c>
      <c r="D51" s="37">
        <v>9.8882201203783318</v>
      </c>
      <c r="E51" s="37">
        <v>7.5881341358555456</v>
      </c>
      <c r="F51" s="37">
        <v>27.128116938950988</v>
      </c>
      <c r="G51" s="37">
        <v>11.17798796216681</v>
      </c>
      <c r="H51" s="37">
        <v>8.7919174548581243</v>
      </c>
      <c r="I51" s="37">
        <v>3.675838349097162</v>
      </c>
      <c r="J51" s="37">
        <v>19.04557179707653</v>
      </c>
      <c r="K51" s="37">
        <v>4.2992261392949267</v>
      </c>
      <c r="L51" s="37">
        <v>1.3112639724849531</v>
      </c>
      <c r="M51" s="37">
        <v>1.418744625967326</v>
      </c>
      <c r="N51" s="37">
        <v>2.020636285468616</v>
      </c>
      <c r="O51" s="37">
        <v>2.429062768701634</v>
      </c>
      <c r="P51" s="37">
        <v>1.3542562338779021</v>
      </c>
      <c r="Q51" s="37">
        <v>1.784178847807395</v>
      </c>
      <c r="R51" s="37">
        <v>2.36457437661221</v>
      </c>
      <c r="S51" s="37">
        <v>1.461736887360275</v>
      </c>
      <c r="T51" s="37">
        <v>2.9975924333619952</v>
      </c>
      <c r="U51" s="37">
        <v>2.321668099742046</v>
      </c>
      <c r="V51" s="37">
        <v>6.0230438521066203</v>
      </c>
      <c r="W51" s="37">
        <v>11.962338779019779</v>
      </c>
      <c r="X51" s="37">
        <v>6.9519346517626834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329.72665520206357</v>
      </c>
      <c r="D52" s="37">
        <f t="shared" ref="D52:W52" si="31">SUM(D53:D70)</f>
        <v>326.80464316423041</v>
      </c>
      <c r="E52" s="37">
        <f t="shared" si="31"/>
        <v>286.02355975924331</v>
      </c>
      <c r="F52" s="37">
        <f t="shared" si="31"/>
        <v>256.3826311263972</v>
      </c>
      <c r="G52" s="37">
        <f t="shared" si="31"/>
        <v>354.20533104041272</v>
      </c>
      <c r="H52" s="37">
        <f t="shared" si="31"/>
        <v>300.00481513327605</v>
      </c>
      <c r="I52" s="37">
        <f t="shared" si="31"/>
        <v>311.61779879621668</v>
      </c>
      <c r="J52" s="37">
        <f t="shared" si="31"/>
        <v>283.84617368873592</v>
      </c>
      <c r="K52" s="37">
        <f t="shared" si="31"/>
        <v>360.4414445399828</v>
      </c>
      <c r="L52" s="37">
        <f t="shared" si="31"/>
        <v>410.35700773860702</v>
      </c>
      <c r="M52" s="37">
        <f t="shared" si="31"/>
        <v>392.13568357695613</v>
      </c>
      <c r="N52" s="37">
        <f t="shared" si="31"/>
        <v>314.04488392089428</v>
      </c>
      <c r="O52" s="37">
        <f t="shared" si="31"/>
        <v>351.08005159071365</v>
      </c>
      <c r="P52" s="37">
        <f t="shared" si="31"/>
        <v>418.65821152192609</v>
      </c>
      <c r="Q52" s="37">
        <f t="shared" si="31"/>
        <v>547.89561478933797</v>
      </c>
      <c r="R52" s="37">
        <f t="shared" si="31"/>
        <v>352.76371453138427</v>
      </c>
      <c r="S52" s="37">
        <f t="shared" si="31"/>
        <v>411.56723989681853</v>
      </c>
      <c r="T52" s="37">
        <f t="shared" si="31"/>
        <v>357.81143594153048</v>
      </c>
      <c r="U52" s="37">
        <f t="shared" si="31"/>
        <v>427.319260533104</v>
      </c>
      <c r="V52" s="37">
        <f t="shared" si="31"/>
        <v>412.09587274290629</v>
      </c>
      <c r="W52" s="37">
        <f t="shared" si="31"/>
        <v>456.83069647463446</v>
      </c>
      <c r="X52" s="37">
        <f t="shared" ref="X52" si="32">SUM(X53:X70)</f>
        <v>445.09251934651763</v>
      </c>
    </row>
    <row r="53" spans="1:24" ht="11.25" customHeight="1" x14ac:dyDescent="0.2">
      <c r="A53" s="42" t="s">
        <v>93</v>
      </c>
      <c r="B53" s="9" t="s">
        <v>94</v>
      </c>
      <c r="C53" s="10">
        <v>329.72665520206357</v>
      </c>
      <c r="D53" s="10">
        <v>326.37472055030094</v>
      </c>
      <c r="E53" s="10">
        <v>284.82923473774719</v>
      </c>
      <c r="F53" s="10">
        <v>254.28073946689591</v>
      </c>
      <c r="G53" s="10">
        <v>352.03164230438517</v>
      </c>
      <c r="H53" s="10">
        <v>297.58942390369737</v>
      </c>
      <c r="I53" s="10">
        <v>308.76328460877045</v>
      </c>
      <c r="J53" s="10">
        <v>280.82338779019767</v>
      </c>
      <c r="K53" s="10">
        <v>345.47403267411869</v>
      </c>
      <c r="L53" s="10">
        <v>405.38168529664654</v>
      </c>
      <c r="M53" s="10">
        <v>388.47420464316423</v>
      </c>
      <c r="N53" s="10">
        <v>306.26964746345658</v>
      </c>
      <c r="O53" s="10">
        <v>335.24213241616508</v>
      </c>
      <c r="P53" s="10">
        <v>398.05950128976787</v>
      </c>
      <c r="Q53" s="10">
        <v>523.77936371453143</v>
      </c>
      <c r="R53" s="10">
        <v>327.35202063628543</v>
      </c>
      <c r="S53" s="10">
        <v>387.21212381771272</v>
      </c>
      <c r="T53" s="10">
        <v>332.61771281169388</v>
      </c>
      <c r="U53" s="10">
        <v>404.49871023215815</v>
      </c>
      <c r="V53" s="10">
        <v>385.15872742906276</v>
      </c>
      <c r="W53" s="10">
        <v>424.25279449699048</v>
      </c>
      <c r="X53" s="10">
        <v>405.20300945829752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0.36294067067927771</v>
      </c>
      <c r="Q55" s="10">
        <v>0.36190885640584691</v>
      </c>
      <c r="R55" s="10">
        <v>0.51831470335339636</v>
      </c>
      <c r="S55" s="10">
        <v>0.4968185726569217</v>
      </c>
      <c r="T55" s="10">
        <v>0.491487532244196</v>
      </c>
      <c r="U55" s="10">
        <v>0.51771281169389505</v>
      </c>
      <c r="V55" s="10">
        <v>0.52880481513327604</v>
      </c>
      <c r="W55" s="10">
        <v>0.5374892519346518</v>
      </c>
      <c r="X55" s="10">
        <v>0.48091143594153052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8.5984522785898537E-5</v>
      </c>
      <c r="F56" s="10">
        <v>8.5984522785898537E-5</v>
      </c>
      <c r="G56" s="10">
        <v>1.7196904557179707E-4</v>
      </c>
      <c r="H56" s="10">
        <v>3.0094582975064479E-3</v>
      </c>
      <c r="I56" s="10">
        <v>1.2295786758383491E-2</v>
      </c>
      <c r="J56" s="10">
        <v>3.7145313843508165E-2</v>
      </c>
      <c r="K56" s="10">
        <v>6.3370593293207225E-2</v>
      </c>
      <c r="L56" s="10">
        <v>0.34170249355116078</v>
      </c>
      <c r="M56" s="10">
        <v>1.1058469475494417</v>
      </c>
      <c r="N56" s="10">
        <v>5.6495270851246771</v>
      </c>
      <c r="O56" s="10">
        <v>13.998796216680999</v>
      </c>
      <c r="P56" s="10">
        <v>18.49217540842648</v>
      </c>
      <c r="Q56" s="10">
        <v>22.082459157351678</v>
      </c>
      <c r="R56" s="10">
        <v>23.579707652622524</v>
      </c>
      <c r="S56" s="10">
        <v>22.998452278589856</v>
      </c>
      <c r="T56" s="10">
        <v>24.40816852966466</v>
      </c>
      <c r="U56" s="10">
        <v>21.922699914015471</v>
      </c>
      <c r="V56" s="10">
        <v>26.056663800515903</v>
      </c>
      <c r="W56" s="10">
        <v>31.659157351676701</v>
      </c>
      <c r="X56" s="10">
        <v>38.960705073086849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0.50154772141014614</v>
      </c>
      <c r="J59" s="10">
        <v>0.69269131556319852</v>
      </c>
      <c r="K59" s="10">
        <v>12.3006018916595</v>
      </c>
      <c r="L59" s="10">
        <v>1.7435941530524499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0.42992261392949271</v>
      </c>
      <c r="E61" s="10">
        <v>1.1942390369733451</v>
      </c>
      <c r="F61" s="10">
        <v>2.101805674978503</v>
      </c>
      <c r="G61" s="10">
        <v>2.1735167669819431</v>
      </c>
      <c r="H61" s="10">
        <v>2.412381771281169</v>
      </c>
      <c r="I61" s="10">
        <v>2.3406706792777299</v>
      </c>
      <c r="J61" s="10">
        <v>2.2929492691315558</v>
      </c>
      <c r="K61" s="10">
        <v>2.603439380911436</v>
      </c>
      <c r="L61" s="10">
        <v>2.8900257953568351</v>
      </c>
      <c r="M61" s="10">
        <v>2.5556319862424761</v>
      </c>
      <c r="N61" s="10">
        <v>2.1257093723129841</v>
      </c>
      <c r="O61" s="10">
        <v>1.8391229578675841</v>
      </c>
      <c r="P61" s="10">
        <v>1.7435941530524499</v>
      </c>
      <c r="Q61" s="10">
        <v>1.671883061049011</v>
      </c>
      <c r="R61" s="10">
        <v>1.3136715391229581</v>
      </c>
      <c r="S61" s="10">
        <v>0.85984522785898532</v>
      </c>
      <c r="T61" s="10">
        <v>0.29406706792777298</v>
      </c>
      <c r="U61" s="10">
        <v>0.38013757523645741</v>
      </c>
      <c r="V61" s="10">
        <v>0.35167669819432501</v>
      </c>
      <c r="W61" s="10">
        <v>0.38125537403267407</v>
      </c>
      <c r="X61" s="10">
        <v>0.44789337919174543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1228.1169389509889</v>
      </c>
      <c r="D74" s="37">
        <v>1356.061908856406</v>
      </c>
      <c r="E74" s="37">
        <v>1425.9673258813409</v>
      </c>
      <c r="F74" s="37">
        <v>1343.1642304385209</v>
      </c>
      <c r="G74" s="37">
        <v>1408.1685296646599</v>
      </c>
      <c r="H74" s="37">
        <v>1517.798796216681</v>
      </c>
      <c r="I74" s="37">
        <v>1431.1263972484951</v>
      </c>
      <c r="J74" s="37">
        <v>1469.045571797076</v>
      </c>
      <c r="K74" s="37">
        <v>1618.142734307824</v>
      </c>
      <c r="L74" s="37">
        <v>1354.6861564918311</v>
      </c>
      <c r="M74" s="37">
        <v>1335.239982803095</v>
      </c>
      <c r="N74" s="37">
        <v>1470.4822871883059</v>
      </c>
      <c r="O74" s="37">
        <v>1308.13241616509</v>
      </c>
      <c r="P74" s="37">
        <v>1250.9000000000001</v>
      </c>
      <c r="Q74" s="37">
        <v>1499.4588993981081</v>
      </c>
      <c r="R74" s="37">
        <v>1332.2</v>
      </c>
      <c r="S74" s="37">
        <v>1348.645915735168</v>
      </c>
      <c r="T74" s="37">
        <v>1488.1</v>
      </c>
      <c r="U74" s="37">
        <v>1364.6</v>
      </c>
      <c r="V74" s="37">
        <v>1375.2</v>
      </c>
      <c r="W74" s="37">
        <v>1496.851934651763</v>
      </c>
      <c r="X74" s="37">
        <v>1352.443078245916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1155.2322012037832</v>
      </c>
      <c r="D2" s="31">
        <f t="shared" ref="D2:W2" si="1">SUM(D3,D17,D22,D25,D26,D51,D52,D71,D74,D75,D76)</f>
        <v>1239.1262940670681</v>
      </c>
      <c r="E2" s="31">
        <f t="shared" si="1"/>
        <v>1384.2749785038695</v>
      </c>
      <c r="F2" s="31">
        <f t="shared" si="1"/>
        <v>1295.8023645743767</v>
      </c>
      <c r="G2" s="31">
        <f t="shared" si="1"/>
        <v>1340.3912725709374</v>
      </c>
      <c r="H2" s="31">
        <f t="shared" si="1"/>
        <v>1346.2163800515909</v>
      </c>
      <c r="I2" s="31">
        <f t="shared" si="1"/>
        <v>1362.1503869303522</v>
      </c>
      <c r="J2" s="31">
        <f t="shared" si="1"/>
        <v>1410.6800515907139</v>
      </c>
      <c r="K2" s="31">
        <f t="shared" si="1"/>
        <v>1435.0987102321587</v>
      </c>
      <c r="L2" s="31">
        <f t="shared" si="1"/>
        <v>1363.5623387790197</v>
      </c>
      <c r="M2" s="31">
        <f t="shared" si="1"/>
        <v>1437.3714531384346</v>
      </c>
      <c r="N2" s="31">
        <f t="shared" si="1"/>
        <v>1410.5795356835763</v>
      </c>
      <c r="O2" s="31">
        <f t="shared" si="1"/>
        <v>1373.6224419604473</v>
      </c>
      <c r="P2" s="31">
        <f t="shared" si="1"/>
        <v>1332.4395528804814</v>
      </c>
      <c r="Q2" s="31">
        <f t="shared" si="1"/>
        <v>1115.042476354256</v>
      </c>
      <c r="R2" s="31">
        <f t="shared" si="1"/>
        <v>1166.0996560619089</v>
      </c>
      <c r="S2" s="31">
        <f t="shared" si="1"/>
        <v>1249.2620808254514</v>
      </c>
      <c r="T2" s="31">
        <f t="shared" si="1"/>
        <v>1259.8904557179706</v>
      </c>
      <c r="U2" s="31">
        <f t="shared" si="1"/>
        <v>1230.9765262252795</v>
      </c>
      <c r="V2" s="31">
        <f t="shared" si="1"/>
        <v>1185.7475494411005</v>
      </c>
      <c r="W2" s="31">
        <f t="shared" si="1"/>
        <v>1168.1145313843508</v>
      </c>
      <c r="X2" s="31">
        <f t="shared" ref="X2" si="2">SUM(X3,X17,X22,X25,X26,X51,X52,X71,X74,X75,X76)</f>
        <v>1087.7916595012896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1070.3822871883062</v>
      </c>
      <c r="D3" s="34">
        <f t="shared" ref="D3:W3" si="4">SUM(D4,D8,D11)</f>
        <v>1160.4695614789339</v>
      </c>
      <c r="E3" s="34">
        <f t="shared" si="4"/>
        <v>1297.0866723989682</v>
      </c>
      <c r="F3" s="34">
        <f t="shared" si="4"/>
        <v>1212.4141874462598</v>
      </c>
      <c r="G3" s="34">
        <f t="shared" si="4"/>
        <v>1254.082029234738</v>
      </c>
      <c r="H3" s="34">
        <f t="shared" si="4"/>
        <v>1263.2198624247635</v>
      </c>
      <c r="I3" s="34">
        <f t="shared" si="4"/>
        <v>1265.5037833190022</v>
      </c>
      <c r="J3" s="34">
        <f t="shared" si="4"/>
        <v>1310.886500429923</v>
      </c>
      <c r="K3" s="34">
        <f t="shared" si="4"/>
        <v>1279.9483233018061</v>
      </c>
      <c r="L3" s="34">
        <f t="shared" si="4"/>
        <v>1181.9781599312123</v>
      </c>
      <c r="M3" s="34">
        <f t="shared" si="4"/>
        <v>1262.5348237317278</v>
      </c>
      <c r="N3" s="34">
        <f t="shared" si="4"/>
        <v>1232.5625967325877</v>
      </c>
      <c r="O3" s="34">
        <f t="shared" si="4"/>
        <v>1189.7325881341362</v>
      </c>
      <c r="P3" s="34">
        <f t="shared" si="4"/>
        <v>1155.0729148753223</v>
      </c>
      <c r="Q3" s="34">
        <f t="shared" si="4"/>
        <v>972.32115219260515</v>
      </c>
      <c r="R3" s="34">
        <f t="shared" si="4"/>
        <v>1010.9744625967326</v>
      </c>
      <c r="S3" s="34">
        <f t="shared" si="4"/>
        <v>1092.9503869303526</v>
      </c>
      <c r="T3" s="34">
        <f t="shared" si="4"/>
        <v>1086.0357695614789</v>
      </c>
      <c r="U3" s="34">
        <f t="shared" si="4"/>
        <v>1059.4944110060189</v>
      </c>
      <c r="V3" s="34">
        <f t="shared" si="4"/>
        <v>1000.7267411865863</v>
      </c>
      <c r="W3" s="34">
        <f t="shared" si="4"/>
        <v>973.18736027515058</v>
      </c>
      <c r="X3" s="34">
        <f t="shared" ref="X3" si="5">SUM(X4,X8,X11)</f>
        <v>898.43929492691302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1.3160791057609631</v>
      </c>
      <c r="M4" s="29">
        <f t="shared" si="7"/>
        <v>2.6320722269991399</v>
      </c>
      <c r="N4" s="29">
        <f t="shared" si="7"/>
        <v>1.3160791057609631</v>
      </c>
      <c r="O4" s="29">
        <f t="shared" si="7"/>
        <v>1.791315563198624</v>
      </c>
      <c r="P4" s="29">
        <f t="shared" si="7"/>
        <v>3.0024075666380048</v>
      </c>
      <c r="Q4" s="29">
        <f t="shared" si="7"/>
        <v>2.40189165950129</v>
      </c>
      <c r="R4" s="29">
        <f t="shared" si="7"/>
        <v>3.0024075666380048</v>
      </c>
      <c r="S4" s="29">
        <f t="shared" si="7"/>
        <v>3.2550300945829749</v>
      </c>
      <c r="T4" s="29">
        <f t="shared" si="7"/>
        <v>2.8689595872742899</v>
      </c>
      <c r="U4" s="29">
        <f t="shared" si="7"/>
        <v>3.056835769561479</v>
      </c>
      <c r="V4" s="29">
        <f t="shared" si="7"/>
        <v>2.6921754084264831</v>
      </c>
      <c r="W4" s="29">
        <f t="shared" si="7"/>
        <v>2.7826311263972481</v>
      </c>
      <c r="X4" s="29">
        <f t="shared" ref="X4" si="8">SUM(X5:X7)</f>
        <v>1.031814273430782E-2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1.3160791057609631</v>
      </c>
      <c r="M7" s="10">
        <v>2.6320722269991399</v>
      </c>
      <c r="N7" s="10">
        <v>1.3160791057609631</v>
      </c>
      <c r="O7" s="10">
        <v>1.791315563198624</v>
      </c>
      <c r="P7" s="10">
        <v>3.0024075666380048</v>
      </c>
      <c r="Q7" s="10">
        <v>2.40189165950129</v>
      </c>
      <c r="R7" s="10">
        <v>3.0024075666380048</v>
      </c>
      <c r="S7" s="10">
        <v>3.2550300945829749</v>
      </c>
      <c r="T7" s="10">
        <v>2.8689595872742899</v>
      </c>
      <c r="U7" s="10">
        <v>3.056835769561479</v>
      </c>
      <c r="V7" s="10">
        <v>2.6921754084264831</v>
      </c>
      <c r="W7" s="10">
        <v>2.7826311263972481</v>
      </c>
      <c r="X7" s="10">
        <v>1.031814273430782E-2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1070.3822871883062</v>
      </c>
      <c r="D8" s="29">
        <f t="shared" ref="D8:W8" si="10">SUM(D9:D10)</f>
        <v>1160.4695614789339</v>
      </c>
      <c r="E8" s="29">
        <f t="shared" si="10"/>
        <v>1297.0866723989682</v>
      </c>
      <c r="F8" s="29">
        <f t="shared" si="10"/>
        <v>1212.4141874462598</v>
      </c>
      <c r="G8" s="29">
        <f t="shared" si="10"/>
        <v>1254.082029234738</v>
      </c>
      <c r="H8" s="29">
        <f t="shared" si="10"/>
        <v>1263.2198624247635</v>
      </c>
      <c r="I8" s="29">
        <f t="shared" si="10"/>
        <v>1265.5037833190022</v>
      </c>
      <c r="J8" s="29">
        <f t="shared" si="10"/>
        <v>1310.886500429923</v>
      </c>
      <c r="K8" s="29">
        <f t="shared" si="10"/>
        <v>1279.9483233018061</v>
      </c>
      <c r="L8" s="29">
        <f t="shared" si="10"/>
        <v>1180.6620808254513</v>
      </c>
      <c r="M8" s="29">
        <f t="shared" si="10"/>
        <v>1259.9027515047287</v>
      </c>
      <c r="N8" s="29">
        <f t="shared" si="10"/>
        <v>1231.2465176268267</v>
      </c>
      <c r="O8" s="29">
        <f t="shared" si="10"/>
        <v>1187.9412725709376</v>
      </c>
      <c r="P8" s="29">
        <f t="shared" si="10"/>
        <v>1152.0705073086842</v>
      </c>
      <c r="Q8" s="29">
        <f t="shared" si="10"/>
        <v>969.91926053310385</v>
      </c>
      <c r="R8" s="29">
        <f t="shared" si="10"/>
        <v>1007.9720550300946</v>
      </c>
      <c r="S8" s="29">
        <f t="shared" si="10"/>
        <v>1089.6953568357696</v>
      </c>
      <c r="T8" s="29">
        <f t="shared" si="10"/>
        <v>1083.1668099742046</v>
      </c>
      <c r="U8" s="29">
        <f t="shared" si="10"/>
        <v>1056.4375752364574</v>
      </c>
      <c r="V8" s="29">
        <f t="shared" si="10"/>
        <v>998.03456577815984</v>
      </c>
      <c r="W8" s="29">
        <f t="shared" si="10"/>
        <v>970.40472914875329</v>
      </c>
      <c r="X8" s="29">
        <f t="shared" ref="X8" si="11">SUM(X9:X10)</f>
        <v>898.42897678417876</v>
      </c>
    </row>
    <row r="9" spans="1:24" ht="11.25" customHeight="1" x14ac:dyDescent="0.2">
      <c r="A9" s="41" t="s">
        <v>11</v>
      </c>
      <c r="B9" s="9" t="s">
        <v>12</v>
      </c>
      <c r="C9" s="10">
        <v>155.5887360275151</v>
      </c>
      <c r="D9" s="10">
        <v>171.9367153912296</v>
      </c>
      <c r="E9" s="10">
        <v>207.55898538263108</v>
      </c>
      <c r="F9" s="10">
        <v>205.96595012897674</v>
      </c>
      <c r="G9" s="10">
        <v>214.27067927772998</v>
      </c>
      <c r="H9" s="10">
        <v>213.31745485812553</v>
      </c>
      <c r="I9" s="10">
        <v>205.24204643164228</v>
      </c>
      <c r="J9" s="10">
        <v>206.73654342218401</v>
      </c>
      <c r="K9" s="10">
        <v>206.79398108340496</v>
      </c>
      <c r="L9" s="10">
        <v>176.88263112639726</v>
      </c>
      <c r="M9" s="10">
        <v>189.58417884780732</v>
      </c>
      <c r="N9" s="10">
        <v>182.63413585554599</v>
      </c>
      <c r="O9" s="10">
        <v>171.45760963026657</v>
      </c>
      <c r="P9" s="10">
        <v>165.70799656061911</v>
      </c>
      <c r="Q9" s="10">
        <v>154.45692175408425</v>
      </c>
      <c r="R9" s="10">
        <v>138.32235597592435</v>
      </c>
      <c r="S9" s="10">
        <v>146.01401547721412</v>
      </c>
      <c r="T9" s="10">
        <v>154.89656061908858</v>
      </c>
      <c r="U9" s="10">
        <v>160.22803095442825</v>
      </c>
      <c r="V9" s="10">
        <v>124.06706792777302</v>
      </c>
      <c r="W9" s="10">
        <v>118.71900257953571</v>
      </c>
      <c r="X9" s="10">
        <v>123.80180567497854</v>
      </c>
    </row>
    <row r="10" spans="1:24" ht="11.25" customHeight="1" x14ac:dyDescent="0.2">
      <c r="A10" s="41" t="s">
        <v>13</v>
      </c>
      <c r="B10" s="9" t="s">
        <v>14</v>
      </c>
      <c r="C10" s="10">
        <v>914.79355116079103</v>
      </c>
      <c r="D10" s="10">
        <v>988.53284608770423</v>
      </c>
      <c r="E10" s="10">
        <v>1089.527687016337</v>
      </c>
      <c r="F10" s="10">
        <v>1006.448237317283</v>
      </c>
      <c r="G10" s="10">
        <v>1039.8113499570079</v>
      </c>
      <c r="H10" s="10">
        <v>1049.902407566638</v>
      </c>
      <c r="I10" s="10">
        <v>1060.26173688736</v>
      </c>
      <c r="J10" s="10">
        <v>1104.149957007739</v>
      </c>
      <c r="K10" s="10">
        <v>1073.1543422184011</v>
      </c>
      <c r="L10" s="10">
        <v>1003.779449699054</v>
      </c>
      <c r="M10" s="10">
        <v>1070.3185726569213</v>
      </c>
      <c r="N10" s="10">
        <v>1048.6123817712808</v>
      </c>
      <c r="O10" s="10">
        <v>1016.483662940671</v>
      </c>
      <c r="P10" s="10">
        <v>986.36251074806523</v>
      </c>
      <c r="Q10" s="10">
        <v>815.46233877901966</v>
      </c>
      <c r="R10" s="10">
        <v>869.64969905417024</v>
      </c>
      <c r="S10" s="10">
        <v>943.68134135855553</v>
      </c>
      <c r="T10" s="10">
        <v>928.27024935511599</v>
      </c>
      <c r="U10" s="10">
        <v>896.20954428202913</v>
      </c>
      <c r="V10" s="10">
        <v>873.96749785038685</v>
      </c>
      <c r="W10" s="10">
        <v>851.68572656921754</v>
      </c>
      <c r="X10" s="10">
        <v>774.62717110920028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11.641315563198622</v>
      </c>
      <c r="D26" s="37">
        <f t="shared" ref="D26:W26" si="22">SUM(D27,D33)</f>
        <v>11.908839208942389</v>
      </c>
      <c r="E26" s="37">
        <f t="shared" si="22"/>
        <v>11.703439380911437</v>
      </c>
      <c r="F26" s="37">
        <f t="shared" si="22"/>
        <v>9.2599742046431643</v>
      </c>
      <c r="G26" s="37">
        <f t="shared" si="22"/>
        <v>7.7815563198624247</v>
      </c>
      <c r="H26" s="37">
        <f t="shared" si="22"/>
        <v>6.3652192605331042</v>
      </c>
      <c r="I26" s="37">
        <f t="shared" si="22"/>
        <v>6.8070507308684443</v>
      </c>
      <c r="J26" s="37">
        <f t="shared" si="22"/>
        <v>2.9844368013757521</v>
      </c>
      <c r="K26" s="37">
        <f t="shared" si="22"/>
        <v>2.981685296646603</v>
      </c>
      <c r="L26" s="37">
        <f t="shared" si="22"/>
        <v>2.9847807394668955</v>
      </c>
      <c r="M26" s="37">
        <f t="shared" si="22"/>
        <v>2.0006018916595005</v>
      </c>
      <c r="N26" s="37">
        <f t="shared" si="22"/>
        <v>1.999484092863284</v>
      </c>
      <c r="O26" s="37">
        <f t="shared" si="22"/>
        <v>1.0174548581255369</v>
      </c>
      <c r="P26" s="37">
        <f t="shared" si="22"/>
        <v>1.017540842648323</v>
      </c>
      <c r="Q26" s="37">
        <f t="shared" si="22"/>
        <v>6.1046431642304384</v>
      </c>
      <c r="R26" s="37">
        <f t="shared" si="22"/>
        <v>3.0523645743766119</v>
      </c>
      <c r="S26" s="37">
        <f t="shared" si="22"/>
        <v>1.0174548581255369</v>
      </c>
      <c r="T26" s="37">
        <f t="shared" si="22"/>
        <v>2.5828890799656063</v>
      </c>
      <c r="U26" s="37">
        <f t="shared" si="22"/>
        <v>3.0004299226139288</v>
      </c>
      <c r="V26" s="37">
        <f t="shared" si="22"/>
        <v>2.2416165090283742</v>
      </c>
      <c r="W26" s="37">
        <f t="shared" si="22"/>
        <v>2.0289767841788482</v>
      </c>
      <c r="X26" s="37">
        <f t="shared" ref="X26" si="23">SUM(X27,X33)</f>
        <v>2.6609630266552013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11.641315563198622</v>
      </c>
      <c r="D33" s="29">
        <f t="shared" ref="D33:W33" si="28">SUM(D34:D50)</f>
        <v>11.908839208942389</v>
      </c>
      <c r="E33" s="29">
        <f t="shared" si="28"/>
        <v>11.703439380911437</v>
      </c>
      <c r="F33" s="29">
        <f t="shared" si="28"/>
        <v>9.2599742046431643</v>
      </c>
      <c r="G33" s="29">
        <f t="shared" si="28"/>
        <v>7.7815563198624247</v>
      </c>
      <c r="H33" s="29">
        <f t="shared" si="28"/>
        <v>6.3652192605331042</v>
      </c>
      <c r="I33" s="29">
        <f t="shared" si="28"/>
        <v>6.8070507308684443</v>
      </c>
      <c r="J33" s="29">
        <f t="shared" si="28"/>
        <v>2.9844368013757521</v>
      </c>
      <c r="K33" s="29">
        <f t="shared" si="28"/>
        <v>2.981685296646603</v>
      </c>
      <c r="L33" s="29">
        <f t="shared" si="28"/>
        <v>2.9847807394668955</v>
      </c>
      <c r="M33" s="29">
        <f t="shared" si="28"/>
        <v>2.0006018916595005</v>
      </c>
      <c r="N33" s="29">
        <f t="shared" si="28"/>
        <v>1.999484092863284</v>
      </c>
      <c r="O33" s="29">
        <f t="shared" si="28"/>
        <v>1.0174548581255369</v>
      </c>
      <c r="P33" s="29">
        <f t="shared" si="28"/>
        <v>1.017540842648323</v>
      </c>
      <c r="Q33" s="29">
        <f t="shared" si="28"/>
        <v>6.1046431642304384</v>
      </c>
      <c r="R33" s="29">
        <f t="shared" si="28"/>
        <v>3.0523645743766119</v>
      </c>
      <c r="S33" s="29">
        <f t="shared" si="28"/>
        <v>1.0174548581255369</v>
      </c>
      <c r="T33" s="29">
        <f t="shared" si="28"/>
        <v>2.5828890799656063</v>
      </c>
      <c r="U33" s="29">
        <f t="shared" si="28"/>
        <v>3.0004299226139288</v>
      </c>
      <c r="V33" s="29">
        <f t="shared" si="28"/>
        <v>2.2416165090283742</v>
      </c>
      <c r="W33" s="29">
        <f t="shared" si="28"/>
        <v>2.0289767841788482</v>
      </c>
      <c r="X33" s="29">
        <f t="shared" ref="X33" si="29">SUM(X34:X50)</f>
        <v>2.6609630266552013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1.13396388650043</v>
      </c>
      <c r="U36" s="10">
        <v>1.463972484952708</v>
      </c>
      <c r="V36" s="10">
        <v>1.467239896818572</v>
      </c>
      <c r="W36" s="10">
        <v>0.96569217540842645</v>
      </c>
      <c r="X36" s="10">
        <v>0.83043852106620797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1.0270421324161649</v>
      </c>
      <c r="D43" s="10">
        <v>2.2594840928632842</v>
      </c>
      <c r="E43" s="10">
        <v>2.0540842648323299</v>
      </c>
      <c r="F43" s="10">
        <v>1.540541702493551</v>
      </c>
      <c r="G43" s="10">
        <v>1.0270421324161649</v>
      </c>
      <c r="H43" s="10">
        <v>1.540541702493551</v>
      </c>
      <c r="I43" s="10">
        <v>1.0174548581255369</v>
      </c>
      <c r="J43" s="10">
        <v>1.0174548581255369</v>
      </c>
      <c r="K43" s="10">
        <v>1.0174548581255369</v>
      </c>
      <c r="L43" s="10">
        <v>1.0174548581255369</v>
      </c>
      <c r="M43" s="10">
        <v>1.0174548581255369</v>
      </c>
      <c r="N43" s="10">
        <v>1.0174548581255369</v>
      </c>
      <c r="O43" s="10">
        <v>1.0174548581255369</v>
      </c>
      <c r="P43" s="10">
        <v>1.017540842648323</v>
      </c>
      <c r="Q43" s="10">
        <v>6.1046431642304384</v>
      </c>
      <c r="R43" s="10">
        <v>3.0523645743766119</v>
      </c>
      <c r="S43" s="10">
        <v>1.0174548581255369</v>
      </c>
      <c r="T43" s="10">
        <v>1.4489251934651763</v>
      </c>
      <c r="U43" s="10">
        <v>1.5364574376612206</v>
      </c>
      <c r="V43" s="10">
        <v>0.77437661220980225</v>
      </c>
      <c r="W43" s="10">
        <v>1.0632846087704215</v>
      </c>
      <c r="X43" s="10">
        <v>1.8305245055889934</v>
      </c>
    </row>
    <row r="44" spans="1:24" ht="11.25" customHeight="1" x14ac:dyDescent="0.2">
      <c r="A44" s="41" t="s">
        <v>75</v>
      </c>
      <c r="B44" s="9" t="s">
        <v>76</v>
      </c>
      <c r="C44" s="10">
        <v>10.614273430782458</v>
      </c>
      <c r="D44" s="10">
        <v>9.6493551160791053</v>
      </c>
      <c r="E44" s="10">
        <v>9.6493551160791071</v>
      </c>
      <c r="F44" s="10">
        <v>7.7194325021496129</v>
      </c>
      <c r="G44" s="10">
        <v>6.7545141874462598</v>
      </c>
      <c r="H44" s="10">
        <v>4.8246775580395536</v>
      </c>
      <c r="I44" s="10">
        <v>5.7895958727429075</v>
      </c>
      <c r="J44" s="10">
        <v>1.9669819432502149</v>
      </c>
      <c r="K44" s="10">
        <v>1.9642304385210663</v>
      </c>
      <c r="L44" s="10">
        <v>1.9673258813413583</v>
      </c>
      <c r="M44" s="10">
        <v>0.98314703353396371</v>
      </c>
      <c r="N44" s="10">
        <v>0.98202923473774706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57.803095442820293</v>
      </c>
      <c r="D51" s="37">
        <v>50.81685296646603</v>
      </c>
      <c r="E51" s="37">
        <v>51.504729148753221</v>
      </c>
      <c r="F51" s="37">
        <v>47.807394668959589</v>
      </c>
      <c r="G51" s="37">
        <v>51.203783319002582</v>
      </c>
      <c r="H51" s="37">
        <v>49.355116079105755</v>
      </c>
      <c r="I51" s="37">
        <v>63.112639724849529</v>
      </c>
      <c r="J51" s="37">
        <v>70.46431642304384</v>
      </c>
      <c r="K51" s="37">
        <v>91.143594153052447</v>
      </c>
      <c r="L51" s="37">
        <v>123.68873602751502</v>
      </c>
      <c r="M51" s="37">
        <v>110.64058469475495</v>
      </c>
      <c r="N51" s="37">
        <v>100.92433361994841</v>
      </c>
      <c r="O51" s="37">
        <v>108.44797936371452</v>
      </c>
      <c r="P51" s="37">
        <v>102.34307824591573</v>
      </c>
      <c r="Q51" s="37">
        <v>65.993121238177125</v>
      </c>
      <c r="R51" s="37">
        <v>74.76354256233877</v>
      </c>
      <c r="S51" s="37">
        <v>76.741186586414443</v>
      </c>
      <c r="T51" s="37">
        <v>89.423301805674967</v>
      </c>
      <c r="U51" s="37">
        <v>90.113327601031799</v>
      </c>
      <c r="V51" s="37">
        <v>99.786070507308665</v>
      </c>
      <c r="W51" s="37">
        <v>105.00662080825452</v>
      </c>
      <c r="X51" s="37">
        <v>98.802149613069645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15.405503009458299</v>
      </c>
      <c r="D52" s="37">
        <f t="shared" ref="D52:W52" si="31">SUM(D53:D70)</f>
        <v>15.931040412725709</v>
      </c>
      <c r="E52" s="37">
        <f t="shared" si="31"/>
        <v>23.980137575236459</v>
      </c>
      <c r="F52" s="37">
        <f t="shared" si="31"/>
        <v>25.389337919174551</v>
      </c>
      <c r="G52" s="37">
        <f t="shared" si="31"/>
        <v>26.702923473774717</v>
      </c>
      <c r="H52" s="37">
        <f t="shared" si="31"/>
        <v>26.65520206362855</v>
      </c>
      <c r="I52" s="37">
        <f t="shared" si="31"/>
        <v>26.273086844368013</v>
      </c>
      <c r="J52" s="37">
        <f t="shared" si="31"/>
        <v>25.795442820292344</v>
      </c>
      <c r="K52" s="37">
        <f t="shared" si="31"/>
        <v>60.619088564058465</v>
      </c>
      <c r="L52" s="37">
        <f t="shared" si="31"/>
        <v>54.337403267411865</v>
      </c>
      <c r="M52" s="37">
        <f t="shared" si="31"/>
        <v>61.693895098882201</v>
      </c>
      <c r="N52" s="37">
        <f t="shared" si="31"/>
        <v>68.811521926053302</v>
      </c>
      <c r="O52" s="37">
        <f t="shared" si="31"/>
        <v>66.876870163370583</v>
      </c>
      <c r="P52" s="37">
        <f t="shared" si="31"/>
        <v>66.601805674978493</v>
      </c>
      <c r="Q52" s="37">
        <f t="shared" si="31"/>
        <v>62.956577815993121</v>
      </c>
      <c r="R52" s="37">
        <f t="shared" si="31"/>
        <v>69.427343078245926</v>
      </c>
      <c r="S52" s="37">
        <f t="shared" si="31"/>
        <v>70.026225279449704</v>
      </c>
      <c r="T52" s="37">
        <f t="shared" si="31"/>
        <v>72.900687876182289</v>
      </c>
      <c r="U52" s="37">
        <f t="shared" si="31"/>
        <v>68.593207222699903</v>
      </c>
      <c r="V52" s="37">
        <f t="shared" si="31"/>
        <v>74.304041272570927</v>
      </c>
      <c r="W52" s="37">
        <f t="shared" si="31"/>
        <v>78.090025795356823</v>
      </c>
      <c r="X52" s="37">
        <f t="shared" ref="X52" si="32">SUM(X53:X70)</f>
        <v>78.095442820292334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12.44385210662081</v>
      </c>
      <c r="D59" s="10">
        <v>13.23207222699914</v>
      </c>
      <c r="E59" s="10">
        <v>21.400601891659502</v>
      </c>
      <c r="F59" s="10">
        <v>22.881427343078247</v>
      </c>
      <c r="G59" s="10">
        <v>23.788993981083401</v>
      </c>
      <c r="H59" s="10">
        <v>23.741272570937234</v>
      </c>
      <c r="I59" s="10">
        <v>21.567755803955286</v>
      </c>
      <c r="J59" s="10">
        <v>17.889595872742902</v>
      </c>
      <c r="K59" s="10">
        <v>51.089165950128972</v>
      </c>
      <c r="L59" s="10">
        <v>36.925537403267413</v>
      </c>
      <c r="M59" s="10">
        <v>36.400171969045573</v>
      </c>
      <c r="N59" s="10">
        <v>37.403267411865862</v>
      </c>
      <c r="O59" s="10">
        <v>32.960705073086842</v>
      </c>
      <c r="P59" s="10">
        <v>35.707480653482371</v>
      </c>
      <c r="Q59" s="10">
        <v>35.038693035253658</v>
      </c>
      <c r="R59" s="10">
        <v>42.060705073086851</v>
      </c>
      <c r="S59" s="10">
        <v>41.654686156491834</v>
      </c>
      <c r="T59" s="10">
        <v>47.661049011177994</v>
      </c>
      <c r="U59" s="10">
        <v>44.733533963886501</v>
      </c>
      <c r="V59" s="10">
        <v>52.606362854686154</v>
      </c>
      <c r="W59" s="10">
        <v>52.958125537403262</v>
      </c>
      <c r="X59" s="10">
        <v>55.079879621668091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2.9616509028374889</v>
      </c>
      <c r="D61" s="10">
        <v>2.698968185726569</v>
      </c>
      <c r="E61" s="10">
        <v>2.5795356835769558</v>
      </c>
      <c r="F61" s="10">
        <v>2.507910576096303</v>
      </c>
      <c r="G61" s="10">
        <v>2.9139294926913162</v>
      </c>
      <c r="H61" s="10">
        <v>2.9139294926913162</v>
      </c>
      <c r="I61" s="10">
        <v>4.7053310404127258</v>
      </c>
      <c r="J61" s="10">
        <v>7.9058469475494402</v>
      </c>
      <c r="K61" s="10">
        <v>9.529922613929493</v>
      </c>
      <c r="L61" s="10">
        <v>17.411865864144453</v>
      </c>
      <c r="M61" s="10">
        <v>25.293723129836629</v>
      </c>
      <c r="N61" s="10">
        <v>31.408254514187444</v>
      </c>
      <c r="O61" s="10">
        <v>33.916165090283741</v>
      </c>
      <c r="P61" s="10">
        <v>30.667841788478068</v>
      </c>
      <c r="Q61" s="10">
        <v>27.06122098022356</v>
      </c>
      <c r="R61" s="10">
        <v>26.46414445399828</v>
      </c>
      <c r="S61" s="10">
        <v>27.706104901117797</v>
      </c>
      <c r="T61" s="10">
        <v>24.170249355116074</v>
      </c>
      <c r="U61" s="10">
        <v>22.471625107480648</v>
      </c>
      <c r="V61" s="10">
        <v>20.543336199484092</v>
      </c>
      <c r="W61" s="10">
        <v>23.546603611349955</v>
      </c>
      <c r="X61" s="10">
        <v>21.780309544282023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0.2264832330180567</v>
      </c>
      <c r="Q65" s="10">
        <v>0.85666380051590696</v>
      </c>
      <c r="R65" s="10">
        <v>0.902493551160791</v>
      </c>
      <c r="S65" s="10">
        <v>0.66543422184006873</v>
      </c>
      <c r="T65" s="10">
        <v>1.06938950988822</v>
      </c>
      <c r="U65" s="10">
        <v>1.38804815133276</v>
      </c>
      <c r="V65" s="10">
        <v>1.154342218400688</v>
      </c>
      <c r="W65" s="10">
        <v>1.5852966466036109</v>
      </c>
      <c r="X65" s="10">
        <v>1.2352536543422179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0.93147033533963886</v>
      </c>
      <c r="G71" s="37">
        <f t="shared" si="34"/>
        <v>0.62098022355975924</v>
      </c>
      <c r="H71" s="37">
        <f t="shared" si="34"/>
        <v>0.62098022355975924</v>
      </c>
      <c r="I71" s="37">
        <f t="shared" si="34"/>
        <v>0.45382631126397238</v>
      </c>
      <c r="J71" s="37">
        <f t="shared" si="34"/>
        <v>0.5493551160791057</v>
      </c>
      <c r="K71" s="37">
        <f t="shared" si="34"/>
        <v>0.40601891659501288</v>
      </c>
      <c r="L71" s="37">
        <f t="shared" si="34"/>
        <v>0.57325881341358553</v>
      </c>
      <c r="M71" s="37">
        <f t="shared" si="34"/>
        <v>0.50154772141014614</v>
      </c>
      <c r="N71" s="37">
        <f t="shared" si="34"/>
        <v>6.2815993121238174</v>
      </c>
      <c r="O71" s="37">
        <f t="shared" si="34"/>
        <v>7.5475494411006014</v>
      </c>
      <c r="P71" s="37">
        <f t="shared" si="34"/>
        <v>7.4042132416165094</v>
      </c>
      <c r="Q71" s="37">
        <f t="shared" si="34"/>
        <v>7.6669819432502146</v>
      </c>
      <c r="R71" s="37">
        <f t="shared" si="34"/>
        <v>7.8819432502149613</v>
      </c>
      <c r="S71" s="37">
        <f t="shared" si="34"/>
        <v>8.5268271711092005</v>
      </c>
      <c r="T71" s="37">
        <f t="shared" si="34"/>
        <v>8.9478073946689598</v>
      </c>
      <c r="U71" s="37">
        <f t="shared" si="34"/>
        <v>9.7751504729148753</v>
      </c>
      <c r="V71" s="37">
        <f t="shared" si="34"/>
        <v>8.6890799656061901</v>
      </c>
      <c r="W71" s="37">
        <f t="shared" si="34"/>
        <v>9.8015477214101452</v>
      </c>
      <c r="X71" s="37">
        <f t="shared" ref="X71" si="35">SUM(X72:X73)</f>
        <v>9.7938091143594139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0.93147033533963886</v>
      </c>
      <c r="G72" s="10">
        <v>0.62098022355975924</v>
      </c>
      <c r="H72" s="10">
        <v>0.62098022355975924</v>
      </c>
      <c r="I72" s="10">
        <v>0.45382631126397238</v>
      </c>
      <c r="J72" s="10">
        <v>0.5493551160791057</v>
      </c>
      <c r="K72" s="10">
        <v>0.40601891659501288</v>
      </c>
      <c r="L72" s="10">
        <v>0.57325881341358553</v>
      </c>
      <c r="M72" s="10">
        <v>0.50154772141014614</v>
      </c>
      <c r="N72" s="10">
        <v>6.2815993121238174</v>
      </c>
      <c r="O72" s="10">
        <v>7.5475494411006014</v>
      </c>
      <c r="P72" s="10">
        <v>7.4042132416165094</v>
      </c>
      <c r="Q72" s="10">
        <v>7.6669819432502146</v>
      </c>
      <c r="R72" s="10">
        <v>7.8819432502149613</v>
      </c>
      <c r="S72" s="10">
        <v>8.5268271711092005</v>
      </c>
      <c r="T72" s="10">
        <v>8.9478073946689598</v>
      </c>
      <c r="U72" s="10">
        <v>9.7751504729148753</v>
      </c>
      <c r="V72" s="10">
        <v>8.6890799656061901</v>
      </c>
      <c r="W72" s="10">
        <v>9.8015477214101452</v>
      </c>
      <c r="X72" s="10">
        <v>9.7938091143594139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79.707652622527945</v>
      </c>
      <c r="D2" s="31">
        <f t="shared" ref="D2:W2" si="1">SUM(D3,D17,D22,D25,D26,D51,D52,D71,D74,D75,D76)</f>
        <v>75.785812553740314</v>
      </c>
      <c r="E2" s="31">
        <f t="shared" si="1"/>
        <v>79.418572656921754</v>
      </c>
      <c r="F2" s="31">
        <f t="shared" si="1"/>
        <v>86.232416165090271</v>
      </c>
      <c r="G2" s="31">
        <f t="shared" si="1"/>
        <v>79.48185726569217</v>
      </c>
      <c r="H2" s="31">
        <f t="shared" si="1"/>
        <v>89.360791057609617</v>
      </c>
      <c r="I2" s="31">
        <f t="shared" si="1"/>
        <v>73.755374032674126</v>
      </c>
      <c r="J2" s="31">
        <f t="shared" si="1"/>
        <v>55.084264832330177</v>
      </c>
      <c r="K2" s="31">
        <f t="shared" si="1"/>
        <v>53.523215821152178</v>
      </c>
      <c r="L2" s="31">
        <f t="shared" si="1"/>
        <v>51.484780739466892</v>
      </c>
      <c r="M2" s="31">
        <f t="shared" si="1"/>
        <v>57.25374032674118</v>
      </c>
      <c r="N2" s="31">
        <f t="shared" si="1"/>
        <v>63.346689595872746</v>
      </c>
      <c r="O2" s="31">
        <f t="shared" si="1"/>
        <v>62.343594153052436</v>
      </c>
      <c r="P2" s="31">
        <f t="shared" si="1"/>
        <v>57.090885640584688</v>
      </c>
      <c r="Q2" s="31">
        <f t="shared" si="1"/>
        <v>48.78950988822011</v>
      </c>
      <c r="R2" s="31">
        <f t="shared" si="1"/>
        <v>43.658985382631123</v>
      </c>
      <c r="S2" s="31">
        <f t="shared" si="1"/>
        <v>40.7810834049871</v>
      </c>
      <c r="T2" s="31">
        <f t="shared" si="1"/>
        <v>51.985210662080817</v>
      </c>
      <c r="U2" s="31">
        <f t="shared" si="1"/>
        <v>47.929922613929477</v>
      </c>
      <c r="V2" s="31">
        <f t="shared" si="1"/>
        <v>51.395098882201196</v>
      </c>
      <c r="W2" s="31">
        <f t="shared" si="1"/>
        <v>52.320034393809109</v>
      </c>
      <c r="X2" s="31">
        <f t="shared" ref="X2" si="2">SUM(X3,X17,X22,X25,X26,X51,X52,X71,X74,X75,X76)</f>
        <v>68.259587274290624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0.44866723989681861</v>
      </c>
      <c r="G3" s="34">
        <f t="shared" si="4"/>
        <v>0.47403267411865863</v>
      </c>
      <c r="H3" s="34">
        <f t="shared" si="4"/>
        <v>0.46715391229578668</v>
      </c>
      <c r="I3" s="34">
        <f t="shared" si="4"/>
        <v>0.4679277730008598</v>
      </c>
      <c r="J3" s="34">
        <f t="shared" si="4"/>
        <v>0.45064488392089419</v>
      </c>
      <c r="K3" s="34">
        <f t="shared" si="4"/>
        <v>0.44445399828030951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1.784350816852966</v>
      </c>
      <c r="R3" s="34">
        <f t="shared" si="4"/>
        <v>6.6881341358555453</v>
      </c>
      <c r="S3" s="34">
        <f t="shared" si="4"/>
        <v>2.6685296646603609</v>
      </c>
      <c r="T3" s="34">
        <f t="shared" si="4"/>
        <v>3.11530524505589</v>
      </c>
      <c r="U3" s="34">
        <f t="shared" si="4"/>
        <v>1.29183147033534</v>
      </c>
      <c r="V3" s="34">
        <f t="shared" si="4"/>
        <v>0.76491831470335336</v>
      </c>
      <c r="W3" s="34">
        <f t="shared" si="4"/>
        <v>1.326741186586414</v>
      </c>
      <c r="X3" s="34">
        <f t="shared" ref="X3" si="5">SUM(X4,X8,X11)</f>
        <v>0.56672398968185722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0.44866723989681861</v>
      </c>
      <c r="G8" s="29">
        <f t="shared" si="10"/>
        <v>0.47403267411865863</v>
      </c>
      <c r="H8" s="29">
        <f t="shared" si="10"/>
        <v>0.46715391229578668</v>
      </c>
      <c r="I8" s="29">
        <f t="shared" si="10"/>
        <v>0.4679277730008598</v>
      </c>
      <c r="J8" s="29">
        <f t="shared" si="10"/>
        <v>0.45064488392089419</v>
      </c>
      <c r="K8" s="29">
        <f t="shared" si="10"/>
        <v>0.44445399828030951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1.784350816852966</v>
      </c>
      <c r="R8" s="29">
        <f t="shared" si="10"/>
        <v>6.6881341358555453</v>
      </c>
      <c r="S8" s="29">
        <f t="shared" si="10"/>
        <v>2.6685296646603609</v>
      </c>
      <c r="T8" s="29">
        <f t="shared" si="10"/>
        <v>3.11530524505589</v>
      </c>
      <c r="U8" s="29">
        <f t="shared" si="10"/>
        <v>1.29183147033534</v>
      </c>
      <c r="V8" s="29">
        <f t="shared" si="10"/>
        <v>0.76491831470335336</v>
      </c>
      <c r="W8" s="29">
        <f t="shared" si="10"/>
        <v>1.326741186586414</v>
      </c>
      <c r="X8" s="29">
        <f t="shared" ref="X8" si="11">SUM(X9:X10)</f>
        <v>0.56672398968185722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0.44866723989681861</v>
      </c>
      <c r="G9" s="10">
        <v>0.47403267411865863</v>
      </c>
      <c r="H9" s="10">
        <v>0.46715391229578668</v>
      </c>
      <c r="I9" s="10">
        <v>0.4679277730008598</v>
      </c>
      <c r="J9" s="10">
        <v>0.45064488392089419</v>
      </c>
      <c r="K9" s="10">
        <v>0.44445399828030951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1.784350816852966</v>
      </c>
      <c r="R9" s="10">
        <v>6.6881341358555453</v>
      </c>
      <c r="S9" s="10">
        <v>2.6685296646603609</v>
      </c>
      <c r="T9" s="10">
        <v>3.11530524505589</v>
      </c>
      <c r="U9" s="10">
        <v>1.29183147033534</v>
      </c>
      <c r="V9" s="10">
        <v>0.76491831470335336</v>
      </c>
      <c r="W9" s="10">
        <v>1.326741186586414</v>
      </c>
      <c r="X9" s="10">
        <v>0.56672398968185722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4.1081685296646597</v>
      </c>
      <c r="D26" s="37">
        <f t="shared" ref="D26:W26" si="22">SUM(D27,D33)</f>
        <v>4.0460017196904552</v>
      </c>
      <c r="E26" s="37">
        <f t="shared" si="22"/>
        <v>3.0810834049871021</v>
      </c>
      <c r="F26" s="37">
        <f t="shared" si="22"/>
        <v>5.0730008598452274</v>
      </c>
      <c r="G26" s="37">
        <f t="shared" si="22"/>
        <v>5.0730868443680128</v>
      </c>
      <c r="H26" s="37">
        <f t="shared" si="22"/>
        <v>5.0109200343938092</v>
      </c>
      <c r="I26" s="37">
        <f t="shared" si="22"/>
        <v>6.9647463456577814</v>
      </c>
      <c r="J26" s="37">
        <f t="shared" si="22"/>
        <v>4.0699054170249349</v>
      </c>
      <c r="K26" s="37">
        <f t="shared" si="22"/>
        <v>3.0524505588993982</v>
      </c>
      <c r="L26" s="37">
        <f t="shared" si="22"/>
        <v>6.0371453138435083</v>
      </c>
      <c r="M26" s="37">
        <f t="shared" si="22"/>
        <v>4.0699054170249349</v>
      </c>
      <c r="N26" s="37">
        <f t="shared" si="22"/>
        <v>4.0699054170249349</v>
      </c>
      <c r="O26" s="37">
        <f t="shared" si="22"/>
        <v>5.0874462596732588</v>
      </c>
      <c r="P26" s="37">
        <f t="shared" si="22"/>
        <v>6.0327601031814275</v>
      </c>
      <c r="Q26" s="37">
        <f t="shared" si="22"/>
        <v>5.9953568357695612</v>
      </c>
      <c r="R26" s="37">
        <f t="shared" si="22"/>
        <v>4.0698194325021504</v>
      </c>
      <c r="S26" s="37">
        <f t="shared" si="22"/>
        <v>4.0698194325021504</v>
      </c>
      <c r="T26" s="37">
        <f t="shared" si="22"/>
        <v>4.8681857265692177</v>
      </c>
      <c r="U26" s="37">
        <f t="shared" si="22"/>
        <v>3.9392949269131554</v>
      </c>
      <c r="V26" s="37">
        <f t="shared" si="22"/>
        <v>3.1019776440240761</v>
      </c>
      <c r="W26" s="37">
        <f t="shared" si="22"/>
        <v>2.0455717970765264</v>
      </c>
      <c r="X26" s="37">
        <f t="shared" ref="X26" si="23">SUM(X27,X33)</f>
        <v>3.9699914015477211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4.1081685296646597</v>
      </c>
      <c r="D33" s="29">
        <f t="shared" ref="D33:W33" si="28">SUM(D34:D50)</f>
        <v>4.0460017196904552</v>
      </c>
      <c r="E33" s="29">
        <f t="shared" si="28"/>
        <v>3.0810834049871021</v>
      </c>
      <c r="F33" s="29">
        <f t="shared" si="28"/>
        <v>5.0730008598452274</v>
      </c>
      <c r="G33" s="29">
        <f t="shared" si="28"/>
        <v>5.0730868443680128</v>
      </c>
      <c r="H33" s="29">
        <f t="shared" si="28"/>
        <v>5.0109200343938092</v>
      </c>
      <c r="I33" s="29">
        <f t="shared" si="28"/>
        <v>6.9647463456577814</v>
      </c>
      <c r="J33" s="29">
        <f t="shared" si="28"/>
        <v>4.0699054170249349</v>
      </c>
      <c r="K33" s="29">
        <f t="shared" si="28"/>
        <v>3.0524505588993982</v>
      </c>
      <c r="L33" s="29">
        <f t="shared" si="28"/>
        <v>6.0371453138435083</v>
      </c>
      <c r="M33" s="29">
        <f t="shared" si="28"/>
        <v>4.0699054170249349</v>
      </c>
      <c r="N33" s="29">
        <f t="shared" si="28"/>
        <v>4.0699054170249349</v>
      </c>
      <c r="O33" s="29">
        <f t="shared" si="28"/>
        <v>5.0874462596732588</v>
      </c>
      <c r="P33" s="29">
        <f t="shared" si="28"/>
        <v>6.0327601031814275</v>
      </c>
      <c r="Q33" s="29">
        <f t="shared" si="28"/>
        <v>5.9953568357695612</v>
      </c>
      <c r="R33" s="29">
        <f t="shared" si="28"/>
        <v>4.0698194325021504</v>
      </c>
      <c r="S33" s="29">
        <f t="shared" si="28"/>
        <v>4.0698194325021504</v>
      </c>
      <c r="T33" s="29">
        <f t="shared" si="28"/>
        <v>4.8681857265692177</v>
      </c>
      <c r="U33" s="29">
        <f t="shared" si="28"/>
        <v>3.9392949269131554</v>
      </c>
      <c r="V33" s="29">
        <f t="shared" si="28"/>
        <v>3.1019776440240761</v>
      </c>
      <c r="W33" s="29">
        <f t="shared" si="28"/>
        <v>2.0455717970765264</v>
      </c>
      <c r="X33" s="29">
        <f t="shared" ref="X33" si="29">SUM(X34:X50)</f>
        <v>3.9699914015477211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1.7180567497850383</v>
      </c>
      <c r="U36" s="10">
        <v>2.3163370593293204</v>
      </c>
      <c r="V36" s="10">
        <v>2.1822012037833196</v>
      </c>
      <c r="W36" s="10">
        <v>1.7433361994840932</v>
      </c>
      <c r="X36" s="10">
        <v>1.9665520206362852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3.0810834049871021</v>
      </c>
      <c r="E43" s="10">
        <v>3.0810834049871021</v>
      </c>
      <c r="F43" s="10">
        <v>4.1080825451418743</v>
      </c>
      <c r="G43" s="10">
        <v>4.1081685296646597</v>
      </c>
      <c r="H43" s="10">
        <v>3.0810834049871021</v>
      </c>
      <c r="I43" s="10">
        <v>4.0699054170249349</v>
      </c>
      <c r="J43" s="10">
        <v>4.0699054170249349</v>
      </c>
      <c r="K43" s="10">
        <v>3.0524505588993982</v>
      </c>
      <c r="L43" s="10">
        <v>4.0699054170249349</v>
      </c>
      <c r="M43" s="10">
        <v>4.0699054170249349</v>
      </c>
      <c r="N43" s="10">
        <v>4.0699054170249349</v>
      </c>
      <c r="O43" s="10">
        <v>5.0874462596732588</v>
      </c>
      <c r="P43" s="10">
        <v>4.0699914015477212</v>
      </c>
      <c r="Q43" s="10">
        <v>3.0522785898538261</v>
      </c>
      <c r="R43" s="10">
        <v>4.0698194325021504</v>
      </c>
      <c r="S43" s="10">
        <v>4.0698194325021504</v>
      </c>
      <c r="T43" s="10">
        <v>3.1501289767841789</v>
      </c>
      <c r="U43" s="10">
        <v>1.6229578675838348</v>
      </c>
      <c r="V43" s="10">
        <v>0.91977644024075655</v>
      </c>
      <c r="W43" s="10">
        <v>0.30223559759243329</v>
      </c>
      <c r="X43" s="10">
        <v>2.0034393809114359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0.96491831470335332</v>
      </c>
      <c r="E44" s="10">
        <v>0</v>
      </c>
      <c r="F44" s="10">
        <v>0.96491831470335332</v>
      </c>
      <c r="G44" s="10">
        <v>0.96491831470335332</v>
      </c>
      <c r="H44" s="10">
        <v>1.9298366294067066</v>
      </c>
      <c r="I44" s="10">
        <v>2.894840928632846</v>
      </c>
      <c r="J44" s="10">
        <v>0</v>
      </c>
      <c r="K44" s="10">
        <v>0</v>
      </c>
      <c r="L44" s="10">
        <v>1.9672398968185729</v>
      </c>
      <c r="M44" s="10">
        <v>0</v>
      </c>
      <c r="N44" s="10">
        <v>0</v>
      </c>
      <c r="O44" s="10">
        <v>0</v>
      </c>
      <c r="P44" s="10">
        <v>1.9627687016337061</v>
      </c>
      <c r="Q44" s="10">
        <v>2.9430782459157352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67.454858125537399</v>
      </c>
      <c r="D51" s="37">
        <v>63.284608770421315</v>
      </c>
      <c r="E51" s="37">
        <v>68.12123817712812</v>
      </c>
      <c r="F51" s="37">
        <v>71.969045571797068</v>
      </c>
      <c r="G51" s="37">
        <v>63.091143594153046</v>
      </c>
      <c r="H51" s="37">
        <v>76.311263972484952</v>
      </c>
      <c r="I51" s="37">
        <v>58.727429062768699</v>
      </c>
      <c r="J51" s="37">
        <v>45.786758383490969</v>
      </c>
      <c r="K51" s="37">
        <v>43.744625967325874</v>
      </c>
      <c r="L51" s="37">
        <v>39.810834049871019</v>
      </c>
      <c r="M51" s="37">
        <v>44.776440240756664</v>
      </c>
      <c r="N51" s="37">
        <v>49.269131556319863</v>
      </c>
      <c r="O51" s="37">
        <v>45.313843508168517</v>
      </c>
      <c r="P51" s="37">
        <v>40.047291487532242</v>
      </c>
      <c r="Q51" s="37">
        <v>32.67411865864144</v>
      </c>
      <c r="R51" s="37">
        <v>21.173688736027511</v>
      </c>
      <c r="S51" s="37">
        <v>22.506448839208939</v>
      </c>
      <c r="T51" s="37">
        <v>30.457695614789337</v>
      </c>
      <c r="U51" s="37">
        <v>28.973602751504725</v>
      </c>
      <c r="V51" s="37">
        <v>32.375924333619942</v>
      </c>
      <c r="W51" s="37">
        <v>34.162252794496993</v>
      </c>
      <c r="X51" s="37">
        <v>46.922441960447117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7.8102321582115213</v>
      </c>
      <c r="D52" s="37">
        <f t="shared" ref="D52:W52" si="31">SUM(D53:D70)</f>
        <v>8.2641444539982789</v>
      </c>
      <c r="E52" s="37">
        <f t="shared" si="31"/>
        <v>8.1446259673258812</v>
      </c>
      <c r="F52" s="37">
        <f t="shared" si="31"/>
        <v>8.7417024935511591</v>
      </c>
      <c r="G52" s="37">
        <f t="shared" si="31"/>
        <v>10.843594153052448</v>
      </c>
      <c r="H52" s="37">
        <f t="shared" si="31"/>
        <v>7.5714531384350812</v>
      </c>
      <c r="I52" s="37">
        <f t="shared" si="31"/>
        <v>7.5952708512467746</v>
      </c>
      <c r="J52" s="37">
        <f t="shared" si="31"/>
        <v>4.7769561478933786</v>
      </c>
      <c r="K52" s="37">
        <f t="shared" si="31"/>
        <v>6.2816852966466028</v>
      </c>
      <c r="L52" s="37">
        <f t="shared" si="31"/>
        <v>5.6368013757523636</v>
      </c>
      <c r="M52" s="37">
        <f t="shared" si="31"/>
        <v>8.4073946689595864</v>
      </c>
      <c r="N52" s="37">
        <f t="shared" si="31"/>
        <v>10.007652622527946</v>
      </c>
      <c r="O52" s="37">
        <f t="shared" si="31"/>
        <v>11.942304385210662</v>
      </c>
      <c r="P52" s="37">
        <f t="shared" si="31"/>
        <v>11.010834049871024</v>
      </c>
      <c r="Q52" s="37">
        <f t="shared" si="31"/>
        <v>8.3356835769561464</v>
      </c>
      <c r="R52" s="37">
        <f t="shared" si="31"/>
        <v>11.727343078245914</v>
      </c>
      <c r="S52" s="37">
        <f t="shared" si="31"/>
        <v>11.536285468615651</v>
      </c>
      <c r="T52" s="37">
        <f t="shared" si="31"/>
        <v>13.544024075666375</v>
      </c>
      <c r="U52" s="37">
        <f t="shared" si="31"/>
        <v>13.725193465176265</v>
      </c>
      <c r="V52" s="37">
        <f t="shared" si="31"/>
        <v>15.152278589853822</v>
      </c>
      <c r="W52" s="37">
        <f t="shared" si="31"/>
        <v>14.785468615649179</v>
      </c>
      <c r="X52" s="37">
        <f t="shared" ref="X52" si="32">SUM(X53:X70)</f>
        <v>16.800429922613926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1.982459157351677</v>
      </c>
      <c r="N58" s="10">
        <v>1.7196904557179711</v>
      </c>
      <c r="O58" s="10">
        <v>2.00627687016337</v>
      </c>
      <c r="P58" s="10">
        <v>1.863026655202064</v>
      </c>
      <c r="Q58" s="10">
        <v>1.4808254514187451</v>
      </c>
      <c r="R58" s="10">
        <v>1.5525365434221841</v>
      </c>
      <c r="S58" s="10">
        <v>1.098710232158211</v>
      </c>
      <c r="T58" s="10">
        <v>1.077042132416165</v>
      </c>
      <c r="U58" s="10">
        <v>0.93344797936371449</v>
      </c>
      <c r="V58" s="10">
        <v>0.92742906276870152</v>
      </c>
      <c r="W58" s="10">
        <v>0.90756663800515902</v>
      </c>
      <c r="X58" s="10">
        <v>1.026053310404127</v>
      </c>
    </row>
    <row r="59" spans="1:24" ht="11.25" customHeight="1" x14ac:dyDescent="0.2">
      <c r="A59" s="42" t="s">
        <v>105</v>
      </c>
      <c r="B59" s="9" t="s">
        <v>106</v>
      </c>
      <c r="C59" s="10">
        <v>7.8102321582115213</v>
      </c>
      <c r="D59" s="10">
        <v>8.2641444539982789</v>
      </c>
      <c r="E59" s="10">
        <v>8.1446259673258812</v>
      </c>
      <c r="F59" s="10">
        <v>8.7417024935511591</v>
      </c>
      <c r="G59" s="10">
        <v>10.843594153052448</v>
      </c>
      <c r="H59" s="10">
        <v>7.5714531384350812</v>
      </c>
      <c r="I59" s="10">
        <v>7.5952708512467746</v>
      </c>
      <c r="J59" s="10">
        <v>4.7769561478933786</v>
      </c>
      <c r="K59" s="10">
        <v>6.2816852966466028</v>
      </c>
      <c r="L59" s="10">
        <v>5.6368013757523636</v>
      </c>
      <c r="M59" s="10">
        <v>6.4249355116079094</v>
      </c>
      <c r="N59" s="10">
        <v>8.2879621668099741</v>
      </c>
      <c r="O59" s="10">
        <v>9.9360275150472912</v>
      </c>
      <c r="P59" s="10">
        <v>9.1478073946689591</v>
      </c>
      <c r="Q59" s="10">
        <v>6.8548581255374019</v>
      </c>
      <c r="R59" s="10">
        <v>10.17480653482373</v>
      </c>
      <c r="S59" s="10">
        <v>10.437575236457439</v>
      </c>
      <c r="T59" s="10">
        <v>12.466981943250209</v>
      </c>
      <c r="U59" s="10">
        <v>12.79174548581255</v>
      </c>
      <c r="V59" s="10">
        <v>14.224849527085119</v>
      </c>
      <c r="W59" s="10">
        <v>13.87790197764402</v>
      </c>
      <c r="X59" s="10">
        <v>15.774376612209799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0.3343938091143594</v>
      </c>
      <c r="D71" s="37">
        <f t="shared" ref="D71:W71" si="34">SUM(D72:D73)</f>
        <v>0.19105760963026661</v>
      </c>
      <c r="E71" s="37">
        <f t="shared" si="34"/>
        <v>7.1625107480653469E-2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0.3343938091143594</v>
      </c>
      <c r="D72" s="10">
        <v>0.19105760963026661</v>
      </c>
      <c r="E72" s="10">
        <v>7.1625107480653469E-2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21.066208082545138</v>
      </c>
      <c r="N2" s="31">
        <f t="shared" si="0"/>
        <v>16.595012897678419</v>
      </c>
      <c r="O2" s="31">
        <f t="shared" si="0"/>
        <v>21.58211521926053</v>
      </c>
      <c r="P2" s="31">
        <f t="shared" si="0"/>
        <v>33.705932932072223</v>
      </c>
      <c r="Q2" s="31">
        <f t="shared" si="0"/>
        <v>31.212381771281169</v>
      </c>
      <c r="R2" s="31">
        <f t="shared" si="0"/>
        <v>32.67411865864144</v>
      </c>
      <c r="S2" s="31">
        <f t="shared" si="0"/>
        <v>32.072226999140163</v>
      </c>
      <c r="T2" s="31">
        <f t="shared" si="0"/>
        <v>31.41014617368873</v>
      </c>
      <c r="U2" s="31">
        <f t="shared" si="0"/>
        <v>21.705760963026648</v>
      </c>
      <c r="V2" s="31">
        <f t="shared" si="0"/>
        <v>23.368013757523642</v>
      </c>
      <c r="W2" s="31">
        <f t="shared" si="0"/>
        <v>33.612037833190023</v>
      </c>
      <c r="X2" s="31">
        <f t="shared" ref="X2" si="1">SUM(X3,X17,X22,X25,X26,X51,X52,X71,X74,X75,X76)</f>
        <v>33.591745485812552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21.066208082545138</v>
      </c>
      <c r="N76" s="40">
        <v>16.595012897678419</v>
      </c>
      <c r="O76" s="40">
        <v>21.58211521926053</v>
      </c>
      <c r="P76" s="40">
        <v>33.705932932072223</v>
      </c>
      <c r="Q76" s="40">
        <v>31.212381771281169</v>
      </c>
      <c r="R76" s="40">
        <v>32.67411865864144</v>
      </c>
      <c r="S76" s="40">
        <v>32.072226999140163</v>
      </c>
      <c r="T76" s="40">
        <v>31.41014617368873</v>
      </c>
      <c r="U76" s="40">
        <v>21.705760963026648</v>
      </c>
      <c r="V76" s="40">
        <v>23.368013757523642</v>
      </c>
      <c r="W76" s="40">
        <v>33.612037833190023</v>
      </c>
      <c r="X76" s="40">
        <v>33.591745485812552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167.95640584694752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167.95640584694752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97.372656921754071</v>
      </c>
      <c r="D28" s="10">
        <f>TI_RPI_RI_E!D28+TI_RPI_BPI_E!D28+TI_RPI_PT_E!D28+TI_RPI_IT_E!D28+TI_RPI_DU_E!D28+TI_RPI_PII_E!D28</f>
        <v>0</v>
      </c>
      <c r="E28" s="10">
        <f>TI_RPI_RI_E!E28+TI_RPI_BPI_E!E28+TI_RPI_PT_E!E28+TI_RPI_IT_E!E28+TI_RPI_DU_E!E28+TI_RPI_PII_E!E28</f>
        <v>0</v>
      </c>
      <c r="F28" s="10">
        <f>TI_RPI_RI_E!F28+TI_RPI_BPI_E!F28+TI_RPI_PT_E!F28+TI_RPI_IT_E!F28+TI_RPI_DU_E!F28+TI_RPI_PII_E!F28</f>
        <v>0</v>
      </c>
      <c r="G28" s="10">
        <f>TI_RPI_RI_E!G28+TI_RPI_BPI_E!G28+TI_RPI_PT_E!G28+TI_RPI_IT_E!G28+TI_RPI_DU_E!G28+TI_RPI_PII_E!G28</f>
        <v>0</v>
      </c>
      <c r="H28" s="10">
        <f>TI_RPI_RI_E!H28+TI_RPI_BPI_E!H28+TI_RPI_PT_E!H28+TI_RPI_IT_E!H28+TI_RPI_DU_E!H28+TI_RPI_PII_E!H28</f>
        <v>0</v>
      </c>
      <c r="I28" s="10">
        <f>TI_RPI_RI_E!I28+TI_RPI_BPI_E!I28+TI_RPI_PT_E!I28+TI_RPI_IT_E!I28+TI_RPI_DU_E!I28+TI_RPI_PII_E!I28</f>
        <v>0</v>
      </c>
      <c r="J28" s="10">
        <f>TI_RPI_RI_E!J28+TI_RPI_BPI_E!J28+TI_RPI_PT_E!J28+TI_RPI_IT_E!J28+TI_RPI_DU_E!J28+TI_RPI_PII_E!J28</f>
        <v>0</v>
      </c>
      <c r="K28" s="10">
        <f>TI_RPI_RI_E!K28+TI_RPI_BPI_E!K28+TI_RPI_PT_E!K28+TI_RPI_IT_E!K28+TI_RPI_DU_E!K28+TI_RPI_PII_E!K28</f>
        <v>0</v>
      </c>
      <c r="L28" s="10">
        <f>TI_RPI_RI_E!L28+TI_RPI_BPI_E!L28+TI_RPI_PT_E!L28+TI_RPI_IT_E!L28+TI_RPI_DU_E!L28+TI_RPI_PII_E!L28</f>
        <v>0</v>
      </c>
      <c r="M28" s="10">
        <f>TI_RPI_RI_E!M28+TI_RPI_BPI_E!M28+TI_RPI_PT_E!M28+TI_RPI_IT_E!M28+TI_RPI_DU_E!M28+TI_RPI_PII_E!M28</f>
        <v>0</v>
      </c>
      <c r="N28" s="10">
        <f>TI_RPI_RI_E!N28+TI_RPI_BPI_E!N28+TI_RPI_PT_E!N28+TI_RPI_IT_E!N28+TI_RPI_DU_E!N28+TI_RPI_PII_E!N28</f>
        <v>0</v>
      </c>
      <c r="O28" s="10">
        <f>TI_RPI_RI_E!O28+TI_RPI_BPI_E!O28+TI_RPI_PT_E!O28+TI_RPI_IT_E!O28+TI_RPI_DU_E!O28+TI_RPI_PII_E!O28</f>
        <v>0</v>
      </c>
      <c r="P28" s="10">
        <f>TI_RPI_RI_E!P28+TI_RPI_BPI_E!P28+TI_RPI_PT_E!P28+TI_RPI_IT_E!P28+TI_RPI_DU_E!P28+TI_RPI_PII_E!P28</f>
        <v>0</v>
      </c>
      <c r="Q28" s="10">
        <f>TI_RPI_RI_E!Q28+TI_RPI_BPI_E!Q28+TI_RPI_PT_E!Q28+TI_RPI_IT_E!Q28+TI_RPI_DU_E!Q28+TI_RPI_PII_E!Q28</f>
        <v>0</v>
      </c>
      <c r="R28" s="10">
        <f>TI_RPI_RI_E!R28+TI_RPI_BPI_E!R28+TI_RPI_PT_E!R28+TI_RPI_IT_E!R28+TI_RPI_DU_E!R28+TI_RPI_PII_E!R28</f>
        <v>0</v>
      </c>
      <c r="S28" s="10">
        <f>TI_RPI_RI_E!S28+TI_RPI_BPI_E!S28+TI_RPI_PT_E!S28+TI_RPI_IT_E!S28+TI_RPI_DU_E!S28+TI_RPI_PII_E!S28</f>
        <v>0</v>
      </c>
      <c r="T28" s="10">
        <f>TI_RPI_RI_E!T28+TI_RPI_BPI_E!T28+TI_RPI_PT_E!T28+TI_RPI_IT_E!T28+TI_RPI_DU_E!T28+TI_RPI_PII_E!T28</f>
        <v>0</v>
      </c>
      <c r="U28" s="10">
        <f>TI_RPI_RI_E!U28+TI_RPI_BPI_E!U28+TI_RPI_PT_E!U28+TI_RPI_IT_E!U28+TI_RPI_DU_E!U28+TI_RPI_PII_E!U28</f>
        <v>0</v>
      </c>
      <c r="V28" s="10">
        <f>TI_RPI_RI_E!V28+TI_RPI_BPI_E!V28+TI_RPI_PT_E!V28+TI_RPI_IT_E!V28+TI_RPI_DU_E!V28+TI_RPI_PII_E!V28</f>
        <v>0</v>
      </c>
      <c r="W28" s="10">
        <f>TI_RPI_RI_E!W28+TI_RPI_BPI_E!W28+TI_RPI_PT_E!W28+TI_RPI_IT_E!W28+TI_RPI_DU_E!W28+TI_RPI_PII_E!W28</f>
        <v>0</v>
      </c>
      <c r="X28" s="10">
        <f>TI_RPI_RI_E!X28+TI_RPI_BPI_E!X28+TI_RPI_PT_E!X28+TI_RPI_IT_E!X28+TI_RPI_DU_E!X28+TI_RPI_PII_E!X28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43.135597592433363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27.448151332760101</v>
      </c>
      <c r="D30" s="10">
        <f>TI_RPI_RI_E!D30+TI_RPI_BPI_E!D30+TI_RPI_PT_E!D30+TI_RPI_IT_E!D30+TI_RPI_DU_E!D30+TI_RPI_PII_E!D30</f>
        <v>0</v>
      </c>
      <c r="E30" s="10">
        <f>TI_RPI_RI_E!E30+TI_RPI_BPI_E!E30+TI_RPI_PT_E!E30+TI_RPI_IT_E!E30+TI_RPI_DU_E!E30+TI_RPI_PII_E!E30</f>
        <v>0</v>
      </c>
      <c r="F30" s="10">
        <f>TI_RPI_RI_E!F30+TI_RPI_BPI_E!F30+TI_RPI_PT_E!F30+TI_RPI_IT_E!F30+TI_RPI_DU_E!F30+TI_RPI_PII_E!F30</f>
        <v>0</v>
      </c>
      <c r="G30" s="10">
        <f>TI_RPI_RI_E!G30+TI_RPI_BPI_E!G30+TI_RPI_PT_E!G30+TI_RPI_IT_E!G30+TI_RPI_DU_E!G30+TI_RPI_PII_E!G30</f>
        <v>0</v>
      </c>
      <c r="H30" s="10">
        <f>TI_RPI_RI_E!H30+TI_RPI_BPI_E!H30+TI_RPI_PT_E!H30+TI_RPI_IT_E!H30+TI_RPI_DU_E!H30+TI_RPI_PII_E!H30</f>
        <v>0</v>
      </c>
      <c r="I30" s="10">
        <f>TI_RPI_RI_E!I30+TI_RPI_BPI_E!I30+TI_RPI_PT_E!I30+TI_RPI_IT_E!I30+TI_RPI_DU_E!I30+TI_RPI_PII_E!I30</f>
        <v>0</v>
      </c>
      <c r="J30" s="10">
        <f>TI_RPI_RI_E!J30+TI_RPI_BPI_E!J30+TI_RPI_PT_E!J30+TI_RPI_IT_E!J30+TI_RPI_DU_E!J30+TI_RPI_PII_E!J30</f>
        <v>0</v>
      </c>
      <c r="K30" s="10">
        <f>TI_RPI_RI_E!K30+TI_RPI_BPI_E!K30+TI_RPI_PT_E!K30+TI_RPI_IT_E!K30+TI_RPI_DU_E!K30+TI_RPI_PII_E!K30</f>
        <v>0</v>
      </c>
      <c r="L30" s="10">
        <f>TI_RPI_RI_E!L30+TI_RPI_BPI_E!L30+TI_RPI_PT_E!L30+TI_RPI_IT_E!L30+TI_RPI_DU_E!L30+TI_RPI_PII_E!L30</f>
        <v>0</v>
      </c>
      <c r="M30" s="10">
        <f>TI_RPI_RI_E!M30+TI_RPI_BPI_E!M30+TI_RPI_PT_E!M30+TI_RPI_IT_E!M30+TI_RPI_DU_E!M30+TI_RPI_PII_E!M30</f>
        <v>0</v>
      </c>
      <c r="N30" s="10">
        <f>TI_RPI_RI_E!N30+TI_RPI_BPI_E!N30+TI_RPI_PT_E!N30+TI_RPI_IT_E!N30+TI_RPI_DU_E!N30+TI_RPI_PII_E!N30</f>
        <v>0</v>
      </c>
      <c r="O30" s="10">
        <f>TI_RPI_RI_E!O30+TI_RPI_BPI_E!O30+TI_RPI_PT_E!O30+TI_RPI_IT_E!O30+TI_RPI_DU_E!O30+TI_RPI_PII_E!O30</f>
        <v>0</v>
      </c>
      <c r="P30" s="10">
        <f>TI_RPI_RI_E!P30+TI_RPI_BPI_E!P30+TI_RPI_PT_E!P30+TI_RPI_IT_E!P30+TI_RPI_DU_E!P30+TI_RPI_PII_E!P30</f>
        <v>0</v>
      </c>
      <c r="Q30" s="10">
        <f>TI_RPI_RI_E!Q30+TI_RPI_BPI_E!Q30+TI_RPI_PT_E!Q30+TI_RPI_IT_E!Q30+TI_RPI_DU_E!Q30+TI_RPI_PII_E!Q30</f>
        <v>0</v>
      </c>
      <c r="R30" s="10">
        <f>TI_RPI_RI_E!R30+TI_RPI_BPI_E!R30+TI_RPI_PT_E!R30+TI_RPI_IT_E!R30+TI_RPI_DU_E!R30+TI_RPI_PII_E!R30</f>
        <v>0</v>
      </c>
      <c r="S30" s="10">
        <f>TI_RPI_RI_E!S30+TI_RPI_BPI_E!S30+TI_RPI_PT_E!S30+TI_RPI_IT_E!S30+TI_RPI_DU_E!S30+TI_RPI_PII_E!S30</f>
        <v>0</v>
      </c>
      <c r="T30" s="10">
        <f>TI_RPI_RI_E!T30+TI_RPI_BPI_E!T30+TI_RPI_PT_E!T30+TI_RPI_IT_E!T30+TI_RPI_DU_E!T30+TI_RPI_PII_E!T30</f>
        <v>0</v>
      </c>
      <c r="U30" s="10">
        <f>TI_RPI_RI_E!U30+TI_RPI_BPI_E!U30+TI_RPI_PT_E!U30+TI_RPI_IT_E!U30+TI_RPI_DU_E!U30+TI_RPI_PII_E!U30</f>
        <v>0</v>
      </c>
      <c r="V30" s="10">
        <f>TI_RPI_RI_E!V30+TI_RPI_BPI_E!V30+TI_RPI_PT_E!V30+TI_RPI_IT_E!V30+TI_RPI_DU_E!V30+TI_RPI_PII_E!V30</f>
        <v>0</v>
      </c>
      <c r="W30" s="10">
        <f>TI_RPI_RI_E!W30+TI_RPI_BPI_E!W30+TI_RPI_PT_E!W30+TI_RPI_IT_E!W30+TI_RPI_DU_E!W30+TI_RPI_PII_E!W30</f>
        <v>0</v>
      </c>
      <c r="X30" s="10">
        <f>TI_RPI_RI_E!X30+TI_RPI_BPI_E!X30+TI_RPI_PT_E!X30+TI_RPI_IT_E!X30+TI_RPI_DU_E!X30+TI_RPI_PII_E!X30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0</v>
      </c>
      <c r="E31" s="10">
        <f>TI_RPI_RI_E!E31+TI_RPI_BPI_E!E31+TI_RPI_PT_E!E31+TI_RPI_IT_E!E31+TI_RPI_DU_E!E31+TI_RPI_PII_E!E31</f>
        <v>0</v>
      </c>
      <c r="F31" s="10">
        <f>TI_RPI_RI_E!F31+TI_RPI_BPI_E!F31+TI_RPI_PT_E!F31+TI_RPI_IT_E!F31+TI_RPI_DU_E!F31+TI_RPI_PII_E!F31</f>
        <v>0</v>
      </c>
      <c r="G31" s="10">
        <f>TI_RPI_RI_E!G31+TI_RPI_BPI_E!G31+TI_RPI_PT_E!G31+TI_RPI_IT_E!G31+TI_RPI_DU_E!G31+TI_RPI_PII_E!G31</f>
        <v>0</v>
      </c>
      <c r="H31" s="10">
        <f>TI_RPI_RI_E!H31+TI_RPI_BPI_E!H31+TI_RPI_PT_E!H31+TI_RPI_IT_E!H31+TI_RPI_DU_E!H31+TI_RPI_PII_E!H31</f>
        <v>0</v>
      </c>
      <c r="I31" s="10">
        <f>TI_RPI_RI_E!I31+TI_RPI_BPI_E!I31+TI_RPI_PT_E!I31+TI_RPI_IT_E!I31+TI_RPI_DU_E!I31+TI_RPI_PII_E!I31</f>
        <v>0</v>
      </c>
      <c r="J31" s="10">
        <f>TI_RPI_RI_E!J31+TI_RPI_BPI_E!J31+TI_RPI_PT_E!J31+TI_RPI_IT_E!J31+TI_RPI_DU_E!J31+TI_RPI_PII_E!J31</f>
        <v>0</v>
      </c>
      <c r="K31" s="10">
        <f>TI_RPI_RI_E!K31+TI_RPI_BPI_E!K31+TI_RPI_PT_E!K31+TI_RPI_IT_E!K31+TI_RPI_DU_E!K31+TI_RPI_PII_E!K31</f>
        <v>0</v>
      </c>
      <c r="L31" s="10">
        <f>TI_RPI_RI_E!L31+TI_RPI_BPI_E!L31+TI_RPI_PT_E!L31+TI_RPI_IT_E!L31+TI_RPI_DU_E!L31+TI_RPI_PII_E!L31</f>
        <v>0</v>
      </c>
      <c r="M31" s="10">
        <f>TI_RPI_RI_E!M31+TI_RPI_BPI_E!M31+TI_RPI_PT_E!M31+TI_RPI_IT_E!M31+TI_RPI_DU_E!M31+TI_RPI_PII_E!M31</f>
        <v>0</v>
      </c>
      <c r="N31" s="10">
        <f>TI_RPI_RI_E!N31+TI_RPI_BPI_E!N31+TI_RPI_PT_E!N31+TI_RPI_IT_E!N31+TI_RPI_DU_E!N31+TI_RPI_PII_E!N31</f>
        <v>0</v>
      </c>
      <c r="O31" s="10">
        <f>TI_RPI_RI_E!O31+TI_RPI_BPI_E!O31+TI_RPI_PT_E!O31+TI_RPI_IT_E!O31+TI_RPI_DU_E!O31+TI_RPI_PII_E!O31</f>
        <v>0</v>
      </c>
      <c r="P31" s="10">
        <f>TI_RPI_RI_E!P31+TI_RPI_BPI_E!P31+TI_RPI_PT_E!P31+TI_RPI_IT_E!P31+TI_RPI_DU_E!P31+TI_RPI_PII_E!P31</f>
        <v>0</v>
      </c>
      <c r="Q31" s="10">
        <f>TI_RPI_RI_E!Q31+TI_RPI_BPI_E!Q31+TI_RPI_PT_E!Q31+TI_RPI_IT_E!Q31+TI_RPI_DU_E!Q31+TI_RPI_PII_E!Q31</f>
        <v>0</v>
      </c>
      <c r="R31" s="10">
        <f>TI_RPI_RI_E!R31+TI_RPI_BPI_E!R31+TI_RPI_PT_E!R31+TI_RPI_IT_E!R31+TI_RPI_DU_E!R31+TI_RPI_PII_E!R31</f>
        <v>0</v>
      </c>
      <c r="S31" s="10">
        <f>TI_RPI_RI_E!S31+TI_RPI_BPI_E!S31+TI_RPI_PT_E!S31+TI_RPI_IT_E!S31+TI_RPI_DU_E!S31+TI_RPI_PII_E!S31</f>
        <v>0</v>
      </c>
      <c r="T31" s="10">
        <f>TI_RPI_RI_E!T31+TI_RPI_BPI_E!T31+TI_RPI_PT_E!T31+TI_RPI_IT_E!T31+TI_RPI_DU_E!T31+TI_RPI_PII_E!T31</f>
        <v>0</v>
      </c>
      <c r="U31" s="10">
        <f>TI_RPI_RI_E!U31+TI_RPI_BPI_E!U31+TI_RPI_PT_E!U31+TI_RPI_IT_E!U31+TI_RPI_DU_E!U31+TI_RPI_PII_E!U31</f>
        <v>0</v>
      </c>
      <c r="V31" s="10">
        <f>TI_RPI_RI_E!V31+TI_RPI_BPI_E!V31+TI_RPI_PT_E!V31+TI_RPI_IT_E!V31+TI_RPI_DU_E!V31+TI_RPI_PII_E!V31</f>
        <v>0</v>
      </c>
      <c r="W31" s="10">
        <f>TI_RPI_RI_E!W31+TI_RPI_BPI_E!W31+TI_RPI_PT_E!W31+TI_RPI_IT_E!W31+TI_RPI_DU_E!W31+TI_RPI_PII_E!W31</f>
        <v>0</v>
      </c>
      <c r="X31" s="10">
        <f>TI_RPI_RI_E!X31+TI_RPI_BPI_E!X31+TI_RPI_PT_E!X31+TI_RPI_IT_E!X31+TI_RPI_DU_E!X31+TI_RPI_PII_E!X31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0</v>
      </c>
      <c r="E36" s="10">
        <f>TI_RPI_RI_E!E36+TI_RPI_BPI_E!E36+TI_RPI_PT_E!E36+TI_RPI_IT_E!E36+TI_RPI_DU_E!E36+TI_RPI_PII_E!E36</f>
        <v>0</v>
      </c>
      <c r="F36" s="10">
        <f>TI_RPI_RI_E!F36+TI_RPI_BPI_E!F36+TI_RPI_PT_E!F36+TI_RPI_IT_E!F36+TI_RPI_DU_E!F36+TI_RPI_PII_E!F36</f>
        <v>0</v>
      </c>
      <c r="G36" s="10">
        <f>TI_RPI_RI_E!G36+TI_RPI_BPI_E!G36+TI_RPI_PT_E!G36+TI_RPI_IT_E!G36+TI_RPI_DU_E!G36+TI_RPI_PII_E!G36</f>
        <v>0</v>
      </c>
      <c r="H36" s="10">
        <f>TI_RPI_RI_E!H36+TI_RPI_BPI_E!H36+TI_RPI_PT_E!H36+TI_RPI_IT_E!H36+TI_RPI_DU_E!H36+TI_RPI_PII_E!H36</f>
        <v>0</v>
      </c>
      <c r="I36" s="10">
        <f>TI_RPI_RI_E!I36+TI_RPI_BPI_E!I36+TI_RPI_PT_E!I36+TI_RPI_IT_E!I36+TI_RPI_DU_E!I36+TI_RPI_PII_E!I36</f>
        <v>0</v>
      </c>
      <c r="J36" s="10">
        <f>TI_RPI_RI_E!J36+TI_RPI_BPI_E!J36+TI_RPI_PT_E!J36+TI_RPI_IT_E!J36+TI_RPI_DU_E!J36+TI_RPI_PII_E!J36</f>
        <v>0</v>
      </c>
      <c r="K36" s="10">
        <f>TI_RPI_RI_E!K36+TI_RPI_BPI_E!K36+TI_RPI_PT_E!K36+TI_RPI_IT_E!K36+TI_RPI_DU_E!K36+TI_RPI_PII_E!K36</f>
        <v>0</v>
      </c>
      <c r="L36" s="10">
        <f>TI_RPI_RI_E!L36+TI_RPI_BPI_E!L36+TI_RPI_PT_E!L36+TI_RPI_IT_E!L36+TI_RPI_DU_E!L36+TI_RPI_PII_E!L36</f>
        <v>0</v>
      </c>
      <c r="M36" s="10">
        <f>TI_RPI_RI_E!M36+TI_RPI_BPI_E!M36+TI_RPI_PT_E!M36+TI_RPI_IT_E!M36+TI_RPI_DU_E!M36+TI_RPI_PII_E!M36</f>
        <v>0</v>
      </c>
      <c r="N36" s="10">
        <f>TI_RPI_RI_E!N36+TI_RPI_BPI_E!N36+TI_RPI_PT_E!N36+TI_RPI_IT_E!N36+TI_RPI_DU_E!N36+TI_RPI_PII_E!N36</f>
        <v>0</v>
      </c>
      <c r="O36" s="10">
        <f>TI_RPI_RI_E!O36+TI_RPI_BPI_E!O36+TI_RPI_PT_E!O36+TI_RPI_IT_E!O36+TI_RPI_DU_E!O36+TI_RPI_PII_E!O36</f>
        <v>0</v>
      </c>
      <c r="P36" s="10">
        <f>TI_RPI_RI_E!P36+TI_RPI_BPI_E!P36+TI_RPI_PT_E!P36+TI_RPI_IT_E!P36+TI_RPI_DU_E!P36+TI_RPI_PII_E!P36</f>
        <v>0</v>
      </c>
      <c r="Q36" s="10">
        <f>TI_RPI_RI_E!Q36+TI_RPI_BPI_E!Q36+TI_RPI_PT_E!Q36+TI_RPI_IT_E!Q36+TI_RPI_DU_E!Q36+TI_RPI_PII_E!Q36</f>
        <v>0</v>
      </c>
      <c r="R36" s="10">
        <f>TI_RPI_RI_E!R36+TI_RPI_BPI_E!R36+TI_RPI_PT_E!R36+TI_RPI_IT_E!R36+TI_RPI_DU_E!R36+TI_RPI_PII_E!R36</f>
        <v>0</v>
      </c>
      <c r="S36" s="10">
        <f>TI_RPI_RI_E!S36+TI_RPI_BPI_E!S36+TI_RPI_PT_E!S36+TI_RPI_IT_E!S36+TI_RPI_DU_E!S36+TI_RPI_PII_E!S36</f>
        <v>0</v>
      </c>
      <c r="T36" s="10">
        <f>TI_RPI_RI_E!T36+TI_RPI_BPI_E!T36+TI_RPI_PT_E!T36+TI_RPI_IT_E!T36+TI_RPI_DU_E!T36+TI_RPI_PII_E!T36</f>
        <v>0</v>
      </c>
      <c r="U36" s="10">
        <f>TI_RPI_RI_E!U36+TI_RPI_BPI_E!U36+TI_RPI_PT_E!U36+TI_RPI_IT_E!U36+TI_RPI_DU_E!U36+TI_RPI_PII_E!U36</f>
        <v>0</v>
      </c>
      <c r="V36" s="10">
        <f>TI_RPI_RI_E!V36+TI_RPI_BPI_E!V36+TI_RPI_PT_E!V36+TI_RPI_IT_E!V36+TI_RPI_DU_E!V36+TI_RPI_PII_E!V36</f>
        <v>0</v>
      </c>
      <c r="W36" s="10">
        <f>TI_RPI_RI_E!W36+TI_RPI_BPI_E!W36+TI_RPI_PT_E!W36+TI_RPI_IT_E!W36+TI_RPI_DU_E!W36+TI_RPI_PII_E!W36</f>
        <v>0</v>
      </c>
      <c r="X36" s="10">
        <f>TI_RPI_RI_E!X36+TI_RPI_BPI_E!X36+TI_RPI_PT_E!X36+TI_RPI_IT_E!X36+TI_RPI_DU_E!X36+TI_RPI_PII_E!X36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0</v>
      </c>
      <c r="G40" s="10">
        <f>TI_RPI_RI_E!G40+TI_RPI_BPI_E!G40+TI_RPI_PT_E!G40+TI_RPI_IT_E!G40+TI_RPI_DU_E!G40+TI_RPI_PII_E!G40</f>
        <v>0</v>
      </c>
      <c r="H40" s="10">
        <f>TI_RPI_RI_E!H40+TI_RPI_BPI_E!H40+TI_RPI_PT_E!H40+TI_RPI_IT_E!H40+TI_RPI_DU_E!H40+TI_RPI_PII_E!H40</f>
        <v>0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0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0</v>
      </c>
      <c r="O40" s="10">
        <f>TI_RPI_RI_E!O40+TI_RPI_BPI_E!O40+TI_RPI_PT_E!O40+TI_RPI_IT_E!O40+TI_RPI_DU_E!O40+TI_RPI_PII_E!O40</f>
        <v>0</v>
      </c>
      <c r="P40" s="10">
        <f>TI_RPI_RI_E!P40+TI_RPI_BPI_E!P40+TI_RPI_PT_E!P40+TI_RPI_IT_E!P40+TI_RPI_DU_E!P40+TI_RPI_PII_E!P40</f>
        <v>0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0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167.95640584694752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167.95640584694752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167.95640584694752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97.372656921754071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43.135597592433363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27.448151332760101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4.4067067927772996</v>
      </c>
      <c r="J2" s="31">
        <f t="shared" si="0"/>
        <v>13.220120378331901</v>
      </c>
      <c r="K2" s="31">
        <f t="shared" si="0"/>
        <v>22.033533963886502</v>
      </c>
      <c r="L2" s="31">
        <f t="shared" si="0"/>
        <v>28.202923473774721</v>
      </c>
      <c r="M2" s="31">
        <f t="shared" si="0"/>
        <v>41.423043852106623</v>
      </c>
      <c r="N2" s="31">
        <f t="shared" si="0"/>
        <v>31.728288907996561</v>
      </c>
      <c r="O2" s="31">
        <f t="shared" si="0"/>
        <v>45.829750644883923</v>
      </c>
      <c r="P2" s="31">
        <f t="shared" si="0"/>
        <v>52.880481513327602</v>
      </c>
      <c r="Q2" s="31">
        <f t="shared" si="0"/>
        <v>36.134995700773857</v>
      </c>
      <c r="R2" s="31">
        <f t="shared" si="0"/>
        <v>22.914875322441961</v>
      </c>
      <c r="S2" s="31">
        <f t="shared" si="0"/>
        <v>14.10146173688736</v>
      </c>
      <c r="T2" s="31">
        <f t="shared" si="0"/>
        <v>20.818916595012901</v>
      </c>
      <c r="U2" s="31">
        <f t="shared" si="0"/>
        <v>65.980567497850387</v>
      </c>
      <c r="V2" s="31">
        <f t="shared" si="0"/>
        <v>90.838091143594141</v>
      </c>
      <c r="W2" s="31">
        <f t="shared" si="0"/>
        <v>85.245915735167657</v>
      </c>
      <c r="X2" s="31">
        <f t="shared" ref="X2" si="1">SUM(X3,X17,X22,X25,X26,X51,X52,X71,X74,X75,X76)</f>
        <v>94.702063628546853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4.4067067927772996</v>
      </c>
      <c r="J52" s="37">
        <f t="shared" si="20"/>
        <v>13.220120378331901</v>
      </c>
      <c r="K52" s="37">
        <f t="shared" si="20"/>
        <v>22.033533963886502</v>
      </c>
      <c r="L52" s="37">
        <f t="shared" si="20"/>
        <v>28.202923473774721</v>
      </c>
      <c r="M52" s="37">
        <f t="shared" si="20"/>
        <v>41.423043852106623</v>
      </c>
      <c r="N52" s="37">
        <f t="shared" si="20"/>
        <v>31.728288907996561</v>
      </c>
      <c r="O52" s="37">
        <f t="shared" si="20"/>
        <v>45.829750644883923</v>
      </c>
      <c r="P52" s="37">
        <f t="shared" si="20"/>
        <v>52.880481513327602</v>
      </c>
      <c r="Q52" s="37">
        <f t="shared" si="20"/>
        <v>36.134995700773857</v>
      </c>
      <c r="R52" s="37">
        <f t="shared" si="20"/>
        <v>22.914875322441961</v>
      </c>
      <c r="S52" s="37">
        <f t="shared" si="20"/>
        <v>14.10146173688736</v>
      </c>
      <c r="T52" s="37">
        <f t="shared" si="20"/>
        <v>20.818916595012901</v>
      </c>
      <c r="U52" s="37">
        <f t="shared" si="20"/>
        <v>65.980567497850387</v>
      </c>
      <c r="V52" s="37">
        <f t="shared" si="20"/>
        <v>90.838091143594141</v>
      </c>
      <c r="W52" s="37">
        <f t="shared" si="20"/>
        <v>85.245915735167657</v>
      </c>
      <c r="X52" s="37">
        <f t="shared" ref="X52" si="21">SUM(X53:X70)</f>
        <v>94.702063628546853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4.4067067927772996</v>
      </c>
      <c r="J65" s="10">
        <v>13.220120378331901</v>
      </c>
      <c r="K65" s="10">
        <v>22.033533963886502</v>
      </c>
      <c r="L65" s="10">
        <v>28.202923473774721</v>
      </c>
      <c r="M65" s="10">
        <v>41.423043852106623</v>
      </c>
      <c r="N65" s="10">
        <v>31.728288907996561</v>
      </c>
      <c r="O65" s="10">
        <v>45.829750644883923</v>
      </c>
      <c r="P65" s="10">
        <v>52.880481513327602</v>
      </c>
      <c r="Q65" s="10">
        <v>36.134995700773857</v>
      </c>
      <c r="R65" s="10">
        <v>22.914875322441961</v>
      </c>
      <c r="S65" s="10">
        <v>14.10146173688736</v>
      </c>
      <c r="T65" s="10">
        <v>20.818916595012901</v>
      </c>
      <c r="U65" s="10">
        <v>65.980567497850387</v>
      </c>
      <c r="V65" s="10">
        <v>90.838091143594141</v>
      </c>
      <c r="W65" s="10">
        <v>85.245915735167657</v>
      </c>
      <c r="X65" s="10">
        <v>94.702063628546853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1561.7732588134138</v>
      </c>
      <c r="D2" s="31">
        <f t="shared" si="0"/>
        <v>1462.4625107480658</v>
      </c>
      <c r="E2" s="31">
        <f t="shared" si="0"/>
        <v>1462.7644883920891</v>
      </c>
      <c r="F2" s="31">
        <f t="shared" si="0"/>
        <v>1411.9758383490971</v>
      </c>
      <c r="G2" s="31">
        <f t="shared" si="0"/>
        <v>1540.7104901117798</v>
      </c>
      <c r="H2" s="31">
        <f t="shared" si="0"/>
        <v>1536.969475494411</v>
      </c>
      <c r="I2" s="31">
        <f t="shared" si="0"/>
        <v>1529.6417024935508</v>
      </c>
      <c r="J2" s="31">
        <f t="shared" si="0"/>
        <v>1513.8073086844365</v>
      </c>
      <c r="K2" s="31">
        <f t="shared" si="0"/>
        <v>1649.8368873602751</v>
      </c>
      <c r="L2" s="31">
        <f t="shared" si="0"/>
        <v>1650.5026655202059</v>
      </c>
      <c r="M2" s="31">
        <f t="shared" si="0"/>
        <v>1683.5291487532243</v>
      </c>
      <c r="N2" s="31">
        <f t="shared" si="0"/>
        <v>1639.3226139294925</v>
      </c>
      <c r="O2" s="31">
        <f t="shared" si="0"/>
        <v>1617.1662080825449</v>
      </c>
      <c r="P2" s="31">
        <f t="shared" si="0"/>
        <v>1654.2021496130697</v>
      </c>
      <c r="Q2" s="31">
        <f t="shared" si="0"/>
        <v>1721.5239896818575</v>
      </c>
      <c r="R2" s="31">
        <f t="shared" si="0"/>
        <v>1520.8760103181426</v>
      </c>
      <c r="S2" s="31">
        <f t="shared" si="0"/>
        <v>1639.2740326741184</v>
      </c>
      <c r="T2" s="31">
        <f t="shared" si="0"/>
        <v>1639.7104041272567</v>
      </c>
      <c r="U2" s="31">
        <f t="shared" si="0"/>
        <v>1676.9134995700774</v>
      </c>
      <c r="V2" s="31">
        <f t="shared" si="0"/>
        <v>1675.3732588134135</v>
      </c>
      <c r="W2" s="31">
        <f t="shared" si="0"/>
        <v>1763.8460877042126</v>
      </c>
      <c r="X2" s="31">
        <f t="shared" ref="X2" si="1">SUM(X3,X17,X22,X25,X26,X51,X52,X71,X74,X75,X76)</f>
        <v>1674.4479793637138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171.21186586414444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171.21186586414444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0</v>
      </c>
      <c r="D34" s="10">
        <f>TO_EHG!D34+TO_CO!D34+TO_BF!D34+TO_GW!D34+TO_RPI!D34+TO_PF!D34+TO_BKBPB!D34+TO_CL!D34+TO_BNG!D34+TO_LBB!D34+TO_CPP!D34+TO_GTL!D34+TO_NSP!D34</f>
        <v>0</v>
      </c>
      <c r="E34" s="10">
        <f>TO_EHG!E34+TO_CO!E34+TO_BF!E34+TO_GW!E34+TO_RPI!E34+TO_PF!E34+TO_BKBPB!E34+TO_CL!E34+TO_BNG!E34+TO_LBB!E34+TO_CPP!E34+TO_GTL!E34+TO_NSP!E34</f>
        <v>0</v>
      </c>
      <c r="F34" s="10">
        <f>TO_EHG!F34+TO_CO!F34+TO_BF!F34+TO_GW!F34+TO_RPI!F34+TO_PF!F34+TO_BKBPB!F34+TO_CL!F34+TO_BNG!F34+TO_LBB!F34+TO_CPP!F34+TO_GTL!F34+TO_NSP!F34</f>
        <v>0</v>
      </c>
      <c r="G34" s="10">
        <f>TO_EHG!G34+TO_CO!G34+TO_BF!G34+TO_GW!G34+TO_RPI!G34+TO_PF!G34+TO_BKBPB!G34+TO_CL!G34+TO_BNG!G34+TO_LBB!G34+TO_CPP!G34+TO_GTL!G34+TO_NSP!G34</f>
        <v>0</v>
      </c>
      <c r="H34" s="10">
        <f>TO_EHG!H34+TO_CO!H34+TO_BF!H34+TO_GW!H34+TO_RPI!H34+TO_PF!H34+TO_BKBPB!H34+TO_CL!H34+TO_BNG!H34+TO_LBB!H34+TO_CPP!H34+TO_GTL!H34+TO_NSP!H34</f>
        <v>0</v>
      </c>
      <c r="I34" s="10">
        <f>TO_EHG!I34+TO_CO!I34+TO_BF!I34+TO_GW!I34+TO_RPI!I34+TO_PF!I34+TO_BKBPB!I34+TO_CL!I34+TO_BNG!I34+TO_LBB!I34+TO_CPP!I34+TO_GTL!I34+TO_NSP!I34</f>
        <v>0</v>
      </c>
      <c r="J34" s="10">
        <f>TO_EHG!J34+TO_CO!J34+TO_BF!J34+TO_GW!J34+TO_RPI!J34+TO_PF!J34+TO_BKBPB!J34+TO_CL!J34+TO_BNG!J34+TO_LBB!J34+TO_CPP!J34+TO_GTL!J34+TO_NSP!J34</f>
        <v>0</v>
      </c>
      <c r="K34" s="10">
        <f>TO_EHG!K34+TO_CO!K34+TO_BF!K34+TO_GW!K34+TO_RPI!K34+TO_PF!K34+TO_BKBPB!K34+TO_CL!K34+TO_BNG!K34+TO_LBB!K34+TO_CPP!K34+TO_GTL!K34+TO_NSP!K34</f>
        <v>0</v>
      </c>
      <c r="L34" s="10">
        <f>TO_EHG!L34+TO_CO!L34+TO_BF!L34+TO_GW!L34+TO_RPI!L34+TO_PF!L34+TO_BKBPB!L34+TO_CL!L34+TO_BNG!L34+TO_LBB!L34+TO_CPP!L34+TO_GTL!L34+TO_NSP!L34</f>
        <v>0</v>
      </c>
      <c r="M34" s="10">
        <f>TO_EHG!M34+TO_CO!M34+TO_BF!M34+TO_GW!M34+TO_RPI!M34+TO_PF!M34+TO_BKBPB!M34+TO_CL!M34+TO_BNG!M34+TO_LBB!M34+TO_CPP!M34+TO_GTL!M34+TO_NSP!M34</f>
        <v>0</v>
      </c>
      <c r="N34" s="10">
        <f>TO_EHG!N34+TO_CO!N34+TO_BF!N34+TO_GW!N34+TO_RPI!N34+TO_PF!N34+TO_BKBPB!N34+TO_CL!N34+TO_BNG!N34+TO_LBB!N34+TO_CPP!N34+TO_GTL!N34+TO_NSP!N34</f>
        <v>0</v>
      </c>
      <c r="O34" s="10">
        <f>TO_EHG!O34+TO_CO!O34+TO_BF!O34+TO_GW!O34+TO_RPI!O34+TO_PF!O34+TO_BKBPB!O34+TO_CL!O34+TO_BNG!O34+TO_LBB!O34+TO_CPP!O34+TO_GTL!O34+TO_NSP!O34</f>
        <v>0</v>
      </c>
      <c r="P34" s="10">
        <f>TO_EHG!P34+TO_CO!P34+TO_BF!P34+TO_GW!P34+TO_RPI!P34+TO_PF!P34+TO_BKBPB!P34+TO_CL!P34+TO_BNG!P34+TO_LBB!P34+TO_CPP!P34+TO_GTL!P34+TO_NSP!P34</f>
        <v>0</v>
      </c>
      <c r="Q34" s="10">
        <f>TO_EHG!Q34+TO_CO!Q34+TO_BF!Q34+TO_GW!Q34+TO_RPI!Q34+TO_PF!Q34+TO_BKBPB!Q34+TO_CL!Q34+TO_BNG!Q34+TO_LBB!Q34+TO_CPP!Q34+TO_GTL!Q34+TO_NSP!Q34</f>
        <v>0</v>
      </c>
      <c r="R34" s="10">
        <f>TO_EHG!R34+TO_CO!R34+TO_BF!R34+TO_GW!R34+TO_RPI!R34+TO_PF!R34+TO_BKBPB!R34+TO_CL!R34+TO_BNG!R34+TO_LBB!R34+TO_CPP!R34+TO_GTL!R34+TO_NSP!R34</f>
        <v>0</v>
      </c>
      <c r="S34" s="10">
        <f>TO_EHG!S34+TO_CO!S34+TO_BF!S34+TO_GW!S34+TO_RPI!S34+TO_PF!S34+TO_BKBPB!S34+TO_CL!S34+TO_BNG!S34+TO_LBB!S34+TO_CPP!S34+TO_GTL!S34+TO_NSP!S34</f>
        <v>0</v>
      </c>
      <c r="T34" s="10">
        <f>TO_EHG!T34+TO_CO!T34+TO_BF!T34+TO_GW!T34+TO_RPI!T34+TO_PF!T34+TO_BKBPB!T34+TO_CL!T34+TO_BNG!T34+TO_LBB!T34+TO_CPP!T34+TO_GTL!T34+TO_NSP!T34</f>
        <v>0</v>
      </c>
      <c r="U34" s="10">
        <f>TO_EHG!U34+TO_CO!U34+TO_BF!U34+TO_GW!U34+TO_RPI!U34+TO_PF!U34+TO_BKBPB!U34+TO_CL!U34+TO_BNG!U34+TO_LBB!U34+TO_CPP!U34+TO_GTL!U34+TO_NSP!U34</f>
        <v>0</v>
      </c>
      <c r="V34" s="10">
        <f>TO_EHG!V34+TO_CO!V34+TO_BF!V34+TO_GW!V34+TO_RPI!V34+TO_PF!V34+TO_BKBPB!V34+TO_CL!V34+TO_BNG!V34+TO_LBB!V34+TO_CPP!V34+TO_GTL!V34+TO_NSP!V34</f>
        <v>0</v>
      </c>
      <c r="W34" s="10">
        <f>TO_EHG!W34+TO_CO!W34+TO_BF!W34+TO_GW!W34+TO_RPI!W34+TO_PF!W34+TO_BKBPB!W34+TO_CL!W34+TO_BNG!W34+TO_LBB!W34+TO_CPP!W34+TO_GTL!W34+TO_NSP!W34</f>
        <v>0</v>
      </c>
      <c r="X34" s="10">
        <f>TO_EHG!X34+TO_CO!X34+TO_BF!X34+TO_GW!X34+TO_RPI!X34+TO_PF!X34+TO_BKBPB!X34+TO_CL!X34+TO_BNG!X34+TO_LBB!X34+TO_CPP!X34+TO_GTL!X34+TO_NSP!X34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0</v>
      </c>
      <c r="D36" s="10">
        <f>TO_EHG!D36+TO_CO!D36+TO_BF!D36+TO_GW!D36+TO_RPI!D36+TO_PF!D36+TO_BKBPB!D36+TO_CL!D36+TO_BNG!D36+TO_LBB!D36+TO_CPP!D36+TO_GTL!D36+TO_NSP!D36</f>
        <v>0</v>
      </c>
      <c r="E36" s="10">
        <f>TO_EHG!E36+TO_CO!E36+TO_BF!E36+TO_GW!E36+TO_RPI!E36+TO_PF!E36+TO_BKBPB!E36+TO_CL!E36+TO_BNG!E36+TO_LBB!E36+TO_CPP!E36+TO_GTL!E36+TO_NSP!E36</f>
        <v>0</v>
      </c>
      <c r="F36" s="10">
        <f>TO_EHG!F36+TO_CO!F36+TO_BF!F36+TO_GW!F36+TO_RPI!F36+TO_PF!F36+TO_BKBPB!F36+TO_CL!F36+TO_BNG!F36+TO_LBB!F36+TO_CPP!F36+TO_GTL!F36+TO_NSP!F36</f>
        <v>0</v>
      </c>
      <c r="G36" s="10">
        <f>TO_EHG!G36+TO_CO!G36+TO_BF!G36+TO_GW!G36+TO_RPI!G36+TO_PF!G36+TO_BKBPB!G36+TO_CL!G36+TO_BNG!G36+TO_LBB!G36+TO_CPP!G36+TO_GTL!G36+TO_NSP!G36</f>
        <v>0</v>
      </c>
      <c r="H36" s="10">
        <f>TO_EHG!H36+TO_CO!H36+TO_BF!H36+TO_GW!H36+TO_RPI!H36+TO_PF!H36+TO_BKBPB!H36+TO_CL!H36+TO_BNG!H36+TO_LBB!H36+TO_CPP!H36+TO_GTL!H36+TO_NSP!H36</f>
        <v>0</v>
      </c>
      <c r="I36" s="10">
        <f>TO_EHG!I36+TO_CO!I36+TO_BF!I36+TO_GW!I36+TO_RPI!I36+TO_PF!I36+TO_BKBPB!I36+TO_CL!I36+TO_BNG!I36+TO_LBB!I36+TO_CPP!I36+TO_GTL!I36+TO_NSP!I36</f>
        <v>0</v>
      </c>
      <c r="J36" s="10">
        <f>TO_EHG!J36+TO_CO!J36+TO_BF!J36+TO_GW!J36+TO_RPI!J36+TO_PF!J36+TO_BKBPB!J36+TO_CL!J36+TO_BNG!J36+TO_LBB!J36+TO_CPP!J36+TO_GTL!J36+TO_NSP!J36</f>
        <v>0</v>
      </c>
      <c r="K36" s="10">
        <f>TO_EHG!K36+TO_CO!K36+TO_BF!K36+TO_GW!K36+TO_RPI!K36+TO_PF!K36+TO_BKBPB!K36+TO_CL!K36+TO_BNG!K36+TO_LBB!K36+TO_CPP!K36+TO_GTL!K36+TO_NSP!K36</f>
        <v>0</v>
      </c>
      <c r="L36" s="10">
        <f>TO_EHG!L36+TO_CO!L36+TO_BF!L36+TO_GW!L36+TO_RPI!L36+TO_PF!L36+TO_BKBPB!L36+TO_CL!L36+TO_BNG!L36+TO_LBB!L36+TO_CPP!L36+TO_GTL!L36+TO_NSP!L36</f>
        <v>0</v>
      </c>
      <c r="M36" s="10">
        <f>TO_EHG!M36+TO_CO!M36+TO_BF!M36+TO_GW!M36+TO_RPI!M36+TO_PF!M36+TO_BKBPB!M36+TO_CL!M36+TO_BNG!M36+TO_LBB!M36+TO_CPP!M36+TO_GTL!M36+TO_NSP!M36</f>
        <v>0</v>
      </c>
      <c r="N36" s="10">
        <f>TO_EHG!N36+TO_CO!N36+TO_BF!N36+TO_GW!N36+TO_RPI!N36+TO_PF!N36+TO_BKBPB!N36+TO_CL!N36+TO_BNG!N36+TO_LBB!N36+TO_CPP!N36+TO_GTL!N36+TO_NSP!N36</f>
        <v>0</v>
      </c>
      <c r="O36" s="10">
        <f>TO_EHG!O36+TO_CO!O36+TO_BF!O36+TO_GW!O36+TO_RPI!O36+TO_PF!O36+TO_BKBPB!O36+TO_CL!O36+TO_BNG!O36+TO_LBB!O36+TO_CPP!O36+TO_GTL!O36+TO_NSP!O36</f>
        <v>0</v>
      </c>
      <c r="P36" s="10">
        <f>TO_EHG!P36+TO_CO!P36+TO_BF!P36+TO_GW!P36+TO_RPI!P36+TO_PF!P36+TO_BKBPB!P36+TO_CL!P36+TO_BNG!P36+TO_LBB!P36+TO_CPP!P36+TO_GTL!P36+TO_NSP!P36</f>
        <v>0</v>
      </c>
      <c r="Q36" s="10">
        <f>TO_EHG!Q36+TO_CO!Q36+TO_BF!Q36+TO_GW!Q36+TO_RPI!Q36+TO_PF!Q36+TO_BKBPB!Q36+TO_CL!Q36+TO_BNG!Q36+TO_LBB!Q36+TO_CPP!Q36+TO_GTL!Q36+TO_NSP!Q36</f>
        <v>0</v>
      </c>
      <c r="R36" s="10">
        <f>TO_EHG!R36+TO_CO!R36+TO_BF!R36+TO_GW!R36+TO_RPI!R36+TO_PF!R36+TO_BKBPB!R36+TO_CL!R36+TO_BNG!R36+TO_LBB!R36+TO_CPP!R36+TO_GTL!R36+TO_NSP!R36</f>
        <v>0</v>
      </c>
      <c r="S36" s="10">
        <f>TO_EHG!S36+TO_CO!S36+TO_BF!S36+TO_GW!S36+TO_RPI!S36+TO_PF!S36+TO_BKBPB!S36+TO_CL!S36+TO_BNG!S36+TO_LBB!S36+TO_CPP!S36+TO_GTL!S36+TO_NSP!S36</f>
        <v>0</v>
      </c>
      <c r="T36" s="10">
        <f>TO_EHG!T36+TO_CO!T36+TO_BF!T36+TO_GW!T36+TO_RPI!T36+TO_PF!T36+TO_BKBPB!T36+TO_CL!T36+TO_BNG!T36+TO_LBB!T36+TO_CPP!T36+TO_GTL!T36+TO_NSP!T36</f>
        <v>0</v>
      </c>
      <c r="U36" s="10">
        <f>TO_EHG!U36+TO_CO!U36+TO_BF!U36+TO_GW!U36+TO_RPI!U36+TO_PF!U36+TO_BKBPB!U36+TO_CL!U36+TO_BNG!U36+TO_LBB!U36+TO_CPP!U36+TO_GTL!U36+TO_NSP!U36</f>
        <v>0</v>
      </c>
      <c r="V36" s="10">
        <f>TO_EHG!V36+TO_CO!V36+TO_BF!V36+TO_GW!V36+TO_RPI!V36+TO_PF!V36+TO_BKBPB!V36+TO_CL!V36+TO_BNG!V36+TO_LBB!V36+TO_CPP!V36+TO_GTL!V36+TO_NSP!V36</f>
        <v>0</v>
      </c>
      <c r="W36" s="10">
        <f>TO_EHG!W36+TO_CO!W36+TO_BF!W36+TO_GW!W36+TO_RPI!W36+TO_PF!W36+TO_BKBPB!W36+TO_CL!W36+TO_BNG!W36+TO_LBB!W36+TO_CPP!W36+TO_GTL!W36+TO_NSP!W36</f>
        <v>0</v>
      </c>
      <c r="X36" s="10">
        <f>TO_EHG!X36+TO_CO!X36+TO_BF!X36+TO_GW!X36+TO_RPI!X36+TO_PF!X36+TO_BKBPB!X36+TO_CL!X36+TO_BNG!X36+TO_LBB!X36+TO_CPP!X36+TO_GTL!X36+TO_NSP!X36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37.033018056749782</v>
      </c>
      <c r="D37" s="10">
        <f>TO_EHG!D37+TO_CO!D37+TO_BF!D37+TO_GW!D37+TO_RPI!D37+TO_PF!D37+TO_BKBPB!D37+TO_CL!D37+TO_BNG!D37+TO_LBB!D37+TO_CPP!D37+TO_GTL!D37+TO_NSP!D37</f>
        <v>0</v>
      </c>
      <c r="E37" s="10">
        <f>TO_EHG!E37+TO_CO!E37+TO_BF!E37+TO_GW!E37+TO_RPI!E37+TO_PF!E37+TO_BKBPB!E37+TO_CL!E37+TO_BNG!E37+TO_LBB!E37+TO_CPP!E37+TO_GTL!E37+TO_NSP!E37</f>
        <v>0</v>
      </c>
      <c r="F37" s="10">
        <f>TO_EHG!F37+TO_CO!F37+TO_BF!F37+TO_GW!F37+TO_RPI!F37+TO_PF!F37+TO_BKBPB!F37+TO_CL!F37+TO_BNG!F37+TO_LBB!F37+TO_CPP!F37+TO_GTL!F37+TO_NSP!F37</f>
        <v>0</v>
      </c>
      <c r="G37" s="10">
        <f>TO_EHG!G37+TO_CO!G37+TO_BF!G37+TO_GW!G37+TO_RPI!G37+TO_PF!G37+TO_BKBPB!G37+TO_CL!G37+TO_BNG!G37+TO_LBB!G37+TO_CPP!G37+TO_GTL!G37+TO_NSP!G37</f>
        <v>0</v>
      </c>
      <c r="H37" s="10">
        <f>TO_EHG!H37+TO_CO!H37+TO_BF!H37+TO_GW!H37+TO_RPI!H37+TO_PF!H37+TO_BKBPB!H37+TO_CL!H37+TO_BNG!H37+TO_LBB!H37+TO_CPP!H37+TO_GTL!H37+TO_NSP!H37</f>
        <v>0</v>
      </c>
      <c r="I37" s="10">
        <f>TO_EHG!I37+TO_CO!I37+TO_BF!I37+TO_GW!I37+TO_RPI!I37+TO_PF!I37+TO_BKBPB!I37+TO_CL!I37+TO_BNG!I37+TO_LBB!I37+TO_CPP!I37+TO_GTL!I37+TO_NSP!I37</f>
        <v>0</v>
      </c>
      <c r="J37" s="10">
        <f>TO_EHG!J37+TO_CO!J37+TO_BF!J37+TO_GW!J37+TO_RPI!J37+TO_PF!J37+TO_BKBPB!J37+TO_CL!J37+TO_BNG!J37+TO_LBB!J37+TO_CPP!J37+TO_GTL!J37+TO_NSP!J37</f>
        <v>0</v>
      </c>
      <c r="K37" s="10">
        <f>TO_EHG!K37+TO_CO!K37+TO_BF!K37+TO_GW!K37+TO_RPI!K37+TO_PF!K37+TO_BKBPB!K37+TO_CL!K37+TO_BNG!K37+TO_LBB!K37+TO_CPP!K37+TO_GTL!K37+TO_NSP!K37</f>
        <v>0</v>
      </c>
      <c r="L37" s="10">
        <f>TO_EHG!L37+TO_CO!L37+TO_BF!L37+TO_GW!L37+TO_RPI!L37+TO_PF!L37+TO_BKBPB!L37+TO_CL!L37+TO_BNG!L37+TO_LBB!L37+TO_CPP!L37+TO_GTL!L37+TO_NSP!L37</f>
        <v>0</v>
      </c>
      <c r="M37" s="10">
        <f>TO_EHG!M37+TO_CO!M37+TO_BF!M37+TO_GW!M37+TO_RPI!M37+TO_PF!M37+TO_BKBPB!M37+TO_CL!M37+TO_BNG!M37+TO_LBB!M37+TO_CPP!M37+TO_GTL!M37+TO_NSP!M37</f>
        <v>0</v>
      </c>
      <c r="N37" s="10">
        <f>TO_EHG!N37+TO_CO!N37+TO_BF!N37+TO_GW!N37+TO_RPI!N37+TO_PF!N37+TO_BKBPB!N37+TO_CL!N37+TO_BNG!N37+TO_LBB!N37+TO_CPP!N37+TO_GTL!N37+TO_NSP!N37</f>
        <v>0</v>
      </c>
      <c r="O37" s="10">
        <f>TO_EHG!O37+TO_CO!O37+TO_BF!O37+TO_GW!O37+TO_RPI!O37+TO_PF!O37+TO_BKBPB!O37+TO_CL!O37+TO_BNG!O37+TO_LBB!O37+TO_CPP!O37+TO_GTL!O37+TO_NSP!O37</f>
        <v>0</v>
      </c>
      <c r="P37" s="10">
        <f>TO_EHG!P37+TO_CO!P37+TO_BF!P37+TO_GW!P37+TO_RPI!P37+TO_PF!P37+TO_BKBPB!P37+TO_CL!P37+TO_BNG!P37+TO_LBB!P37+TO_CPP!P37+TO_GTL!P37+TO_NSP!P37</f>
        <v>0</v>
      </c>
      <c r="Q37" s="10">
        <f>TO_EHG!Q37+TO_CO!Q37+TO_BF!Q37+TO_GW!Q37+TO_RPI!Q37+TO_PF!Q37+TO_BKBPB!Q37+TO_CL!Q37+TO_BNG!Q37+TO_LBB!Q37+TO_CPP!Q37+TO_GTL!Q37+TO_NSP!Q37</f>
        <v>0</v>
      </c>
      <c r="R37" s="10">
        <f>TO_EHG!R37+TO_CO!R37+TO_BF!R37+TO_GW!R37+TO_RPI!R37+TO_PF!R37+TO_BKBPB!R37+TO_CL!R37+TO_BNG!R37+TO_LBB!R37+TO_CPP!R37+TO_GTL!R37+TO_NSP!R37</f>
        <v>0</v>
      </c>
      <c r="S37" s="10">
        <f>TO_EHG!S37+TO_CO!S37+TO_BF!S37+TO_GW!S37+TO_RPI!S37+TO_PF!S37+TO_BKBPB!S37+TO_CL!S37+TO_BNG!S37+TO_LBB!S37+TO_CPP!S37+TO_GTL!S37+TO_NSP!S37</f>
        <v>0</v>
      </c>
      <c r="T37" s="10">
        <f>TO_EHG!T37+TO_CO!T37+TO_BF!T37+TO_GW!T37+TO_RPI!T37+TO_PF!T37+TO_BKBPB!T37+TO_CL!T37+TO_BNG!T37+TO_LBB!T37+TO_CPP!T37+TO_GTL!T37+TO_NSP!T37</f>
        <v>0</v>
      </c>
      <c r="U37" s="10">
        <f>TO_EHG!U37+TO_CO!U37+TO_BF!U37+TO_GW!U37+TO_RPI!U37+TO_PF!U37+TO_BKBPB!U37+TO_CL!U37+TO_BNG!U37+TO_LBB!U37+TO_CPP!U37+TO_GTL!U37+TO_NSP!U37</f>
        <v>0</v>
      </c>
      <c r="V37" s="10">
        <f>TO_EHG!V37+TO_CO!V37+TO_BF!V37+TO_GW!V37+TO_RPI!V37+TO_PF!V37+TO_BKBPB!V37+TO_CL!V37+TO_BNG!V37+TO_LBB!V37+TO_CPP!V37+TO_GTL!V37+TO_NSP!V37</f>
        <v>0</v>
      </c>
      <c r="W37" s="10">
        <f>TO_EHG!W37+TO_CO!W37+TO_BF!W37+TO_GW!W37+TO_RPI!W37+TO_PF!W37+TO_BKBPB!W37+TO_CL!W37+TO_BNG!W37+TO_LBB!W37+TO_CPP!W37+TO_GTL!W37+TO_NSP!W37</f>
        <v>0</v>
      </c>
      <c r="X37" s="10">
        <f>TO_EHG!X37+TO_CO!X37+TO_BF!X37+TO_GW!X37+TO_RPI!X37+TO_PF!X37+TO_BKBPB!X37+TO_CL!X37+TO_BNG!X37+TO_LBB!X37+TO_CPP!X37+TO_GTL!X37+TO_NSP!X37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0</v>
      </c>
      <c r="D40" s="10">
        <f>TO_EHG!D40+TO_CO!D40+TO_BF!D40+TO_GW!D40+TO_RPI!D40+TO_PF!D40+TO_BKBPB!D40+TO_CL!D40+TO_BNG!D40+TO_LBB!D40+TO_CPP!D40+TO_GTL!D40+TO_NSP!D40</f>
        <v>0</v>
      </c>
      <c r="E40" s="10">
        <f>TO_EHG!E40+TO_CO!E40+TO_BF!E40+TO_GW!E40+TO_RPI!E40+TO_PF!E40+TO_BKBPB!E40+TO_CL!E40+TO_BNG!E40+TO_LBB!E40+TO_CPP!E40+TO_GTL!E40+TO_NSP!E40</f>
        <v>0</v>
      </c>
      <c r="F40" s="10">
        <f>TO_EHG!F40+TO_CO!F40+TO_BF!F40+TO_GW!F40+TO_RPI!F40+TO_PF!F40+TO_BKBPB!F40+TO_CL!F40+TO_BNG!F40+TO_LBB!F40+TO_CPP!F40+TO_GTL!F40+TO_NSP!F40</f>
        <v>0</v>
      </c>
      <c r="G40" s="10">
        <f>TO_EHG!G40+TO_CO!G40+TO_BF!G40+TO_GW!G40+TO_RPI!G40+TO_PF!G40+TO_BKBPB!G40+TO_CL!G40+TO_BNG!G40+TO_LBB!G40+TO_CPP!G40+TO_GTL!G40+TO_NSP!G40</f>
        <v>0</v>
      </c>
      <c r="H40" s="10">
        <f>TO_EHG!H40+TO_CO!H40+TO_BF!H40+TO_GW!H40+TO_RPI!H40+TO_PF!H40+TO_BKBPB!H40+TO_CL!H40+TO_BNG!H40+TO_LBB!H40+TO_CPP!H40+TO_GTL!H40+TO_NSP!H40</f>
        <v>0</v>
      </c>
      <c r="I40" s="10">
        <f>TO_EHG!I40+TO_CO!I40+TO_BF!I40+TO_GW!I40+TO_RPI!I40+TO_PF!I40+TO_BKBPB!I40+TO_CL!I40+TO_BNG!I40+TO_LBB!I40+TO_CPP!I40+TO_GTL!I40+TO_NSP!I40</f>
        <v>0</v>
      </c>
      <c r="J40" s="10">
        <f>TO_EHG!J40+TO_CO!J40+TO_BF!J40+TO_GW!J40+TO_RPI!J40+TO_PF!J40+TO_BKBPB!J40+TO_CL!J40+TO_BNG!J40+TO_LBB!J40+TO_CPP!J40+TO_GTL!J40+TO_NSP!J40</f>
        <v>0</v>
      </c>
      <c r="K40" s="10">
        <f>TO_EHG!K40+TO_CO!K40+TO_BF!K40+TO_GW!K40+TO_RPI!K40+TO_PF!K40+TO_BKBPB!K40+TO_CL!K40+TO_BNG!K40+TO_LBB!K40+TO_CPP!K40+TO_GTL!K40+TO_NSP!K40</f>
        <v>0</v>
      </c>
      <c r="L40" s="10">
        <f>TO_EHG!L40+TO_CO!L40+TO_BF!L40+TO_GW!L40+TO_RPI!L40+TO_PF!L40+TO_BKBPB!L40+TO_CL!L40+TO_BNG!L40+TO_LBB!L40+TO_CPP!L40+TO_GTL!L40+TO_NSP!L40</f>
        <v>0</v>
      </c>
      <c r="M40" s="10">
        <f>TO_EHG!M40+TO_CO!M40+TO_BF!M40+TO_GW!M40+TO_RPI!M40+TO_PF!M40+TO_BKBPB!M40+TO_CL!M40+TO_BNG!M40+TO_LBB!M40+TO_CPP!M40+TO_GTL!M40+TO_NSP!M40</f>
        <v>0</v>
      </c>
      <c r="N40" s="10">
        <f>TO_EHG!N40+TO_CO!N40+TO_BF!N40+TO_GW!N40+TO_RPI!N40+TO_PF!N40+TO_BKBPB!N40+TO_CL!N40+TO_BNG!N40+TO_LBB!N40+TO_CPP!N40+TO_GTL!N40+TO_NSP!N40</f>
        <v>0</v>
      </c>
      <c r="O40" s="10">
        <f>TO_EHG!O40+TO_CO!O40+TO_BF!O40+TO_GW!O40+TO_RPI!O40+TO_PF!O40+TO_BKBPB!O40+TO_CL!O40+TO_BNG!O40+TO_LBB!O40+TO_CPP!O40+TO_GTL!O40+TO_NSP!O40</f>
        <v>0</v>
      </c>
      <c r="P40" s="10">
        <f>TO_EHG!P40+TO_CO!P40+TO_BF!P40+TO_GW!P40+TO_RPI!P40+TO_PF!P40+TO_BKBPB!P40+TO_CL!P40+TO_BNG!P40+TO_LBB!P40+TO_CPP!P40+TO_GTL!P40+TO_NSP!P40</f>
        <v>0</v>
      </c>
      <c r="Q40" s="10">
        <f>TO_EHG!Q40+TO_CO!Q40+TO_BF!Q40+TO_GW!Q40+TO_RPI!Q40+TO_PF!Q40+TO_BKBPB!Q40+TO_CL!Q40+TO_BNG!Q40+TO_LBB!Q40+TO_CPP!Q40+TO_GTL!Q40+TO_NSP!Q40</f>
        <v>0</v>
      </c>
      <c r="R40" s="10">
        <f>TO_EHG!R40+TO_CO!R40+TO_BF!R40+TO_GW!R40+TO_RPI!R40+TO_PF!R40+TO_BKBPB!R40+TO_CL!R40+TO_BNG!R40+TO_LBB!R40+TO_CPP!R40+TO_GTL!R40+TO_NSP!R40</f>
        <v>0</v>
      </c>
      <c r="S40" s="10">
        <f>TO_EHG!S40+TO_CO!S40+TO_BF!S40+TO_GW!S40+TO_RPI!S40+TO_PF!S40+TO_BKBPB!S40+TO_CL!S40+TO_BNG!S40+TO_LBB!S40+TO_CPP!S40+TO_GTL!S40+TO_NSP!S40</f>
        <v>0</v>
      </c>
      <c r="T40" s="10">
        <f>TO_EHG!T40+TO_CO!T40+TO_BF!T40+TO_GW!T40+TO_RPI!T40+TO_PF!T40+TO_BKBPB!T40+TO_CL!T40+TO_BNG!T40+TO_LBB!T40+TO_CPP!T40+TO_GTL!T40+TO_NSP!T40</f>
        <v>0</v>
      </c>
      <c r="U40" s="10">
        <f>TO_EHG!U40+TO_CO!U40+TO_BF!U40+TO_GW!U40+TO_RPI!U40+TO_PF!U40+TO_BKBPB!U40+TO_CL!U40+TO_BNG!U40+TO_LBB!U40+TO_CPP!U40+TO_GTL!U40+TO_NSP!U40</f>
        <v>0</v>
      </c>
      <c r="V40" s="10">
        <f>TO_EHG!V40+TO_CO!V40+TO_BF!V40+TO_GW!V40+TO_RPI!V40+TO_PF!V40+TO_BKBPB!V40+TO_CL!V40+TO_BNG!V40+TO_LBB!V40+TO_CPP!V40+TO_GTL!V40+TO_NSP!V40</f>
        <v>0</v>
      </c>
      <c r="W40" s="10">
        <f>TO_EHG!W40+TO_CO!W40+TO_BF!W40+TO_GW!W40+TO_RPI!W40+TO_PF!W40+TO_BKBPB!W40+TO_CL!W40+TO_BNG!W40+TO_LBB!W40+TO_CPP!W40+TO_GTL!W40+TO_NSP!W40</f>
        <v>0</v>
      </c>
      <c r="X40" s="10">
        <f>TO_EHG!X40+TO_CO!X40+TO_BF!X40+TO_GW!X40+TO_RPI!X40+TO_PF!X40+TO_BKBPB!X40+TO_CL!X40+TO_BNG!X40+TO_LBB!X40+TO_CPP!X40+TO_GTL!X40+TO_NSP!X40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36.137403267411862</v>
      </c>
      <c r="D42" s="10">
        <f>TO_EHG!D42+TO_CO!D42+TO_BF!D42+TO_GW!D42+TO_RPI!D42+TO_PF!D42+TO_BKBPB!D42+TO_CL!D42+TO_BNG!D42+TO_LBB!D42+TO_CPP!D42+TO_GTL!D42+TO_NSP!D42</f>
        <v>0</v>
      </c>
      <c r="E42" s="10">
        <f>TO_EHG!E42+TO_CO!E42+TO_BF!E42+TO_GW!E42+TO_RPI!E42+TO_PF!E42+TO_BKBPB!E42+TO_CL!E42+TO_BNG!E42+TO_LBB!E42+TO_CPP!E42+TO_GTL!E42+TO_NSP!E42</f>
        <v>0</v>
      </c>
      <c r="F42" s="10">
        <f>TO_EHG!F42+TO_CO!F42+TO_BF!F42+TO_GW!F42+TO_RPI!F42+TO_PF!F42+TO_BKBPB!F42+TO_CL!F42+TO_BNG!F42+TO_LBB!F42+TO_CPP!F42+TO_GTL!F42+TO_NSP!F42</f>
        <v>0</v>
      </c>
      <c r="G42" s="10">
        <f>TO_EHG!G42+TO_CO!G42+TO_BF!G42+TO_GW!G42+TO_RPI!G42+TO_PF!G42+TO_BKBPB!G42+TO_CL!G42+TO_BNG!G42+TO_LBB!G42+TO_CPP!G42+TO_GTL!G42+TO_NSP!G42</f>
        <v>0</v>
      </c>
      <c r="H42" s="10">
        <f>TO_EHG!H42+TO_CO!H42+TO_BF!H42+TO_GW!H42+TO_RPI!H42+TO_PF!H42+TO_BKBPB!H42+TO_CL!H42+TO_BNG!H42+TO_LBB!H42+TO_CPP!H42+TO_GTL!H42+TO_NSP!H42</f>
        <v>0</v>
      </c>
      <c r="I42" s="10">
        <f>TO_EHG!I42+TO_CO!I42+TO_BF!I42+TO_GW!I42+TO_RPI!I42+TO_PF!I42+TO_BKBPB!I42+TO_CL!I42+TO_BNG!I42+TO_LBB!I42+TO_CPP!I42+TO_GTL!I42+TO_NSP!I42</f>
        <v>0</v>
      </c>
      <c r="J42" s="10">
        <f>TO_EHG!J42+TO_CO!J42+TO_BF!J42+TO_GW!J42+TO_RPI!J42+TO_PF!J42+TO_BKBPB!J42+TO_CL!J42+TO_BNG!J42+TO_LBB!J42+TO_CPP!J42+TO_GTL!J42+TO_NSP!J42</f>
        <v>0</v>
      </c>
      <c r="K42" s="10">
        <f>TO_EHG!K42+TO_CO!K42+TO_BF!K42+TO_GW!K42+TO_RPI!K42+TO_PF!K42+TO_BKBPB!K42+TO_CL!K42+TO_BNG!K42+TO_LBB!K42+TO_CPP!K42+TO_GTL!K42+TO_NSP!K42</f>
        <v>0</v>
      </c>
      <c r="L42" s="10">
        <f>TO_EHG!L42+TO_CO!L42+TO_BF!L42+TO_GW!L42+TO_RPI!L42+TO_PF!L42+TO_BKBPB!L42+TO_CL!L42+TO_BNG!L42+TO_LBB!L42+TO_CPP!L42+TO_GTL!L42+TO_NSP!L42</f>
        <v>0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57.514101461736892</v>
      </c>
      <c r="D43" s="10">
        <f>TO_EHG!D43+TO_CO!D43+TO_BF!D43+TO_GW!D43+TO_RPI!D43+TO_PF!D43+TO_BKBPB!D43+TO_CL!D43+TO_BNG!D43+TO_LBB!D43+TO_CPP!D43+TO_GTL!D43+TO_NSP!D43</f>
        <v>0</v>
      </c>
      <c r="E43" s="10">
        <f>TO_EHG!E43+TO_CO!E43+TO_BF!E43+TO_GW!E43+TO_RPI!E43+TO_PF!E43+TO_BKBPB!E43+TO_CL!E43+TO_BNG!E43+TO_LBB!E43+TO_CPP!E43+TO_GTL!E43+TO_NSP!E43</f>
        <v>0</v>
      </c>
      <c r="F43" s="10">
        <f>TO_EHG!F43+TO_CO!F43+TO_BF!F43+TO_GW!F43+TO_RPI!F43+TO_PF!F43+TO_BKBPB!F43+TO_CL!F43+TO_BNG!F43+TO_LBB!F43+TO_CPP!F43+TO_GTL!F43+TO_NSP!F43</f>
        <v>0</v>
      </c>
      <c r="G43" s="10">
        <f>TO_EHG!G43+TO_CO!G43+TO_BF!G43+TO_GW!G43+TO_RPI!G43+TO_PF!G43+TO_BKBPB!G43+TO_CL!G43+TO_BNG!G43+TO_LBB!G43+TO_CPP!G43+TO_GTL!G43+TO_NSP!G43</f>
        <v>0</v>
      </c>
      <c r="H43" s="10">
        <f>TO_EHG!H43+TO_CO!H43+TO_BF!H43+TO_GW!H43+TO_RPI!H43+TO_PF!H43+TO_BKBPB!H43+TO_CL!H43+TO_BNG!H43+TO_LBB!H43+TO_CPP!H43+TO_GTL!H43+TO_NSP!H43</f>
        <v>0</v>
      </c>
      <c r="I43" s="10">
        <f>TO_EHG!I43+TO_CO!I43+TO_BF!I43+TO_GW!I43+TO_RPI!I43+TO_PF!I43+TO_BKBPB!I43+TO_CL!I43+TO_BNG!I43+TO_LBB!I43+TO_CPP!I43+TO_GTL!I43+TO_NSP!I43</f>
        <v>0</v>
      </c>
      <c r="J43" s="10">
        <f>TO_EHG!J43+TO_CO!J43+TO_BF!J43+TO_GW!J43+TO_RPI!J43+TO_PF!J43+TO_BKBPB!J43+TO_CL!J43+TO_BNG!J43+TO_LBB!J43+TO_CPP!J43+TO_GTL!J43+TO_NSP!J43</f>
        <v>0</v>
      </c>
      <c r="K43" s="10">
        <f>TO_EHG!K43+TO_CO!K43+TO_BF!K43+TO_GW!K43+TO_RPI!K43+TO_PF!K43+TO_BKBPB!K43+TO_CL!K43+TO_BNG!K43+TO_LBB!K43+TO_CPP!K43+TO_GTL!K43+TO_NSP!K43</f>
        <v>0</v>
      </c>
      <c r="L43" s="10">
        <f>TO_EHG!L43+TO_CO!L43+TO_BF!L43+TO_GW!L43+TO_RPI!L43+TO_PF!L43+TO_BKBPB!L43+TO_CL!L43+TO_BNG!L43+TO_LBB!L43+TO_CPP!L43+TO_GTL!L43+TO_NSP!L43</f>
        <v>0</v>
      </c>
      <c r="M43" s="10">
        <f>TO_EHG!M43+TO_CO!M43+TO_BF!M43+TO_GW!M43+TO_RPI!M43+TO_PF!M43+TO_BKBPB!M43+TO_CL!M43+TO_BNG!M43+TO_LBB!M43+TO_CPP!M43+TO_GTL!M43+TO_NSP!M43</f>
        <v>0</v>
      </c>
      <c r="N43" s="10">
        <f>TO_EHG!N43+TO_CO!N43+TO_BF!N43+TO_GW!N43+TO_RPI!N43+TO_PF!N43+TO_BKBPB!N43+TO_CL!N43+TO_BNG!N43+TO_LBB!N43+TO_CPP!N43+TO_GTL!N43+TO_NSP!N43</f>
        <v>0</v>
      </c>
      <c r="O43" s="10">
        <f>TO_EHG!O43+TO_CO!O43+TO_BF!O43+TO_GW!O43+TO_RPI!O43+TO_PF!O43+TO_BKBPB!O43+TO_CL!O43+TO_BNG!O43+TO_LBB!O43+TO_CPP!O43+TO_GTL!O43+TO_NSP!O43</f>
        <v>0</v>
      </c>
      <c r="P43" s="10">
        <f>TO_EHG!P43+TO_CO!P43+TO_BF!P43+TO_GW!P43+TO_RPI!P43+TO_PF!P43+TO_BKBPB!P43+TO_CL!P43+TO_BNG!P43+TO_LBB!P43+TO_CPP!P43+TO_GTL!P43+TO_NSP!P43</f>
        <v>0</v>
      </c>
      <c r="Q43" s="10">
        <f>TO_EHG!Q43+TO_CO!Q43+TO_BF!Q43+TO_GW!Q43+TO_RPI!Q43+TO_PF!Q43+TO_BKBPB!Q43+TO_CL!Q43+TO_BNG!Q43+TO_LBB!Q43+TO_CPP!Q43+TO_GTL!Q43+TO_NSP!Q43</f>
        <v>0</v>
      </c>
      <c r="R43" s="10">
        <f>TO_EHG!R43+TO_CO!R43+TO_BF!R43+TO_GW!R43+TO_RPI!R43+TO_PF!R43+TO_BKBPB!R43+TO_CL!R43+TO_BNG!R43+TO_LBB!R43+TO_CPP!R43+TO_GTL!R43+TO_NSP!R43</f>
        <v>0</v>
      </c>
      <c r="S43" s="10">
        <f>TO_EHG!S43+TO_CO!S43+TO_BF!S43+TO_GW!S43+TO_RPI!S43+TO_PF!S43+TO_BKBPB!S43+TO_CL!S43+TO_BNG!S43+TO_LBB!S43+TO_CPP!S43+TO_GTL!S43+TO_NSP!S43</f>
        <v>0</v>
      </c>
      <c r="T43" s="10">
        <f>TO_EHG!T43+TO_CO!T43+TO_BF!T43+TO_GW!T43+TO_RPI!T43+TO_PF!T43+TO_BKBPB!T43+TO_CL!T43+TO_BNG!T43+TO_LBB!T43+TO_CPP!T43+TO_GTL!T43+TO_NSP!T43</f>
        <v>0</v>
      </c>
      <c r="U43" s="10">
        <f>TO_EHG!U43+TO_CO!U43+TO_BF!U43+TO_GW!U43+TO_RPI!U43+TO_PF!U43+TO_BKBPB!U43+TO_CL!U43+TO_BNG!U43+TO_LBB!U43+TO_CPP!U43+TO_GTL!U43+TO_NSP!U43</f>
        <v>0</v>
      </c>
      <c r="V43" s="10">
        <f>TO_EHG!V43+TO_CO!V43+TO_BF!V43+TO_GW!V43+TO_RPI!V43+TO_PF!V43+TO_BKBPB!V43+TO_CL!V43+TO_BNG!V43+TO_LBB!V43+TO_CPP!V43+TO_GTL!V43+TO_NSP!V43</f>
        <v>0</v>
      </c>
      <c r="W43" s="10">
        <f>TO_EHG!W43+TO_CO!W43+TO_BF!W43+TO_GW!W43+TO_RPI!W43+TO_PF!W43+TO_BKBPB!W43+TO_CL!W43+TO_BNG!W43+TO_LBB!W43+TO_CPP!W43+TO_GTL!W43+TO_NSP!W43</f>
        <v>0</v>
      </c>
      <c r="X43" s="10">
        <f>TO_EHG!X43+TO_CO!X43+TO_BF!X43+TO_GW!X43+TO_RPI!X43+TO_PF!X43+TO_BKBPB!X43+TO_CL!X43+TO_BNG!X43+TO_LBB!X43+TO_CPP!X43+TO_GTL!X43+TO_NSP!X43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40.527343078245913</v>
      </c>
      <c r="D44" s="10">
        <f>TO_EHG!D44+TO_CO!D44+TO_BF!D44+TO_GW!D44+TO_RPI!D44+TO_PF!D44+TO_BKBPB!D44+TO_CL!D44+TO_BNG!D44+TO_LBB!D44+TO_CPP!D44+TO_GTL!D44+TO_NSP!D44</f>
        <v>0</v>
      </c>
      <c r="E44" s="10">
        <f>TO_EHG!E44+TO_CO!E44+TO_BF!E44+TO_GW!E44+TO_RPI!E44+TO_PF!E44+TO_BKBPB!E44+TO_CL!E44+TO_BNG!E44+TO_LBB!E44+TO_CPP!E44+TO_GTL!E44+TO_NSP!E44</f>
        <v>0</v>
      </c>
      <c r="F44" s="10">
        <f>TO_EHG!F44+TO_CO!F44+TO_BF!F44+TO_GW!F44+TO_RPI!F44+TO_PF!F44+TO_BKBPB!F44+TO_CL!F44+TO_BNG!F44+TO_LBB!F44+TO_CPP!F44+TO_GTL!F44+TO_NSP!F44</f>
        <v>0</v>
      </c>
      <c r="G44" s="10">
        <f>TO_EHG!G44+TO_CO!G44+TO_BF!G44+TO_GW!G44+TO_RPI!G44+TO_PF!G44+TO_BKBPB!G44+TO_CL!G44+TO_BNG!G44+TO_LBB!G44+TO_CPP!G44+TO_GTL!G44+TO_NSP!G44</f>
        <v>0</v>
      </c>
      <c r="H44" s="10">
        <f>TO_EHG!H44+TO_CO!H44+TO_BF!H44+TO_GW!H44+TO_RPI!H44+TO_PF!H44+TO_BKBPB!H44+TO_CL!H44+TO_BNG!H44+TO_LBB!H44+TO_CPP!H44+TO_GTL!H44+TO_NSP!H44</f>
        <v>0</v>
      </c>
      <c r="I44" s="10">
        <f>TO_EHG!I44+TO_CO!I44+TO_BF!I44+TO_GW!I44+TO_RPI!I44+TO_PF!I44+TO_BKBPB!I44+TO_CL!I44+TO_BNG!I44+TO_LBB!I44+TO_CPP!I44+TO_GTL!I44+TO_NSP!I44</f>
        <v>0</v>
      </c>
      <c r="J44" s="10">
        <f>TO_EHG!J44+TO_CO!J44+TO_BF!J44+TO_GW!J44+TO_RPI!J44+TO_PF!J44+TO_BKBPB!J44+TO_CL!J44+TO_BNG!J44+TO_LBB!J44+TO_CPP!J44+TO_GTL!J44+TO_NSP!J44</f>
        <v>0</v>
      </c>
      <c r="K44" s="10">
        <f>TO_EHG!K44+TO_CO!K44+TO_BF!K44+TO_GW!K44+TO_RPI!K44+TO_PF!K44+TO_BKBPB!K44+TO_CL!K44+TO_BNG!K44+TO_LBB!K44+TO_CPP!K44+TO_GTL!K44+TO_NSP!K44</f>
        <v>0</v>
      </c>
      <c r="L44" s="10">
        <f>TO_EHG!L44+TO_CO!L44+TO_BF!L44+TO_GW!L44+TO_RPI!L44+TO_PF!L44+TO_BKBPB!L44+TO_CL!L44+TO_BNG!L44+TO_LBB!L44+TO_CPP!L44+TO_GTL!L44+TO_NSP!L44</f>
        <v>0</v>
      </c>
      <c r="M44" s="10">
        <f>TO_EHG!M44+TO_CO!M44+TO_BF!M44+TO_GW!M44+TO_RPI!M44+TO_PF!M44+TO_BKBPB!M44+TO_CL!M44+TO_BNG!M44+TO_LBB!M44+TO_CPP!M44+TO_GTL!M44+TO_NSP!M44</f>
        <v>0</v>
      </c>
      <c r="N44" s="10">
        <f>TO_EHG!N44+TO_CO!N44+TO_BF!N44+TO_GW!N44+TO_RPI!N44+TO_PF!N44+TO_BKBPB!N44+TO_CL!N44+TO_BNG!N44+TO_LBB!N44+TO_CPP!N44+TO_GTL!N44+TO_NSP!N44</f>
        <v>0</v>
      </c>
      <c r="O44" s="10">
        <f>TO_EHG!O44+TO_CO!O44+TO_BF!O44+TO_GW!O44+TO_RPI!O44+TO_PF!O44+TO_BKBPB!O44+TO_CL!O44+TO_BNG!O44+TO_LBB!O44+TO_CPP!O44+TO_GTL!O44+TO_NSP!O44</f>
        <v>0</v>
      </c>
      <c r="P44" s="10">
        <f>TO_EHG!P44+TO_CO!P44+TO_BF!P44+TO_GW!P44+TO_RPI!P44+TO_PF!P44+TO_BKBPB!P44+TO_CL!P44+TO_BNG!P44+TO_LBB!P44+TO_CPP!P44+TO_GTL!P44+TO_NSP!P44</f>
        <v>0</v>
      </c>
      <c r="Q44" s="10">
        <f>TO_EHG!Q44+TO_CO!Q44+TO_BF!Q44+TO_GW!Q44+TO_RPI!Q44+TO_PF!Q44+TO_BKBPB!Q44+TO_CL!Q44+TO_BNG!Q44+TO_LBB!Q44+TO_CPP!Q44+TO_GTL!Q44+TO_NSP!Q44</f>
        <v>0</v>
      </c>
      <c r="R44" s="10">
        <f>TO_EHG!R44+TO_CO!R44+TO_BF!R44+TO_GW!R44+TO_RPI!R44+TO_PF!R44+TO_BKBPB!R44+TO_CL!R44+TO_BNG!R44+TO_LBB!R44+TO_CPP!R44+TO_GTL!R44+TO_NSP!R44</f>
        <v>0</v>
      </c>
      <c r="S44" s="10">
        <f>TO_EHG!S44+TO_CO!S44+TO_BF!S44+TO_GW!S44+TO_RPI!S44+TO_PF!S44+TO_BKBPB!S44+TO_CL!S44+TO_BNG!S44+TO_LBB!S44+TO_CPP!S44+TO_GTL!S44+TO_NSP!S44</f>
        <v>0</v>
      </c>
      <c r="T44" s="10">
        <f>TO_EHG!T44+TO_CO!T44+TO_BF!T44+TO_GW!T44+TO_RPI!T44+TO_PF!T44+TO_BKBPB!T44+TO_CL!T44+TO_BNG!T44+TO_LBB!T44+TO_CPP!T44+TO_GTL!T44+TO_NSP!T44</f>
        <v>0</v>
      </c>
      <c r="U44" s="10">
        <f>TO_EHG!U44+TO_CO!U44+TO_BF!U44+TO_GW!U44+TO_RPI!U44+TO_PF!U44+TO_BKBPB!U44+TO_CL!U44+TO_BNG!U44+TO_LBB!U44+TO_CPP!U44+TO_GTL!U44+TO_NSP!U44</f>
        <v>0</v>
      </c>
      <c r="V44" s="10">
        <f>TO_EHG!V44+TO_CO!V44+TO_BF!V44+TO_GW!V44+TO_RPI!V44+TO_PF!V44+TO_BKBPB!V44+TO_CL!V44+TO_BNG!V44+TO_LBB!V44+TO_CPP!V44+TO_GTL!V44+TO_NSP!V44</f>
        <v>0</v>
      </c>
      <c r="W44" s="10">
        <f>TO_EHG!W44+TO_CO!W44+TO_BF!W44+TO_GW!W44+TO_RPI!W44+TO_PF!W44+TO_BKBPB!W44+TO_CL!W44+TO_BNG!W44+TO_LBB!W44+TO_CPP!W44+TO_GTL!W44+TO_NSP!W44</f>
        <v>0</v>
      </c>
      <c r="X44" s="10">
        <f>TO_EHG!X44+TO_CO!X44+TO_BF!X44+TO_GW!X44+TO_RPI!X44+TO_PF!X44+TO_BKBPB!X44+TO_CL!X44+TO_BNG!X44+TO_LBB!X44+TO_CPP!X44+TO_GTL!X44+TO_NSP!X44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0</v>
      </c>
      <c r="D46" s="10">
        <f>TO_EHG!D46+TO_CO!D46+TO_BF!D46+TO_GW!D46+TO_RPI!D46+TO_PF!D46+TO_BKBPB!D46+TO_CL!D46+TO_BNG!D46+TO_LBB!D46+TO_CPP!D46+TO_GTL!D46+TO_NSP!D46</f>
        <v>0</v>
      </c>
      <c r="E46" s="10">
        <f>TO_EHG!E46+TO_CO!E46+TO_BF!E46+TO_GW!E46+TO_RPI!E46+TO_PF!E46+TO_BKBPB!E46+TO_CL!E46+TO_BNG!E46+TO_LBB!E46+TO_CPP!E46+TO_GTL!E46+TO_NSP!E46</f>
        <v>0</v>
      </c>
      <c r="F46" s="10">
        <f>TO_EHG!F46+TO_CO!F46+TO_BF!F46+TO_GW!F46+TO_RPI!F46+TO_PF!F46+TO_BKBPB!F46+TO_CL!F46+TO_BNG!F46+TO_LBB!F46+TO_CPP!F46+TO_GTL!F46+TO_NSP!F46</f>
        <v>0</v>
      </c>
      <c r="G46" s="10">
        <f>TO_EHG!G46+TO_CO!G46+TO_BF!G46+TO_GW!G46+TO_RPI!G46+TO_PF!G46+TO_BKBPB!G46+TO_CL!G46+TO_BNG!G46+TO_LBB!G46+TO_CPP!G46+TO_GTL!G46+TO_NSP!G46</f>
        <v>0</v>
      </c>
      <c r="H46" s="10">
        <f>TO_EHG!H46+TO_CO!H46+TO_BF!H46+TO_GW!H46+TO_RPI!H46+TO_PF!H46+TO_BKBPB!H46+TO_CL!H46+TO_BNG!H46+TO_LBB!H46+TO_CPP!H46+TO_GTL!H46+TO_NSP!H46</f>
        <v>0</v>
      </c>
      <c r="I46" s="10">
        <f>TO_EHG!I46+TO_CO!I46+TO_BF!I46+TO_GW!I46+TO_RPI!I46+TO_PF!I46+TO_BKBPB!I46+TO_CL!I46+TO_BNG!I46+TO_LBB!I46+TO_CPP!I46+TO_GTL!I46+TO_NSP!I46</f>
        <v>0</v>
      </c>
      <c r="J46" s="10">
        <f>TO_EHG!J46+TO_CO!J46+TO_BF!J46+TO_GW!J46+TO_RPI!J46+TO_PF!J46+TO_BKBPB!J46+TO_CL!J46+TO_BNG!J46+TO_LBB!J46+TO_CPP!J46+TO_GTL!J46+TO_NSP!J46</f>
        <v>0</v>
      </c>
      <c r="K46" s="10">
        <f>TO_EHG!K46+TO_CO!K46+TO_BF!K46+TO_GW!K46+TO_RPI!K46+TO_PF!K46+TO_BKBPB!K46+TO_CL!K46+TO_BNG!K46+TO_LBB!K46+TO_CPP!K46+TO_GTL!K46+TO_NSP!K46</f>
        <v>0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0</v>
      </c>
      <c r="D47" s="10">
        <f>TO_EHG!D47+TO_CO!D47+TO_BF!D47+TO_GW!D47+TO_RPI!D47+TO_PF!D47+TO_BKBPB!D47+TO_CL!D47+TO_BNG!D47+TO_LBB!D47+TO_CPP!D47+TO_GTL!D47+TO_NSP!D47</f>
        <v>0</v>
      </c>
      <c r="E47" s="10">
        <f>TO_EHG!E47+TO_CO!E47+TO_BF!E47+TO_GW!E47+TO_RPI!E47+TO_PF!E47+TO_BKBPB!E47+TO_CL!E47+TO_BNG!E47+TO_LBB!E47+TO_CPP!E47+TO_GTL!E47+TO_NSP!E47</f>
        <v>0</v>
      </c>
      <c r="F47" s="10">
        <f>TO_EHG!F47+TO_CO!F47+TO_BF!F47+TO_GW!F47+TO_RPI!F47+TO_PF!F47+TO_BKBPB!F47+TO_CL!F47+TO_BNG!F47+TO_LBB!F47+TO_CPP!F47+TO_GTL!F47+TO_NSP!F47</f>
        <v>0</v>
      </c>
      <c r="G47" s="10">
        <f>TO_EHG!G47+TO_CO!G47+TO_BF!G47+TO_GW!G47+TO_RPI!G47+TO_PF!G47+TO_BKBPB!G47+TO_CL!G47+TO_BNG!G47+TO_LBB!G47+TO_CPP!G47+TO_GTL!G47+TO_NSP!G47</f>
        <v>0</v>
      </c>
      <c r="H47" s="10">
        <f>TO_EHG!H47+TO_CO!H47+TO_BF!H47+TO_GW!H47+TO_RPI!H47+TO_PF!H47+TO_BKBPB!H47+TO_CL!H47+TO_BNG!H47+TO_LBB!H47+TO_CPP!H47+TO_GTL!H47+TO_NSP!H47</f>
        <v>0</v>
      </c>
      <c r="I47" s="10">
        <f>TO_EHG!I47+TO_CO!I47+TO_BF!I47+TO_GW!I47+TO_RPI!I47+TO_PF!I47+TO_BKBPB!I47+TO_CL!I47+TO_BNG!I47+TO_LBB!I47+TO_CPP!I47+TO_GTL!I47+TO_NSP!I47</f>
        <v>0</v>
      </c>
      <c r="J47" s="10">
        <f>TO_EHG!J47+TO_CO!J47+TO_BF!J47+TO_GW!J47+TO_RPI!J47+TO_PF!J47+TO_BKBPB!J47+TO_CL!J47+TO_BNG!J47+TO_LBB!J47+TO_CPP!J47+TO_GTL!J47+TO_NSP!J47</f>
        <v>0</v>
      </c>
      <c r="K47" s="10">
        <f>TO_EHG!K47+TO_CO!K47+TO_BF!K47+TO_GW!K47+TO_RPI!K47+TO_PF!K47+TO_BKBPB!K47+TO_CL!K47+TO_BNG!K47+TO_LBB!K47+TO_CPP!K47+TO_GTL!K47+TO_NSP!K47</f>
        <v>0</v>
      </c>
      <c r="L47" s="10">
        <f>TO_EHG!L47+TO_CO!L47+TO_BF!L47+TO_GW!L47+TO_RPI!L47+TO_PF!L47+TO_BKBPB!L47+TO_CL!L47+TO_BNG!L47+TO_LBB!L47+TO_CPP!L47+TO_GTL!L47+TO_NSP!L47</f>
        <v>0</v>
      </c>
      <c r="M47" s="10">
        <f>TO_EHG!M47+TO_CO!M47+TO_BF!M47+TO_GW!M47+TO_RPI!M47+TO_PF!M47+TO_BKBPB!M47+TO_CL!M47+TO_BNG!M47+TO_LBB!M47+TO_CPP!M47+TO_GTL!M47+TO_NSP!M47</f>
        <v>0</v>
      </c>
      <c r="N47" s="10">
        <f>TO_EHG!N47+TO_CO!N47+TO_BF!N47+TO_GW!N47+TO_RPI!N47+TO_PF!N47+TO_BKBPB!N47+TO_CL!N47+TO_BNG!N47+TO_LBB!N47+TO_CPP!N47+TO_GTL!N47+TO_NSP!N47</f>
        <v>0</v>
      </c>
      <c r="O47" s="10">
        <f>TO_EHG!O47+TO_CO!O47+TO_BF!O47+TO_GW!O47+TO_RPI!O47+TO_PF!O47+TO_BKBPB!O47+TO_CL!O47+TO_BNG!O47+TO_LBB!O47+TO_CPP!O47+TO_GTL!O47+TO_NSP!O47</f>
        <v>0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0</v>
      </c>
      <c r="E48" s="10">
        <f>TO_EHG!E48+TO_CO!E48+TO_BF!E48+TO_GW!E48+TO_RPI!E48+TO_PF!E48+TO_BKBPB!E48+TO_CL!E48+TO_BNG!E48+TO_LBB!E48+TO_CPP!E48+TO_GTL!E48+TO_NSP!E48</f>
        <v>0</v>
      </c>
      <c r="F48" s="10">
        <f>TO_EHG!F48+TO_CO!F48+TO_BF!F48+TO_GW!F48+TO_RPI!F48+TO_PF!F48+TO_BKBPB!F48+TO_CL!F48+TO_BNG!F48+TO_LBB!F48+TO_CPP!F48+TO_GTL!F48+TO_NSP!F48</f>
        <v>0</v>
      </c>
      <c r="G48" s="10">
        <f>TO_EHG!G48+TO_CO!G48+TO_BF!G48+TO_GW!G48+TO_RPI!G48+TO_PF!G48+TO_BKBPB!G48+TO_CL!G48+TO_BNG!G48+TO_LBB!G48+TO_CPP!G48+TO_GTL!G48+TO_NSP!G48</f>
        <v>0</v>
      </c>
      <c r="H48" s="10">
        <f>TO_EHG!H48+TO_CO!H48+TO_BF!H48+TO_GW!H48+TO_RPI!H48+TO_PF!H48+TO_BKBPB!H48+TO_CL!H48+TO_BNG!H48+TO_LBB!H48+TO_CPP!H48+TO_GTL!H48+TO_NSP!H48</f>
        <v>0</v>
      </c>
      <c r="I48" s="10">
        <f>TO_EHG!I48+TO_CO!I48+TO_BF!I48+TO_GW!I48+TO_RPI!I48+TO_PF!I48+TO_BKBPB!I48+TO_CL!I48+TO_BNG!I48+TO_LBB!I48+TO_CPP!I48+TO_GTL!I48+TO_NSP!I48</f>
        <v>0</v>
      </c>
      <c r="J48" s="10">
        <f>TO_EHG!J48+TO_CO!J48+TO_BF!J48+TO_GW!J48+TO_RPI!J48+TO_PF!J48+TO_BKBPB!J48+TO_CL!J48+TO_BNG!J48+TO_LBB!J48+TO_CPP!J48+TO_GTL!J48+TO_NSP!J48</f>
        <v>0</v>
      </c>
      <c r="K48" s="10">
        <f>TO_EHG!K48+TO_CO!K48+TO_BF!K48+TO_GW!K48+TO_RPI!K48+TO_PF!K48+TO_BKBPB!K48+TO_CL!K48+TO_BNG!K48+TO_LBB!K48+TO_CPP!K48+TO_GTL!K48+TO_NSP!K48</f>
        <v>0</v>
      </c>
      <c r="L48" s="10">
        <f>TO_EHG!L48+TO_CO!L48+TO_BF!L48+TO_GW!L48+TO_RPI!L48+TO_PF!L48+TO_BKBPB!L48+TO_CL!L48+TO_BNG!L48+TO_LBB!L48+TO_CPP!L48+TO_GTL!L48+TO_NSP!L48</f>
        <v>0</v>
      </c>
      <c r="M48" s="10">
        <f>TO_EHG!M48+TO_CO!M48+TO_BF!M48+TO_GW!M48+TO_RPI!M48+TO_PF!M48+TO_BKBPB!M48+TO_CL!M48+TO_BNG!M48+TO_LBB!M48+TO_CPP!M48+TO_GTL!M48+TO_NSP!M48</f>
        <v>0</v>
      </c>
      <c r="N48" s="10">
        <f>TO_EHG!N48+TO_CO!N48+TO_BF!N48+TO_GW!N48+TO_RPI!N48+TO_PF!N48+TO_BKBPB!N48+TO_CL!N48+TO_BNG!N48+TO_LBB!N48+TO_CPP!N48+TO_GTL!N48+TO_NSP!N48</f>
        <v>0</v>
      </c>
      <c r="O48" s="10">
        <f>TO_EHG!O48+TO_CO!O48+TO_BF!O48+TO_GW!O48+TO_RPI!O48+TO_PF!O48+TO_BKBPB!O48+TO_CL!O48+TO_BNG!O48+TO_LBB!O48+TO_CPP!O48+TO_GTL!O48+TO_NSP!O48</f>
        <v>0</v>
      </c>
      <c r="P48" s="10">
        <f>TO_EHG!P48+TO_CO!P48+TO_BF!P48+TO_GW!P48+TO_RPI!P48+TO_PF!P48+TO_BKBPB!P48+TO_CL!P48+TO_BNG!P48+TO_LBB!P48+TO_CPP!P48+TO_GTL!P48+TO_NSP!P48</f>
        <v>0</v>
      </c>
      <c r="Q48" s="10">
        <f>TO_EHG!Q48+TO_CO!Q48+TO_BF!Q48+TO_GW!Q48+TO_RPI!Q48+TO_PF!Q48+TO_BKBPB!Q48+TO_CL!Q48+TO_BNG!Q48+TO_LBB!Q48+TO_CPP!Q48+TO_GTL!Q48+TO_NSP!Q48</f>
        <v>0</v>
      </c>
      <c r="R48" s="10">
        <f>TO_EHG!R48+TO_CO!R48+TO_BF!R48+TO_GW!R48+TO_RPI!R48+TO_PF!R48+TO_BKBPB!R48+TO_CL!R48+TO_BNG!R48+TO_LBB!R48+TO_CPP!R48+TO_GTL!R48+TO_NSP!R48</f>
        <v>0</v>
      </c>
      <c r="S48" s="10">
        <f>TO_EHG!S48+TO_CO!S48+TO_BF!S48+TO_GW!S48+TO_RPI!S48+TO_PF!S48+TO_BKBPB!S48+TO_CL!S48+TO_BNG!S48+TO_LBB!S48+TO_CPP!S48+TO_GTL!S48+TO_NSP!S48</f>
        <v>0</v>
      </c>
      <c r="T48" s="10">
        <f>TO_EHG!T48+TO_CO!T48+TO_BF!T48+TO_GW!T48+TO_RPI!T48+TO_PF!T48+TO_BKBPB!T48+TO_CL!T48+TO_BNG!T48+TO_LBB!T48+TO_CPP!T48+TO_GTL!T48+TO_NSP!T48</f>
        <v>0</v>
      </c>
      <c r="U48" s="10">
        <f>TO_EHG!U48+TO_CO!U48+TO_BF!U48+TO_GW!U48+TO_RPI!U48+TO_PF!U48+TO_BKBPB!U48+TO_CL!U48+TO_BNG!U48+TO_LBB!U48+TO_CPP!U48+TO_GTL!U48+TO_NSP!U48</f>
        <v>0</v>
      </c>
      <c r="V48" s="10">
        <f>TO_EHG!V48+TO_CO!V48+TO_BF!V48+TO_GW!V48+TO_RPI!V48+TO_PF!V48+TO_BKBPB!V48+TO_CL!V48+TO_BNG!V48+TO_LBB!V48+TO_CPP!V48+TO_GTL!V48+TO_NSP!V48</f>
        <v>0</v>
      </c>
      <c r="W48" s="10">
        <f>TO_EHG!W48+TO_CO!W48+TO_BF!W48+TO_GW!W48+TO_RPI!W48+TO_PF!W48+TO_BKBPB!W48+TO_CL!W48+TO_BNG!W48+TO_LBB!W48+TO_CPP!W48+TO_GTL!W48+TO_NSP!W48</f>
        <v>0</v>
      </c>
      <c r="X48" s="10">
        <f>TO_EHG!X48+TO_CO!X48+TO_BF!X48+TO_GW!X48+TO_RPI!X48+TO_PF!X48+TO_BKBPB!X48+TO_CL!X48+TO_BNG!X48+TO_LBB!X48+TO_CPP!X48+TO_GTL!X48+TO_NSP!X48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0</v>
      </c>
      <c r="D50" s="10">
        <f>TO_EHG!D50+TO_CO!D50+TO_BF!D50+TO_GW!D50+TO_RPI!D50+TO_PF!D50+TO_BKBPB!D50+TO_CL!D50+TO_BNG!D50+TO_LBB!D50+TO_CPP!D50+TO_GTL!D50+TO_NSP!D50</f>
        <v>0</v>
      </c>
      <c r="E50" s="10">
        <f>TO_EHG!E50+TO_CO!E50+TO_BF!E50+TO_GW!E50+TO_RPI!E50+TO_PF!E50+TO_BKBPB!E50+TO_CL!E50+TO_BNG!E50+TO_LBB!E50+TO_CPP!E50+TO_GTL!E50+TO_NSP!E50</f>
        <v>0</v>
      </c>
      <c r="F50" s="10">
        <f>TO_EHG!F50+TO_CO!F50+TO_BF!F50+TO_GW!F50+TO_RPI!F50+TO_PF!F50+TO_BKBPB!F50+TO_CL!F50+TO_BNG!F50+TO_LBB!F50+TO_CPP!F50+TO_GTL!F50+TO_NSP!F50</f>
        <v>0</v>
      </c>
      <c r="G50" s="10">
        <f>TO_EHG!G50+TO_CO!G50+TO_BF!G50+TO_GW!G50+TO_RPI!G50+TO_PF!G50+TO_BKBPB!G50+TO_CL!G50+TO_BNG!G50+TO_LBB!G50+TO_CPP!G50+TO_GTL!G50+TO_NSP!G50</f>
        <v>0</v>
      </c>
      <c r="H50" s="10">
        <f>TO_EHG!H50+TO_CO!H50+TO_BF!H50+TO_GW!H50+TO_RPI!H50+TO_PF!H50+TO_BKBPB!H50+TO_CL!H50+TO_BNG!H50+TO_LBB!H50+TO_CPP!H50+TO_GTL!H50+TO_NSP!H50</f>
        <v>0</v>
      </c>
      <c r="I50" s="10">
        <f>TO_EHG!I50+TO_CO!I50+TO_BF!I50+TO_GW!I50+TO_RPI!I50+TO_PF!I50+TO_BKBPB!I50+TO_CL!I50+TO_BNG!I50+TO_LBB!I50+TO_CPP!I50+TO_GTL!I50+TO_NSP!I50</f>
        <v>0</v>
      </c>
      <c r="J50" s="10">
        <f>TO_EHG!J50+TO_CO!J50+TO_BF!J50+TO_GW!J50+TO_RPI!J50+TO_PF!J50+TO_BKBPB!J50+TO_CL!J50+TO_BNG!J50+TO_LBB!J50+TO_CPP!J50+TO_GTL!J50+TO_NSP!J50</f>
        <v>0</v>
      </c>
      <c r="K50" s="10">
        <f>TO_EHG!K50+TO_CO!K50+TO_BF!K50+TO_GW!K50+TO_RPI!K50+TO_PF!K50+TO_BKBPB!K50+TO_CL!K50+TO_BNG!K50+TO_LBB!K50+TO_CPP!K50+TO_GTL!K50+TO_NSP!K50</f>
        <v>0</v>
      </c>
      <c r="L50" s="10">
        <f>TO_EHG!L50+TO_CO!L50+TO_BF!L50+TO_GW!L50+TO_RPI!L50+TO_PF!L50+TO_BKBPB!L50+TO_CL!L50+TO_BNG!L50+TO_LBB!L50+TO_CPP!L50+TO_GTL!L50+TO_NSP!L50</f>
        <v>0</v>
      </c>
      <c r="M50" s="10">
        <f>TO_EHG!M50+TO_CO!M50+TO_BF!M50+TO_GW!M50+TO_RPI!M50+TO_PF!M50+TO_BKBPB!M50+TO_CL!M50+TO_BNG!M50+TO_LBB!M50+TO_CPP!M50+TO_GTL!M50+TO_NSP!M50</f>
        <v>0</v>
      </c>
      <c r="N50" s="10">
        <f>TO_EHG!N50+TO_CO!N50+TO_BF!N50+TO_GW!N50+TO_RPI!N50+TO_PF!N50+TO_BKBPB!N50+TO_CL!N50+TO_BNG!N50+TO_LBB!N50+TO_CPP!N50+TO_GTL!N50+TO_NSP!N50</f>
        <v>0</v>
      </c>
      <c r="O50" s="10">
        <f>TO_EHG!O50+TO_CO!O50+TO_BF!O50+TO_GW!O50+TO_RPI!O50+TO_PF!O50+TO_BKBPB!O50+TO_CL!O50+TO_BNG!O50+TO_LBB!O50+TO_CPP!O50+TO_GTL!O50+TO_NSP!O50</f>
        <v>0</v>
      </c>
      <c r="P50" s="10">
        <f>TO_EHG!P50+TO_CO!P50+TO_BF!P50+TO_GW!P50+TO_RPI!P50+TO_PF!P50+TO_BKBPB!P50+TO_CL!P50+TO_BNG!P50+TO_LBB!P50+TO_CPP!P50+TO_GTL!P50+TO_NSP!P50</f>
        <v>0</v>
      </c>
      <c r="Q50" s="10">
        <f>TO_EHG!Q50+TO_CO!Q50+TO_BF!Q50+TO_GW!Q50+TO_RPI!Q50+TO_PF!Q50+TO_BKBPB!Q50+TO_CL!Q50+TO_BNG!Q50+TO_LBB!Q50+TO_CPP!Q50+TO_GTL!Q50+TO_NSP!Q50</f>
        <v>0</v>
      </c>
      <c r="R50" s="10">
        <f>TO_EHG!R50+TO_CO!R50+TO_BF!R50+TO_GW!R50+TO_RPI!R50+TO_PF!R50+TO_BKBPB!R50+TO_CL!R50+TO_BNG!R50+TO_LBB!R50+TO_CPP!R50+TO_GTL!R50+TO_NSP!R50</f>
        <v>0</v>
      </c>
      <c r="S50" s="10">
        <f>TO_EHG!S50+TO_CO!S50+TO_BF!S50+TO_GW!S50+TO_RPI!S50+TO_PF!S50+TO_BKBPB!S50+TO_CL!S50+TO_BNG!S50+TO_LBB!S50+TO_CPP!S50+TO_GTL!S50+TO_NSP!S50</f>
        <v>0</v>
      </c>
      <c r="T50" s="10">
        <f>TO_EHG!T50+TO_CO!T50+TO_BF!T50+TO_GW!T50+TO_RPI!T50+TO_PF!T50+TO_BKBPB!T50+TO_CL!T50+TO_BNG!T50+TO_LBB!T50+TO_CPP!T50+TO_GTL!T50+TO_NSP!T50</f>
        <v>0</v>
      </c>
      <c r="U50" s="10">
        <f>TO_EHG!U50+TO_CO!U50+TO_BF!U50+TO_GW!U50+TO_RPI!U50+TO_PF!U50+TO_BKBPB!U50+TO_CL!U50+TO_BNG!U50+TO_LBB!U50+TO_CPP!U50+TO_GTL!U50+TO_NSP!U50</f>
        <v>0</v>
      </c>
      <c r="V50" s="10">
        <f>TO_EHG!V50+TO_CO!V50+TO_BF!V50+TO_GW!V50+TO_RPI!V50+TO_PF!V50+TO_BKBPB!V50+TO_CL!V50+TO_BNG!V50+TO_LBB!V50+TO_CPP!V50+TO_GTL!V50+TO_NSP!V50</f>
        <v>0</v>
      </c>
      <c r="W50" s="10">
        <f>TO_EHG!W50+TO_CO!W50+TO_BF!W50+TO_GW!W50+TO_RPI!W50+TO_PF!W50+TO_BKBPB!W50+TO_CL!W50+TO_BNG!W50+TO_LBB!W50+TO_CPP!W50+TO_GTL!W50+TO_NSP!W50</f>
        <v>0</v>
      </c>
      <c r="X50" s="10">
        <f>TO_EHG!X50+TO_CO!X50+TO_BF!X50+TO_GW!X50+TO_RPI!X50+TO_PF!X50+TO_BKBPB!X50+TO_CL!X50+TO_BNG!X50+TO_LBB!X50+TO_CPP!X50+TO_GTL!X50+TO_NSP!X50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4.4067067927772996</v>
      </c>
      <c r="J52" s="37">
        <f t="shared" si="20"/>
        <v>13.220120378331901</v>
      </c>
      <c r="K52" s="37">
        <f t="shared" si="20"/>
        <v>22.033533963886502</v>
      </c>
      <c r="L52" s="37">
        <f t="shared" si="20"/>
        <v>28.202923473774721</v>
      </c>
      <c r="M52" s="37">
        <f t="shared" si="20"/>
        <v>41.423043852106623</v>
      </c>
      <c r="N52" s="37">
        <f t="shared" si="20"/>
        <v>31.728288907996561</v>
      </c>
      <c r="O52" s="37">
        <f t="shared" si="20"/>
        <v>45.829750644883923</v>
      </c>
      <c r="P52" s="37">
        <f t="shared" si="20"/>
        <v>52.880481513327602</v>
      </c>
      <c r="Q52" s="37">
        <f t="shared" si="20"/>
        <v>36.134995700773857</v>
      </c>
      <c r="R52" s="37">
        <f t="shared" si="20"/>
        <v>22.914875322441961</v>
      </c>
      <c r="S52" s="37">
        <f t="shared" si="20"/>
        <v>14.10146173688736</v>
      </c>
      <c r="T52" s="37">
        <f t="shared" si="20"/>
        <v>20.818916595012901</v>
      </c>
      <c r="U52" s="37">
        <f t="shared" si="20"/>
        <v>65.980567497850387</v>
      </c>
      <c r="V52" s="37">
        <f t="shared" si="20"/>
        <v>90.838091143594141</v>
      </c>
      <c r="W52" s="37">
        <f t="shared" si="20"/>
        <v>85.245915735167657</v>
      </c>
      <c r="X52" s="37">
        <f t="shared" ref="X52" si="21">SUM(X53:X70)</f>
        <v>94.702063628546853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0</v>
      </c>
      <c r="J64" s="10">
        <f>TO_EHG!J64+TO_CO!J64+TO_BF!J64+TO_GW!J64+TO_RPI!J64+TO_PF!J64+TO_BKBPB!J64+TO_CL!J64+TO_BNG!J64+TO_LBB!J64+TO_CPP!J64+TO_GTL!J64+TO_NSP!J64</f>
        <v>0</v>
      </c>
      <c r="K64" s="10">
        <f>TO_EHG!K64+TO_CO!K64+TO_BF!K64+TO_GW!K64+TO_RPI!K64+TO_PF!K64+TO_BKBPB!K64+TO_CL!K64+TO_BNG!K64+TO_LBB!K64+TO_CPP!K64+TO_GTL!K64+TO_NSP!K64</f>
        <v>0</v>
      </c>
      <c r="L64" s="10">
        <f>TO_EHG!L64+TO_CO!L64+TO_BF!L64+TO_GW!L64+TO_RPI!L64+TO_PF!L64+TO_BKBPB!L64+TO_CL!L64+TO_BNG!L64+TO_LBB!L64+TO_CPP!L64+TO_GTL!L64+TO_NSP!L64</f>
        <v>0</v>
      </c>
      <c r="M64" s="10">
        <f>TO_EHG!M64+TO_CO!M64+TO_BF!M64+TO_GW!M64+TO_RPI!M64+TO_PF!M64+TO_BKBPB!M64+TO_CL!M64+TO_BNG!M64+TO_LBB!M64+TO_CPP!M64+TO_GTL!M64+TO_NSP!M64</f>
        <v>0</v>
      </c>
      <c r="N64" s="10">
        <f>TO_EHG!N64+TO_CO!N64+TO_BF!N64+TO_GW!N64+TO_RPI!N64+TO_PF!N64+TO_BKBPB!N64+TO_CL!N64+TO_BNG!N64+TO_LBB!N64+TO_CPP!N64+TO_GTL!N64+TO_NSP!N64</f>
        <v>0</v>
      </c>
      <c r="O64" s="10">
        <f>TO_EHG!O64+TO_CO!O64+TO_BF!O64+TO_GW!O64+TO_RPI!O64+TO_PF!O64+TO_BKBPB!O64+TO_CL!O64+TO_BNG!O64+TO_LBB!O64+TO_CPP!O64+TO_GTL!O64+TO_NSP!O64</f>
        <v>0</v>
      </c>
      <c r="P64" s="10">
        <f>TO_EHG!P64+TO_CO!P64+TO_BF!P64+TO_GW!P64+TO_RPI!P64+TO_PF!P64+TO_BKBPB!P64+TO_CL!P64+TO_BNG!P64+TO_LBB!P64+TO_CPP!P64+TO_GTL!P64+TO_NSP!P64</f>
        <v>0</v>
      </c>
      <c r="Q64" s="10">
        <f>TO_EHG!Q64+TO_CO!Q64+TO_BF!Q64+TO_GW!Q64+TO_RPI!Q64+TO_PF!Q64+TO_BKBPB!Q64+TO_CL!Q64+TO_BNG!Q64+TO_LBB!Q64+TO_CPP!Q64+TO_GTL!Q64+TO_NSP!Q64</f>
        <v>0</v>
      </c>
      <c r="R64" s="10">
        <f>TO_EHG!R64+TO_CO!R64+TO_BF!R64+TO_GW!R64+TO_RPI!R64+TO_PF!R64+TO_BKBPB!R64+TO_CL!R64+TO_BNG!R64+TO_LBB!R64+TO_CPP!R64+TO_GTL!R64+TO_NSP!R64</f>
        <v>0</v>
      </c>
      <c r="S64" s="10">
        <f>TO_EHG!S64+TO_CO!S64+TO_BF!S64+TO_GW!S64+TO_RPI!S64+TO_PF!S64+TO_BKBPB!S64+TO_CL!S64+TO_BNG!S64+TO_LBB!S64+TO_CPP!S64+TO_GTL!S64+TO_NSP!S64</f>
        <v>0</v>
      </c>
      <c r="T64" s="10">
        <f>TO_EHG!T64+TO_CO!T64+TO_BF!T64+TO_GW!T64+TO_RPI!T64+TO_PF!T64+TO_BKBPB!T64+TO_CL!T64+TO_BNG!T64+TO_LBB!T64+TO_CPP!T64+TO_GTL!T64+TO_NSP!T64</f>
        <v>0</v>
      </c>
      <c r="U64" s="10">
        <f>TO_EHG!U64+TO_CO!U64+TO_BF!U64+TO_GW!U64+TO_RPI!U64+TO_PF!U64+TO_BKBPB!U64+TO_CL!U64+TO_BNG!U64+TO_LBB!U64+TO_CPP!U64+TO_GTL!U64+TO_NSP!U64</f>
        <v>0</v>
      </c>
      <c r="V64" s="10">
        <f>TO_EHG!V64+TO_CO!V64+TO_BF!V64+TO_GW!V64+TO_RPI!V64+TO_PF!V64+TO_BKBPB!V64+TO_CL!V64+TO_BNG!V64+TO_LBB!V64+TO_CPP!V64+TO_GTL!V64+TO_NSP!V64</f>
        <v>0</v>
      </c>
      <c r="W64" s="10">
        <f>TO_EHG!W64+TO_CO!W64+TO_BF!W64+TO_GW!W64+TO_RPI!W64+TO_PF!W64+TO_BKBPB!W64+TO_CL!W64+TO_BNG!W64+TO_LBB!W64+TO_CPP!W64+TO_GTL!W64+TO_NSP!W64</f>
        <v>0</v>
      </c>
      <c r="X64" s="10">
        <f>TO_EHG!X64+TO_CO!X64+TO_BF!X64+TO_GW!X64+TO_RPI!X64+TO_PF!X64+TO_BKBPB!X64+TO_CL!X64+TO_BNG!X64+TO_LBB!X64+TO_CPP!X64+TO_GTL!X64+TO_NSP!X64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4.4067067927772996</v>
      </c>
      <c r="J66" s="10">
        <f>TO_EHG!J66+TO_CO!J66+TO_BF!J66+TO_GW!J66+TO_RPI!J66+TO_PF!J66+TO_BKBPB!J66+TO_CL!J66+TO_BNG!J66+TO_LBB!J66+TO_CPP!J66+TO_GTL!J66+TO_NSP!J66</f>
        <v>13.220120378331901</v>
      </c>
      <c r="K66" s="10">
        <f>TO_EHG!K66+TO_CO!K66+TO_BF!K66+TO_GW!K66+TO_RPI!K66+TO_PF!K66+TO_BKBPB!K66+TO_CL!K66+TO_BNG!K66+TO_LBB!K66+TO_CPP!K66+TO_GTL!K66+TO_NSP!K66</f>
        <v>22.033533963886502</v>
      </c>
      <c r="L66" s="10">
        <f>TO_EHG!L66+TO_CO!L66+TO_BF!L66+TO_GW!L66+TO_RPI!L66+TO_PF!L66+TO_BKBPB!L66+TO_CL!L66+TO_BNG!L66+TO_LBB!L66+TO_CPP!L66+TO_GTL!L66+TO_NSP!L66</f>
        <v>28.202923473774721</v>
      </c>
      <c r="M66" s="10">
        <f>TO_EHG!M66+TO_CO!M66+TO_BF!M66+TO_GW!M66+TO_RPI!M66+TO_PF!M66+TO_BKBPB!M66+TO_CL!M66+TO_BNG!M66+TO_LBB!M66+TO_CPP!M66+TO_GTL!M66+TO_NSP!M66</f>
        <v>41.423043852106623</v>
      </c>
      <c r="N66" s="10">
        <f>TO_EHG!N66+TO_CO!N66+TO_BF!N66+TO_GW!N66+TO_RPI!N66+TO_PF!N66+TO_BKBPB!N66+TO_CL!N66+TO_BNG!N66+TO_LBB!N66+TO_CPP!N66+TO_GTL!N66+TO_NSP!N66</f>
        <v>31.728288907996561</v>
      </c>
      <c r="O66" s="10">
        <f>TO_EHG!O66+TO_CO!O66+TO_BF!O66+TO_GW!O66+TO_RPI!O66+TO_PF!O66+TO_BKBPB!O66+TO_CL!O66+TO_BNG!O66+TO_LBB!O66+TO_CPP!O66+TO_GTL!O66+TO_NSP!O66</f>
        <v>45.829750644883923</v>
      </c>
      <c r="P66" s="10">
        <f>TO_EHG!P66+TO_CO!P66+TO_BF!P66+TO_GW!P66+TO_RPI!P66+TO_PF!P66+TO_BKBPB!P66+TO_CL!P66+TO_BNG!P66+TO_LBB!P66+TO_CPP!P66+TO_GTL!P66+TO_NSP!P66</f>
        <v>52.880481513327602</v>
      </c>
      <c r="Q66" s="10">
        <f>TO_EHG!Q66+TO_CO!Q66+TO_BF!Q66+TO_GW!Q66+TO_RPI!Q66+TO_PF!Q66+TO_BKBPB!Q66+TO_CL!Q66+TO_BNG!Q66+TO_LBB!Q66+TO_CPP!Q66+TO_GTL!Q66+TO_NSP!Q66</f>
        <v>36.134995700773857</v>
      </c>
      <c r="R66" s="10">
        <f>TO_EHG!R66+TO_CO!R66+TO_BF!R66+TO_GW!R66+TO_RPI!R66+TO_PF!R66+TO_BKBPB!R66+TO_CL!R66+TO_BNG!R66+TO_LBB!R66+TO_CPP!R66+TO_GTL!R66+TO_NSP!R66</f>
        <v>22.914875322441961</v>
      </c>
      <c r="S66" s="10">
        <f>TO_EHG!S66+TO_CO!S66+TO_BF!S66+TO_GW!S66+TO_RPI!S66+TO_PF!S66+TO_BKBPB!S66+TO_CL!S66+TO_BNG!S66+TO_LBB!S66+TO_CPP!S66+TO_GTL!S66+TO_NSP!S66</f>
        <v>14.10146173688736</v>
      </c>
      <c r="T66" s="10">
        <f>TO_EHG!T66+TO_CO!T66+TO_BF!T66+TO_GW!T66+TO_RPI!T66+TO_PF!T66+TO_BKBPB!T66+TO_CL!T66+TO_BNG!T66+TO_LBB!T66+TO_CPP!T66+TO_GTL!T66+TO_NSP!T66</f>
        <v>20.818916595012901</v>
      </c>
      <c r="U66" s="10">
        <f>TO_EHG!U66+TO_CO!U66+TO_BF!U66+TO_GW!U66+TO_RPI!U66+TO_PF!U66+TO_BKBPB!U66+TO_CL!U66+TO_BNG!U66+TO_LBB!U66+TO_CPP!U66+TO_GTL!U66+TO_NSP!U66</f>
        <v>65.980567497850387</v>
      </c>
      <c r="V66" s="10">
        <f>TO_EHG!V66+TO_CO!V66+TO_BF!V66+TO_GW!V66+TO_RPI!V66+TO_PF!V66+TO_BKBPB!V66+TO_CL!V66+TO_BNG!V66+TO_LBB!V66+TO_CPP!V66+TO_GTL!V66+TO_NSP!V66</f>
        <v>90.838091143594141</v>
      </c>
      <c r="W66" s="10">
        <f>TO_EHG!W66+TO_CO!W66+TO_BF!W66+TO_GW!W66+TO_RPI!W66+TO_PF!W66+TO_BKBPB!W66+TO_CL!W66+TO_BNG!W66+TO_LBB!W66+TO_CPP!W66+TO_GTL!W66+TO_NSP!W66</f>
        <v>85.245915735167657</v>
      </c>
      <c r="X66" s="10">
        <f>TO_EHG!X66+TO_CO!X66+TO_BF!X66+TO_GW!X66+TO_RPI!X66+TO_PF!X66+TO_BKBPB!X66+TO_CL!X66+TO_BNG!X66+TO_LBB!X66+TO_CPP!X66+TO_GTL!X66+TO_NSP!X66</f>
        <v>94.702063628546853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219.06947549441102</v>
      </c>
      <c r="D75" s="37">
        <f>TO_EHG!D75+TO_CO!D75+TO_BF!D75+TO_GW!D75+TO_RPI!D75+TO_PF!D75+TO_BKBPB!D75+TO_CL!D75+TO_BNG!D75+TO_LBB!D75+TO_CPP!D75+TO_GTL!D75+TO_NSP!D75</f>
        <v>218.63946689595872</v>
      </c>
      <c r="E75" s="37">
        <f>TO_EHG!E75+TO_CO!E75+TO_BF!E75+TO_GW!E75+TO_RPI!E75+TO_PF!E75+TO_BKBPB!E75+TO_CL!E75+TO_BNG!E75+TO_LBB!E75+TO_CPP!E75+TO_GTL!E75+TO_NSP!E75</f>
        <v>207.55709372312981</v>
      </c>
      <c r="F75" s="37">
        <f>TO_EHG!F75+TO_CO!F75+TO_BF!F75+TO_GW!F75+TO_RPI!F75+TO_PF!F75+TO_BKBPB!F75+TO_CL!F75+TO_BNG!F75+TO_LBB!F75+TO_CPP!F75+TO_GTL!F75+TO_NSP!F75</f>
        <v>223.6313843508168</v>
      </c>
      <c r="G75" s="37">
        <f>TO_EHG!G75+TO_CO!G75+TO_BF!G75+TO_GW!G75+TO_RPI!G75+TO_PF!G75+TO_BKBPB!G75+TO_CL!G75+TO_BNG!G75+TO_LBB!G75+TO_CPP!G75+TO_GTL!G75+TO_NSP!G75</f>
        <v>227.62012037833182</v>
      </c>
      <c r="H75" s="37">
        <f>TO_EHG!H75+TO_CO!H75+TO_BF!H75+TO_GW!H75+TO_RPI!H75+TO_PF!H75+TO_BKBPB!H75+TO_CL!H75+TO_BNG!H75+TO_LBB!H75+TO_CPP!H75+TO_GTL!H75+TO_NSP!H75</f>
        <v>237.19776440240761</v>
      </c>
      <c r="I75" s="37">
        <f>TO_EHG!I75+TO_CO!I75+TO_BF!I75+TO_GW!I75+TO_RPI!I75+TO_PF!I75+TO_BKBPB!I75+TO_CL!I75+TO_BNG!I75+TO_LBB!I75+TO_CPP!I75+TO_GTL!I75+TO_NSP!I75</f>
        <v>225.73319002579541</v>
      </c>
      <c r="J75" s="37">
        <f>TO_EHG!J75+TO_CO!J75+TO_BF!J75+TO_GW!J75+TO_RPI!J75+TO_PF!J75+TO_BKBPB!J75+TO_CL!J75+TO_BNG!J75+TO_LBB!J75+TO_CPP!J75+TO_GTL!J75+TO_NSP!J75</f>
        <v>207.07936371453133</v>
      </c>
      <c r="K75" s="37">
        <f>TO_EHG!K75+TO_CO!K75+TO_BF!K75+TO_GW!K75+TO_RPI!K75+TO_PF!K75+TO_BKBPB!K75+TO_CL!K75+TO_BNG!K75+TO_LBB!K75+TO_CPP!K75+TO_GTL!K75+TO_NSP!K75</f>
        <v>217.82751504729157</v>
      </c>
      <c r="L75" s="37">
        <f>TO_EHG!L75+TO_CO!L75+TO_BF!L75+TO_GW!L75+TO_RPI!L75+TO_PF!L75+TO_BKBPB!L75+TO_CL!L75+TO_BNG!L75+TO_LBB!L75+TO_CPP!L75+TO_GTL!L75+TO_NSP!L75</f>
        <v>211.88022355975917</v>
      </c>
      <c r="M75" s="37">
        <f>TO_EHG!M75+TO_CO!M75+TO_BF!M75+TO_GW!M75+TO_RPI!M75+TO_PF!M75+TO_BKBPB!M75+TO_CL!M75+TO_BNG!M75+TO_LBB!M75+TO_CPP!M75+TO_GTL!M75+TO_NSP!M75</f>
        <v>228.67102321582121</v>
      </c>
      <c r="N75" s="37">
        <f>TO_EHG!N75+TO_CO!N75+TO_BF!N75+TO_GW!N75+TO_RPI!N75+TO_PF!N75+TO_BKBPB!N75+TO_CL!N75+TO_BNG!N75+TO_LBB!N75+TO_CPP!N75+TO_GTL!N75+TO_NSP!N75</f>
        <v>226.85580395528791</v>
      </c>
      <c r="O75" s="37">
        <f>TO_EHG!O75+TO_CO!O75+TO_BF!O75+TO_GW!O75+TO_RPI!O75+TO_PF!O75+TO_BKBPB!O75+TO_CL!O75+TO_BNG!O75+TO_LBB!O75+TO_CPP!O75+TO_GTL!O75+TO_NSP!O75</f>
        <v>218.28125537403264</v>
      </c>
      <c r="P75" s="37">
        <f>TO_EHG!P75+TO_CO!P75+TO_BF!P75+TO_GW!P75+TO_RPI!P75+TO_PF!P75+TO_BKBPB!P75+TO_CL!P75+TO_BNG!P75+TO_LBB!P75+TO_CPP!P75+TO_GTL!P75+TO_NSP!P75</f>
        <v>216.72880481513329</v>
      </c>
      <c r="Q75" s="37">
        <f>TO_EHG!Q75+TO_CO!Q75+TO_BF!Q75+TO_GW!Q75+TO_RPI!Q75+TO_PF!Q75+TO_BKBPB!Q75+TO_CL!Q75+TO_BNG!Q75+TO_LBB!Q75+TO_CPP!Q75+TO_GTL!Q75+TO_NSP!Q75</f>
        <v>186.01315563198619</v>
      </c>
      <c r="R75" s="37">
        <f>TO_EHG!R75+TO_CO!R75+TO_BF!R75+TO_GW!R75+TO_RPI!R75+TO_PF!R75+TO_BKBPB!R75+TO_CL!R75+TO_BNG!R75+TO_LBB!R75+TO_CPP!R75+TO_GTL!R75+TO_NSP!R75</f>
        <v>199.62734307824581</v>
      </c>
      <c r="S75" s="37">
        <f>TO_EHG!S75+TO_CO!S75+TO_BF!S75+TO_GW!S75+TO_RPI!S75+TO_PF!S75+TO_BKBPB!S75+TO_CL!S75+TO_BNG!S75+TO_LBB!S75+TO_CPP!S75+TO_GTL!S75+TO_NSP!S75</f>
        <v>206.26732588134135</v>
      </c>
      <c r="T75" s="37">
        <f>TO_EHG!T75+TO_CO!T75+TO_BF!T75+TO_GW!T75+TO_RPI!T75+TO_PF!T75+TO_BKBPB!T75+TO_CL!T75+TO_BNG!T75+TO_LBB!T75+TO_CPP!T75+TO_GTL!T75+TO_NSP!T75</f>
        <v>215.08882201203784</v>
      </c>
      <c r="U75" s="37">
        <f>TO_EHG!U75+TO_CO!U75+TO_BF!U75+TO_GW!U75+TO_RPI!U75+TO_PF!U75+TO_BKBPB!U75+TO_CL!U75+TO_BNG!U75+TO_LBB!U75+TO_CPP!U75+TO_GTL!U75+TO_NSP!U75</f>
        <v>207.06921754084263</v>
      </c>
      <c r="V75" s="37">
        <f>TO_EHG!V75+TO_CO!V75+TO_BF!V75+TO_GW!V75+TO_RPI!V75+TO_PF!V75+TO_BKBPB!V75+TO_CL!V75+TO_BNG!V75+TO_LBB!V75+TO_CPP!V75+TO_GTL!V75+TO_NSP!V75</f>
        <v>200.2218400687876</v>
      </c>
      <c r="W75" s="37">
        <f>TO_EHG!W75+TO_CO!W75+TO_BF!W75+TO_GW!W75+TO_RPI!W75+TO_PF!W75+TO_BKBPB!W75+TO_CL!W75+TO_BNG!W75+TO_LBB!W75+TO_CPP!W75+TO_GTL!W75+TO_NSP!W75</f>
        <v>200.46620808254508</v>
      </c>
      <c r="X75" s="37">
        <f>TO_EHG!X75+TO_CO!X75+TO_BF!X75+TO_GW!X75+TO_RPI!X75+TO_PF!X75+TO_BKBPB!X75+TO_CL!X75+TO_BNG!X75+TO_LBB!X75+TO_CPP!X75+TO_GTL!X75+TO_NSP!X75</f>
        <v>214.57635425623383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1171.4919174548584</v>
      </c>
      <c r="D76" s="40">
        <f>TO_EHG!D76+TO_CO!D76+TO_BF!D76+TO_GW!D76+TO_RPI!D76+TO_PF!D76+TO_BKBPB!D76+TO_CL!D76+TO_BNG!D76+TO_LBB!D76+TO_CPP!D76+TO_GTL!D76+TO_NSP!D76</f>
        <v>1243.823043852107</v>
      </c>
      <c r="E76" s="40">
        <f>TO_EHG!E76+TO_CO!E76+TO_BF!E76+TO_GW!E76+TO_RPI!E76+TO_PF!E76+TO_BKBPB!E76+TO_CL!E76+TO_BNG!E76+TO_LBB!E76+TO_CPP!E76+TO_GTL!E76+TO_NSP!E76</f>
        <v>1255.2073946689593</v>
      </c>
      <c r="F76" s="40">
        <f>TO_EHG!F76+TO_CO!F76+TO_BF!F76+TO_GW!F76+TO_RPI!F76+TO_PF!F76+TO_BKBPB!F76+TO_CL!F76+TO_BNG!F76+TO_LBB!F76+TO_CPP!F76+TO_GTL!F76+TO_NSP!F76</f>
        <v>1188.3444539982804</v>
      </c>
      <c r="G76" s="40">
        <f>TO_EHG!G76+TO_CO!G76+TO_BF!G76+TO_GW!G76+TO_RPI!G76+TO_PF!G76+TO_BKBPB!G76+TO_CL!G76+TO_BNG!G76+TO_LBB!G76+TO_CPP!G76+TO_GTL!G76+TO_NSP!G76</f>
        <v>1313.0903697334479</v>
      </c>
      <c r="H76" s="40">
        <f>TO_EHG!H76+TO_CO!H76+TO_BF!H76+TO_GW!H76+TO_RPI!H76+TO_PF!H76+TO_BKBPB!H76+TO_CL!H76+TO_BNG!H76+TO_LBB!H76+TO_CPP!H76+TO_GTL!H76+TO_NSP!H76</f>
        <v>1299.7717110920034</v>
      </c>
      <c r="I76" s="40">
        <f>TO_EHG!I76+TO_CO!I76+TO_BF!I76+TO_GW!I76+TO_RPI!I76+TO_PF!I76+TO_BKBPB!I76+TO_CL!I76+TO_BNG!I76+TO_LBB!I76+TO_CPP!I76+TO_GTL!I76+TO_NSP!I76</f>
        <v>1299.5018056749782</v>
      </c>
      <c r="J76" s="40">
        <f>TO_EHG!J76+TO_CO!J76+TO_BF!J76+TO_GW!J76+TO_RPI!J76+TO_PF!J76+TO_BKBPB!J76+TO_CL!J76+TO_BNG!J76+TO_LBB!J76+TO_CPP!J76+TO_GTL!J76+TO_NSP!J76</f>
        <v>1293.5078245915734</v>
      </c>
      <c r="K76" s="40">
        <f>TO_EHG!K76+TO_CO!K76+TO_BF!K76+TO_GW!K76+TO_RPI!K76+TO_PF!K76+TO_BKBPB!K76+TO_CL!K76+TO_BNG!K76+TO_LBB!K76+TO_CPP!K76+TO_GTL!K76+TO_NSP!K76</f>
        <v>1409.9758383490971</v>
      </c>
      <c r="L76" s="40">
        <f>TO_EHG!L76+TO_CO!L76+TO_BF!L76+TO_GW!L76+TO_RPI!L76+TO_PF!L76+TO_BKBPB!L76+TO_CL!L76+TO_BNG!L76+TO_LBB!L76+TO_CPP!L76+TO_GTL!L76+TO_NSP!L76</f>
        <v>1410.4195184866721</v>
      </c>
      <c r="M76" s="40">
        <f>TO_EHG!M76+TO_CO!M76+TO_BF!M76+TO_GW!M76+TO_RPI!M76+TO_PF!M76+TO_BKBPB!M76+TO_CL!M76+TO_BNG!M76+TO_LBB!M76+TO_CPP!M76+TO_GTL!M76+TO_NSP!M76</f>
        <v>1413.4350816852964</v>
      </c>
      <c r="N76" s="40">
        <f>TO_EHG!N76+TO_CO!N76+TO_BF!N76+TO_GW!N76+TO_RPI!N76+TO_PF!N76+TO_BKBPB!N76+TO_CL!N76+TO_BNG!N76+TO_LBB!N76+TO_CPP!N76+TO_GTL!N76+TO_NSP!N76</f>
        <v>1380.738521066208</v>
      </c>
      <c r="O76" s="40">
        <f>TO_EHG!O76+TO_CO!O76+TO_BF!O76+TO_GW!O76+TO_RPI!O76+TO_PF!O76+TO_BKBPB!O76+TO_CL!O76+TO_BNG!O76+TO_LBB!O76+TO_CPP!O76+TO_GTL!O76+TO_NSP!O76</f>
        <v>1353.0552020636285</v>
      </c>
      <c r="P76" s="40">
        <f>TO_EHG!P76+TO_CO!P76+TO_BF!P76+TO_GW!P76+TO_RPI!P76+TO_PF!P76+TO_BKBPB!P76+TO_CL!P76+TO_BNG!P76+TO_LBB!P76+TO_CPP!P76+TO_GTL!P76+TO_NSP!P76</f>
        <v>1384.5928632846087</v>
      </c>
      <c r="Q76" s="40">
        <f>TO_EHG!Q76+TO_CO!Q76+TO_BF!Q76+TO_GW!Q76+TO_RPI!Q76+TO_PF!Q76+TO_BKBPB!Q76+TO_CL!Q76+TO_BNG!Q76+TO_LBB!Q76+TO_CPP!Q76+TO_GTL!Q76+TO_NSP!Q76</f>
        <v>1499.3758383490974</v>
      </c>
      <c r="R76" s="40">
        <f>TO_EHG!R76+TO_CO!R76+TO_BF!R76+TO_GW!R76+TO_RPI!R76+TO_PF!R76+TO_BKBPB!R76+TO_CL!R76+TO_BNG!R76+TO_LBB!R76+TO_CPP!R76+TO_GTL!R76+TO_NSP!R76</f>
        <v>1298.3337919174548</v>
      </c>
      <c r="S76" s="40">
        <f>TO_EHG!S76+TO_CO!S76+TO_BF!S76+TO_GW!S76+TO_RPI!S76+TO_PF!S76+TO_BKBPB!S76+TO_CL!S76+TO_BNG!S76+TO_LBB!S76+TO_CPP!S76+TO_GTL!S76+TO_NSP!S76</f>
        <v>1418.9052450558897</v>
      </c>
      <c r="T76" s="40">
        <f>TO_EHG!T76+TO_CO!T76+TO_BF!T76+TO_GW!T76+TO_RPI!T76+TO_PF!T76+TO_BKBPB!T76+TO_CL!T76+TO_BNG!T76+TO_LBB!T76+TO_CPP!T76+TO_GTL!T76+TO_NSP!T76</f>
        <v>1403.8026655202059</v>
      </c>
      <c r="U76" s="40">
        <f>TO_EHG!U76+TO_CO!U76+TO_BF!U76+TO_GW!U76+TO_RPI!U76+TO_PF!U76+TO_BKBPB!U76+TO_CL!U76+TO_BNG!U76+TO_LBB!U76+TO_CPP!U76+TO_GTL!U76+TO_NSP!U76</f>
        <v>1403.8637145313844</v>
      </c>
      <c r="V76" s="40">
        <f>TO_EHG!V76+TO_CO!V76+TO_BF!V76+TO_GW!V76+TO_RPI!V76+TO_PF!V76+TO_BKBPB!V76+TO_CL!V76+TO_BNG!V76+TO_LBB!V76+TO_CPP!V76+TO_GTL!V76+TO_NSP!V76</f>
        <v>1384.3133276010317</v>
      </c>
      <c r="W76" s="40">
        <f>TO_EHG!W76+TO_CO!W76+TO_BF!W76+TO_GW!W76+TO_RPI!W76+TO_PF!W76+TO_BKBPB!W76+TO_CL!W76+TO_BNG!W76+TO_LBB!W76+TO_CPP!W76+TO_GTL!W76+TO_NSP!W76</f>
        <v>1478.1339638864997</v>
      </c>
      <c r="X76" s="40">
        <f>TO_EHG!X76+TO_CO!X76+TO_BF!X76+TO_GW!X76+TO_RPI!X76+TO_PF!X76+TO_BKBPB!X76+TO_CL!X76+TO_BNG!X76+TO_LBB!X76+TO_CPP!X76+TO_GTL!X76+TO_NSP!X76</f>
        <v>1365.169561478933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1390.5613929492695</v>
      </c>
      <c r="D2" s="31">
        <f t="shared" ref="D2:W2" si="1">SUM(D3,D17,D22,D25,D26,D51,D52,D71,D74,D75,D76)</f>
        <v>1462.4625107480658</v>
      </c>
      <c r="E2" s="31">
        <f t="shared" si="1"/>
        <v>1462.7644883920891</v>
      </c>
      <c r="F2" s="31">
        <f t="shared" si="1"/>
        <v>1411.9758383490971</v>
      </c>
      <c r="G2" s="31">
        <f t="shared" si="1"/>
        <v>1540.7104901117798</v>
      </c>
      <c r="H2" s="31">
        <f t="shared" si="1"/>
        <v>1536.969475494411</v>
      </c>
      <c r="I2" s="31">
        <f t="shared" si="1"/>
        <v>1525.2349957007737</v>
      </c>
      <c r="J2" s="31">
        <f t="shared" si="1"/>
        <v>1500.5871883061047</v>
      </c>
      <c r="K2" s="31">
        <f t="shared" si="1"/>
        <v>1627.8033533963887</v>
      </c>
      <c r="L2" s="31">
        <f t="shared" si="1"/>
        <v>1622.2997420464312</v>
      </c>
      <c r="M2" s="31">
        <f t="shared" si="1"/>
        <v>1642.1061049011175</v>
      </c>
      <c r="N2" s="31">
        <f t="shared" si="1"/>
        <v>1607.5943250214959</v>
      </c>
      <c r="O2" s="31">
        <f t="shared" si="1"/>
        <v>1571.336457437661</v>
      </c>
      <c r="P2" s="31">
        <f t="shared" si="1"/>
        <v>1601.3216680997421</v>
      </c>
      <c r="Q2" s="31">
        <f t="shared" si="1"/>
        <v>1685.3889939810836</v>
      </c>
      <c r="R2" s="31">
        <f t="shared" si="1"/>
        <v>1497.9611349957006</v>
      </c>
      <c r="S2" s="31">
        <f t="shared" si="1"/>
        <v>1625.1725709372311</v>
      </c>
      <c r="T2" s="31">
        <f t="shared" si="1"/>
        <v>1618.8914875322437</v>
      </c>
      <c r="U2" s="31">
        <f t="shared" si="1"/>
        <v>1610.932932072227</v>
      </c>
      <c r="V2" s="31">
        <f t="shared" si="1"/>
        <v>1584.5351676698192</v>
      </c>
      <c r="W2" s="31">
        <f t="shared" si="1"/>
        <v>1678.6001719690448</v>
      </c>
      <c r="X2" s="31">
        <f t="shared" ref="X2" si="2">SUM(X3,X17,X22,X25,X26,X51,X52,X71,X74,X75,X76)</f>
        <v>1579.7459157351668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219.06947549441102</v>
      </c>
      <c r="D75" s="37">
        <f>TO_EHG_E!D75+TO_EHG_CHP!D75+TO_EHG_H!D75+TO_EHG_EDHP!D75+TO_EHG_EB!D75+TO_EHG_PH!D75</f>
        <v>218.63946689595872</v>
      </c>
      <c r="E75" s="37">
        <f>TO_EHG_E!E75+TO_EHG_CHP!E75+TO_EHG_H!E75+TO_EHG_EDHP!E75+TO_EHG_EB!E75+TO_EHG_PH!E75</f>
        <v>207.55709372312981</v>
      </c>
      <c r="F75" s="37">
        <f>TO_EHG_E!F75+TO_EHG_CHP!F75+TO_EHG_H!F75+TO_EHG_EDHP!F75+TO_EHG_EB!F75+TO_EHG_PH!F75</f>
        <v>223.6313843508168</v>
      </c>
      <c r="G75" s="37">
        <f>TO_EHG_E!G75+TO_EHG_CHP!G75+TO_EHG_H!G75+TO_EHG_EDHP!G75+TO_EHG_EB!G75+TO_EHG_PH!G75</f>
        <v>227.62012037833182</v>
      </c>
      <c r="H75" s="37">
        <f>TO_EHG_E!H75+TO_EHG_CHP!H75+TO_EHG_H!H75+TO_EHG_EDHP!H75+TO_EHG_EB!H75+TO_EHG_PH!H75</f>
        <v>237.19776440240761</v>
      </c>
      <c r="I75" s="37">
        <f>TO_EHG_E!I75+TO_EHG_CHP!I75+TO_EHG_H!I75+TO_EHG_EDHP!I75+TO_EHG_EB!I75+TO_EHG_PH!I75</f>
        <v>225.73319002579541</v>
      </c>
      <c r="J75" s="37">
        <f>TO_EHG_E!J75+TO_EHG_CHP!J75+TO_EHG_H!J75+TO_EHG_EDHP!J75+TO_EHG_EB!J75+TO_EHG_PH!J75</f>
        <v>207.07936371453133</v>
      </c>
      <c r="K75" s="37">
        <f>TO_EHG_E!K75+TO_EHG_CHP!K75+TO_EHG_H!K75+TO_EHG_EDHP!K75+TO_EHG_EB!K75+TO_EHG_PH!K75</f>
        <v>217.82751504729157</v>
      </c>
      <c r="L75" s="37">
        <f>TO_EHG_E!L75+TO_EHG_CHP!L75+TO_EHG_H!L75+TO_EHG_EDHP!L75+TO_EHG_EB!L75+TO_EHG_PH!L75</f>
        <v>211.88022355975917</v>
      </c>
      <c r="M75" s="37">
        <f>TO_EHG_E!M75+TO_EHG_CHP!M75+TO_EHG_H!M75+TO_EHG_EDHP!M75+TO_EHG_EB!M75+TO_EHG_PH!M75</f>
        <v>228.67102321582121</v>
      </c>
      <c r="N75" s="37">
        <f>TO_EHG_E!N75+TO_EHG_CHP!N75+TO_EHG_H!N75+TO_EHG_EDHP!N75+TO_EHG_EB!N75+TO_EHG_PH!N75</f>
        <v>226.85580395528791</v>
      </c>
      <c r="O75" s="37">
        <f>TO_EHG_E!O75+TO_EHG_CHP!O75+TO_EHG_H!O75+TO_EHG_EDHP!O75+TO_EHG_EB!O75+TO_EHG_PH!O75</f>
        <v>218.28125537403264</v>
      </c>
      <c r="P75" s="37">
        <f>TO_EHG_E!P75+TO_EHG_CHP!P75+TO_EHG_H!P75+TO_EHG_EDHP!P75+TO_EHG_EB!P75+TO_EHG_PH!P75</f>
        <v>216.72880481513329</v>
      </c>
      <c r="Q75" s="37">
        <f>TO_EHG_E!Q75+TO_EHG_CHP!Q75+TO_EHG_H!Q75+TO_EHG_EDHP!Q75+TO_EHG_EB!Q75+TO_EHG_PH!Q75</f>
        <v>186.01315563198619</v>
      </c>
      <c r="R75" s="37">
        <f>TO_EHG_E!R75+TO_EHG_CHP!R75+TO_EHG_H!R75+TO_EHG_EDHP!R75+TO_EHG_EB!R75+TO_EHG_PH!R75</f>
        <v>199.62734307824581</v>
      </c>
      <c r="S75" s="37">
        <f>TO_EHG_E!S75+TO_EHG_CHP!S75+TO_EHG_H!S75+TO_EHG_EDHP!S75+TO_EHG_EB!S75+TO_EHG_PH!S75</f>
        <v>206.26732588134135</v>
      </c>
      <c r="T75" s="37">
        <f>TO_EHG_E!T75+TO_EHG_CHP!T75+TO_EHG_H!T75+TO_EHG_EDHP!T75+TO_EHG_EB!T75+TO_EHG_PH!T75</f>
        <v>215.08882201203784</v>
      </c>
      <c r="U75" s="37">
        <f>TO_EHG_E!U75+TO_EHG_CHP!U75+TO_EHG_H!U75+TO_EHG_EDHP!U75+TO_EHG_EB!U75+TO_EHG_PH!U75</f>
        <v>207.06921754084263</v>
      </c>
      <c r="V75" s="37">
        <f>TO_EHG_E!V75+TO_EHG_CHP!V75+TO_EHG_H!V75+TO_EHG_EDHP!V75+TO_EHG_EB!V75+TO_EHG_PH!V75</f>
        <v>200.2218400687876</v>
      </c>
      <c r="W75" s="37">
        <f>TO_EHG_E!W75+TO_EHG_CHP!W75+TO_EHG_H!W75+TO_EHG_EDHP!W75+TO_EHG_EB!W75+TO_EHG_PH!W75</f>
        <v>200.46620808254508</v>
      </c>
      <c r="X75" s="37">
        <f>TO_EHG_E!X75+TO_EHG_CHP!X75+TO_EHG_H!X75+TO_EHG_EDHP!X75+TO_EHG_EB!X75+TO_EHG_PH!X75</f>
        <v>214.57635425623383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1171.4919174548584</v>
      </c>
      <c r="D76" s="40">
        <f>TO_EHG_E!D76+TO_EHG_CHP!D76+TO_EHG_H!D76+TO_EHG_EDHP!D76+TO_EHG_EB!D76+TO_EHG_PH!D76</f>
        <v>1243.823043852107</v>
      </c>
      <c r="E76" s="40">
        <f>TO_EHG_E!E76+TO_EHG_CHP!E76+TO_EHG_H!E76+TO_EHG_EDHP!E76+TO_EHG_EB!E76+TO_EHG_PH!E76</f>
        <v>1255.2073946689593</v>
      </c>
      <c r="F76" s="40">
        <f>TO_EHG_E!F76+TO_EHG_CHP!F76+TO_EHG_H!F76+TO_EHG_EDHP!F76+TO_EHG_EB!F76+TO_EHG_PH!F76</f>
        <v>1188.3444539982804</v>
      </c>
      <c r="G76" s="40">
        <f>TO_EHG_E!G76+TO_EHG_CHP!G76+TO_EHG_H!G76+TO_EHG_EDHP!G76+TO_EHG_EB!G76+TO_EHG_PH!G76</f>
        <v>1313.0903697334479</v>
      </c>
      <c r="H76" s="40">
        <f>TO_EHG_E!H76+TO_EHG_CHP!H76+TO_EHG_H!H76+TO_EHG_EDHP!H76+TO_EHG_EB!H76+TO_EHG_PH!H76</f>
        <v>1299.7717110920034</v>
      </c>
      <c r="I76" s="40">
        <f>TO_EHG_E!I76+TO_EHG_CHP!I76+TO_EHG_H!I76+TO_EHG_EDHP!I76+TO_EHG_EB!I76+TO_EHG_PH!I76</f>
        <v>1299.5018056749782</v>
      </c>
      <c r="J76" s="40">
        <f>TO_EHG_E!J76+TO_EHG_CHP!J76+TO_EHG_H!J76+TO_EHG_EDHP!J76+TO_EHG_EB!J76+TO_EHG_PH!J76</f>
        <v>1293.5078245915734</v>
      </c>
      <c r="K76" s="40">
        <f>TO_EHG_E!K76+TO_EHG_CHP!K76+TO_EHG_H!K76+TO_EHG_EDHP!K76+TO_EHG_EB!K76+TO_EHG_PH!K76</f>
        <v>1409.9758383490971</v>
      </c>
      <c r="L76" s="40">
        <f>TO_EHG_E!L76+TO_EHG_CHP!L76+TO_EHG_H!L76+TO_EHG_EDHP!L76+TO_EHG_EB!L76+TO_EHG_PH!L76</f>
        <v>1410.4195184866721</v>
      </c>
      <c r="M76" s="40">
        <f>TO_EHG_E!M76+TO_EHG_CHP!M76+TO_EHG_H!M76+TO_EHG_EDHP!M76+TO_EHG_EB!M76+TO_EHG_PH!M76</f>
        <v>1413.4350816852964</v>
      </c>
      <c r="N76" s="40">
        <f>TO_EHG_E!N76+TO_EHG_CHP!N76+TO_EHG_H!N76+TO_EHG_EDHP!N76+TO_EHG_EB!N76+TO_EHG_PH!N76</f>
        <v>1380.738521066208</v>
      </c>
      <c r="O76" s="40">
        <f>TO_EHG_E!O76+TO_EHG_CHP!O76+TO_EHG_H!O76+TO_EHG_EDHP!O76+TO_EHG_EB!O76+TO_EHG_PH!O76</f>
        <v>1353.0552020636285</v>
      </c>
      <c r="P76" s="40">
        <f>TO_EHG_E!P76+TO_EHG_CHP!P76+TO_EHG_H!P76+TO_EHG_EDHP!P76+TO_EHG_EB!P76+TO_EHG_PH!P76</f>
        <v>1384.5928632846087</v>
      </c>
      <c r="Q76" s="40">
        <f>TO_EHG_E!Q76+TO_EHG_CHP!Q76+TO_EHG_H!Q76+TO_EHG_EDHP!Q76+TO_EHG_EB!Q76+TO_EHG_PH!Q76</f>
        <v>1499.3758383490974</v>
      </c>
      <c r="R76" s="40">
        <f>TO_EHG_E!R76+TO_EHG_CHP!R76+TO_EHG_H!R76+TO_EHG_EDHP!R76+TO_EHG_EB!R76+TO_EHG_PH!R76</f>
        <v>1298.3337919174548</v>
      </c>
      <c r="S76" s="40">
        <f>TO_EHG_E!S76+TO_EHG_CHP!S76+TO_EHG_H!S76+TO_EHG_EDHP!S76+TO_EHG_EB!S76+TO_EHG_PH!S76</f>
        <v>1418.9052450558897</v>
      </c>
      <c r="T76" s="40">
        <f>TO_EHG_E!T76+TO_EHG_CHP!T76+TO_EHG_H!T76+TO_EHG_EDHP!T76+TO_EHG_EB!T76+TO_EHG_PH!T76</f>
        <v>1403.8026655202059</v>
      </c>
      <c r="U76" s="40">
        <f>TO_EHG_E!U76+TO_EHG_CHP!U76+TO_EHG_H!U76+TO_EHG_EDHP!U76+TO_EHG_EB!U76+TO_EHG_PH!U76</f>
        <v>1403.8637145313844</v>
      </c>
      <c r="V76" s="40">
        <f>TO_EHG_E!V76+TO_EHG_CHP!V76+TO_EHG_H!V76+TO_EHG_EDHP!V76+TO_EHG_EB!V76+TO_EHG_PH!V76</f>
        <v>1384.3133276010317</v>
      </c>
      <c r="W76" s="40">
        <f>TO_EHG_E!W76+TO_EHG_CHP!W76+TO_EHG_H!W76+TO_EHG_EDHP!W76+TO_EHG_EB!W76+TO_EHG_PH!W76</f>
        <v>1478.1339638864997</v>
      </c>
      <c r="X76" s="40">
        <f>TO_EHG_E!X76+TO_EHG_CHP!X76+TO_EHG_H!X76+TO_EHG_EDHP!X76+TO_EHG_EB!X76+TO_EHG_PH!X76</f>
        <v>1365.169561478933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795.03190025795357</v>
      </c>
      <c r="D2" s="31">
        <f t="shared" ref="D2:W2" si="1">SUM(D3,D17,D22,D25,D26,D51,D52,D71,D74,D75,D76)</f>
        <v>840.57346691382691</v>
      </c>
      <c r="E2" s="31">
        <f t="shared" si="1"/>
        <v>823.17085008677134</v>
      </c>
      <c r="F2" s="31">
        <f t="shared" si="1"/>
        <v>771.02468939369476</v>
      </c>
      <c r="G2" s="31">
        <f t="shared" si="1"/>
        <v>881.60463022447425</v>
      </c>
      <c r="H2" s="31">
        <f t="shared" si="1"/>
        <v>861.45748442228671</v>
      </c>
      <c r="I2" s="31">
        <f t="shared" si="1"/>
        <v>847.9054878373106</v>
      </c>
      <c r="J2" s="31">
        <f t="shared" si="1"/>
        <v>838.25343836001969</v>
      </c>
      <c r="K2" s="31">
        <f t="shared" si="1"/>
        <v>949.50250137455532</v>
      </c>
      <c r="L2" s="31">
        <f t="shared" si="1"/>
        <v>962.88036580031473</v>
      </c>
      <c r="M2" s="31">
        <f t="shared" si="1"/>
        <v>926.57473653506713</v>
      </c>
      <c r="N2" s="31">
        <f t="shared" si="1"/>
        <v>912.1490184267775</v>
      </c>
      <c r="O2" s="31">
        <f t="shared" si="1"/>
        <v>880.66791395430846</v>
      </c>
      <c r="P2" s="31">
        <f t="shared" si="1"/>
        <v>919.73432292081384</v>
      </c>
      <c r="Q2" s="31">
        <f t="shared" si="1"/>
        <v>1103.7510384251889</v>
      </c>
      <c r="R2" s="31">
        <f t="shared" si="1"/>
        <v>838.30794875657205</v>
      </c>
      <c r="S2" s="31">
        <f t="shared" si="1"/>
        <v>902.99474586270094</v>
      </c>
      <c r="T2" s="31">
        <f t="shared" si="1"/>
        <v>899.11984262327951</v>
      </c>
      <c r="U2" s="31">
        <f t="shared" si="1"/>
        <v>924.79670040310248</v>
      </c>
      <c r="V2" s="31">
        <f t="shared" si="1"/>
        <v>914.68105322619385</v>
      </c>
      <c r="W2" s="31">
        <f t="shared" si="1"/>
        <v>1007.4003321116573</v>
      </c>
      <c r="X2" s="31">
        <f t="shared" ref="X2" si="2">SUM(X3,X17,X22,X25,X26,X51,X52,X71,X74,X75,X76)</f>
        <v>942.40643242501005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795.03190025795357</v>
      </c>
      <c r="D76" s="40">
        <v>840.57346691382691</v>
      </c>
      <c r="E76" s="40">
        <v>823.17085008677134</v>
      </c>
      <c r="F76" s="40">
        <v>771.02468939369476</v>
      </c>
      <c r="G76" s="40">
        <v>881.60463022447425</v>
      </c>
      <c r="H76" s="40">
        <v>861.45748442228671</v>
      </c>
      <c r="I76" s="40">
        <v>847.9054878373106</v>
      </c>
      <c r="J76" s="40">
        <v>838.25343836001969</v>
      </c>
      <c r="K76" s="40">
        <v>949.50250137455532</v>
      </c>
      <c r="L76" s="40">
        <v>962.88036580031473</v>
      </c>
      <c r="M76" s="40">
        <v>926.57473653506713</v>
      </c>
      <c r="N76" s="40">
        <v>912.1490184267775</v>
      </c>
      <c r="O76" s="40">
        <v>880.66791395430846</v>
      </c>
      <c r="P76" s="40">
        <v>919.73432292081384</v>
      </c>
      <c r="Q76" s="40">
        <v>1103.7510384251889</v>
      </c>
      <c r="R76" s="40">
        <v>838.30794875657205</v>
      </c>
      <c r="S76" s="40">
        <v>902.99474586270094</v>
      </c>
      <c r="T76" s="40">
        <v>899.11984262327951</v>
      </c>
      <c r="U76" s="40">
        <v>924.79670040310248</v>
      </c>
      <c r="V76" s="40">
        <v>914.68105322619385</v>
      </c>
      <c r="W76" s="40">
        <v>1007.4003321116573</v>
      </c>
      <c r="X76" s="40">
        <v>942.40643242501005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526.62841417934965</v>
      </c>
      <c r="D2" s="31">
        <f t="shared" si="0"/>
        <v>552.57408259724707</v>
      </c>
      <c r="E2" s="31">
        <f t="shared" si="0"/>
        <v>576.42509687006941</v>
      </c>
      <c r="F2" s="31">
        <f t="shared" si="0"/>
        <v>570.69372674097781</v>
      </c>
      <c r="G2" s="31">
        <f t="shared" si="0"/>
        <v>589.62549257180603</v>
      </c>
      <c r="H2" s="31">
        <f t="shared" si="0"/>
        <v>605.08511284623216</v>
      </c>
      <c r="I2" s="31">
        <f t="shared" si="0"/>
        <v>615.92127919365794</v>
      </c>
      <c r="J2" s="31">
        <f t="shared" si="0"/>
        <v>614.90582319830855</v>
      </c>
      <c r="K2" s="31">
        <f t="shared" si="0"/>
        <v>630.1490128061771</v>
      </c>
      <c r="L2" s="31">
        <f t="shared" si="0"/>
        <v>613.04945398720452</v>
      </c>
      <c r="M2" s="31">
        <f t="shared" si="0"/>
        <v>650.08391000763402</v>
      </c>
      <c r="N2" s="31">
        <f t="shared" si="0"/>
        <v>629.1687878680217</v>
      </c>
      <c r="O2" s="31">
        <f t="shared" si="0"/>
        <v>621.16829787460244</v>
      </c>
      <c r="P2" s="31">
        <f t="shared" si="0"/>
        <v>606.21750313377072</v>
      </c>
      <c r="Q2" s="31">
        <f t="shared" si="0"/>
        <v>516.84846681890144</v>
      </c>
      <c r="R2" s="31">
        <f t="shared" si="0"/>
        <v>598.81279675405631</v>
      </c>
      <c r="S2" s="31">
        <f t="shared" si="0"/>
        <v>662.59556103941406</v>
      </c>
      <c r="T2" s="31">
        <f t="shared" si="0"/>
        <v>653.48235688141256</v>
      </c>
      <c r="U2" s="31">
        <f t="shared" si="0"/>
        <v>635.0249468789284</v>
      </c>
      <c r="V2" s="31">
        <f t="shared" si="0"/>
        <v>613.33185503674281</v>
      </c>
      <c r="W2" s="31">
        <f t="shared" si="0"/>
        <v>606.86927013958086</v>
      </c>
      <c r="X2" s="31">
        <f t="shared" ref="X2" si="1">SUM(X3,X17,X22,X25,X26,X51,X52,X71,X74,X75,X76)</f>
        <v>563.70439045820342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150.16839698244482</v>
      </c>
      <c r="D75" s="37">
        <v>149.32450565896698</v>
      </c>
      <c r="E75" s="37">
        <v>144.38855228788148</v>
      </c>
      <c r="F75" s="37">
        <v>153.37396213639204</v>
      </c>
      <c r="G75" s="37">
        <v>158.13975306283228</v>
      </c>
      <c r="H75" s="37">
        <v>166.77088617651557</v>
      </c>
      <c r="I75" s="37">
        <v>164.32496135599044</v>
      </c>
      <c r="J75" s="37">
        <v>159.65143696675497</v>
      </c>
      <c r="K75" s="37">
        <v>169.67567583163529</v>
      </c>
      <c r="L75" s="37">
        <v>165.51030130084723</v>
      </c>
      <c r="M75" s="37">
        <v>179.13070157279591</v>
      </c>
      <c r="N75" s="37">
        <v>172.96587164303671</v>
      </c>
      <c r="O75" s="37">
        <v>164.94610004903132</v>
      </c>
      <c r="P75" s="37">
        <v>166.63841246902993</v>
      </c>
      <c r="Q75" s="37">
        <v>144.82340894142459</v>
      </c>
      <c r="R75" s="37">
        <v>163.12667844270061</v>
      </c>
      <c r="S75" s="37">
        <v>170.67474370349098</v>
      </c>
      <c r="T75" s="37">
        <v>172.23676528285236</v>
      </c>
      <c r="U75" s="37">
        <v>172.18089061823025</v>
      </c>
      <c r="V75" s="37">
        <v>161.16673457420063</v>
      </c>
      <c r="W75" s="37">
        <v>161.12987740171172</v>
      </c>
      <c r="X75" s="37">
        <v>165.40867327014442</v>
      </c>
    </row>
    <row r="76" spans="1:24" ht="11.25" customHeight="1" x14ac:dyDescent="0.2">
      <c r="A76" s="38" t="s">
        <v>139</v>
      </c>
      <c r="B76" s="39" t="s">
        <v>140</v>
      </c>
      <c r="C76" s="40">
        <v>376.4600171969048</v>
      </c>
      <c r="D76" s="40">
        <v>403.24957693828009</v>
      </c>
      <c r="E76" s="40">
        <v>432.0365445821879</v>
      </c>
      <c r="F76" s="40">
        <v>417.31976460458571</v>
      </c>
      <c r="G76" s="40">
        <v>431.48573950897378</v>
      </c>
      <c r="H76" s="40">
        <v>438.31422666971662</v>
      </c>
      <c r="I76" s="40">
        <v>451.59631783766747</v>
      </c>
      <c r="J76" s="40">
        <v>455.25438623155355</v>
      </c>
      <c r="K76" s="40">
        <v>460.47333697454178</v>
      </c>
      <c r="L76" s="40">
        <v>447.53915268635728</v>
      </c>
      <c r="M76" s="40">
        <v>470.95320843483807</v>
      </c>
      <c r="N76" s="40">
        <v>456.20291622498502</v>
      </c>
      <c r="O76" s="40">
        <v>456.22219782557113</v>
      </c>
      <c r="P76" s="40">
        <v>439.57909066474076</v>
      </c>
      <c r="Q76" s="40">
        <v>372.02505787747685</v>
      </c>
      <c r="R76" s="40">
        <v>435.6861183113557</v>
      </c>
      <c r="S76" s="40">
        <v>491.92081733592306</v>
      </c>
      <c r="T76" s="40">
        <v>481.24559159856022</v>
      </c>
      <c r="U76" s="40">
        <v>462.8440562606981</v>
      </c>
      <c r="V76" s="40">
        <v>452.16512046254212</v>
      </c>
      <c r="W76" s="40">
        <v>445.73939273786914</v>
      </c>
      <c r="X76" s="40">
        <v>398.29571718805897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68.901078511966205</v>
      </c>
      <c r="D2" s="31">
        <f t="shared" si="0"/>
        <v>69.314961236991735</v>
      </c>
      <c r="E2" s="31">
        <f t="shared" si="0"/>
        <v>63.168541435248322</v>
      </c>
      <c r="F2" s="31">
        <f t="shared" si="0"/>
        <v>70.25742221442475</v>
      </c>
      <c r="G2" s="31">
        <f t="shared" si="0"/>
        <v>69.480367315499535</v>
      </c>
      <c r="H2" s="31">
        <f t="shared" si="0"/>
        <v>70.42687822589204</v>
      </c>
      <c r="I2" s="31">
        <f t="shared" si="0"/>
        <v>61.40822866980497</v>
      </c>
      <c r="J2" s="31">
        <f t="shared" si="0"/>
        <v>47.42792674777634</v>
      </c>
      <c r="K2" s="31">
        <f t="shared" si="0"/>
        <v>48.151839215656267</v>
      </c>
      <c r="L2" s="31">
        <f t="shared" si="0"/>
        <v>46.369922258911934</v>
      </c>
      <c r="M2" s="31">
        <f t="shared" si="0"/>
        <v>49.54032164302528</v>
      </c>
      <c r="N2" s="31">
        <f t="shared" si="0"/>
        <v>53.889932312251197</v>
      </c>
      <c r="O2" s="31">
        <f t="shared" si="0"/>
        <v>53.335155325001317</v>
      </c>
      <c r="P2" s="31">
        <f t="shared" si="0"/>
        <v>50.09039234610335</v>
      </c>
      <c r="Q2" s="31">
        <f t="shared" si="0"/>
        <v>41.189746690561613</v>
      </c>
      <c r="R2" s="31">
        <f t="shared" si="0"/>
        <v>36.500664635545199</v>
      </c>
      <c r="S2" s="31">
        <f t="shared" si="0"/>
        <v>35.592582177850382</v>
      </c>
      <c r="T2" s="31">
        <f t="shared" si="0"/>
        <v>42.852056729185477</v>
      </c>
      <c r="U2" s="31">
        <f t="shared" si="0"/>
        <v>34.888326922612379</v>
      </c>
      <c r="V2" s="31">
        <f t="shared" si="0"/>
        <v>39.055105494586961</v>
      </c>
      <c r="W2" s="31">
        <f t="shared" si="0"/>
        <v>39.336330680833363</v>
      </c>
      <c r="X2" s="31">
        <f t="shared" ref="X2" si="1">SUM(X3,X17,X22,X25,X26,X51,X52,X71,X74,X75,X76)</f>
        <v>49.167680986089408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68.901078511966205</v>
      </c>
      <c r="D75" s="37">
        <v>69.314961236991735</v>
      </c>
      <c r="E75" s="37">
        <v>63.168541435248322</v>
      </c>
      <c r="F75" s="37">
        <v>70.25742221442475</v>
      </c>
      <c r="G75" s="37">
        <v>69.480367315499535</v>
      </c>
      <c r="H75" s="37">
        <v>70.42687822589204</v>
      </c>
      <c r="I75" s="37">
        <v>61.40822866980497</v>
      </c>
      <c r="J75" s="37">
        <v>47.42792674777634</v>
      </c>
      <c r="K75" s="37">
        <v>48.151839215656267</v>
      </c>
      <c r="L75" s="37">
        <v>46.369922258911934</v>
      </c>
      <c r="M75" s="37">
        <v>49.54032164302528</v>
      </c>
      <c r="N75" s="37">
        <v>53.889932312251197</v>
      </c>
      <c r="O75" s="37">
        <v>53.335155325001317</v>
      </c>
      <c r="P75" s="37">
        <v>50.09039234610335</v>
      </c>
      <c r="Q75" s="37">
        <v>41.189746690561613</v>
      </c>
      <c r="R75" s="37">
        <v>36.500664635545199</v>
      </c>
      <c r="S75" s="37">
        <v>35.592582177850382</v>
      </c>
      <c r="T75" s="37">
        <v>42.852056729185477</v>
      </c>
      <c r="U75" s="37">
        <v>34.888326922612379</v>
      </c>
      <c r="V75" s="37">
        <v>39.055105494586961</v>
      </c>
      <c r="W75" s="37">
        <v>39.336330680833363</v>
      </c>
      <c r="X75" s="37">
        <v>49.167680986089408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15.90713671539123</v>
      </c>
      <c r="N2" s="31">
        <f t="shared" si="0"/>
        <v>12.3865864144454</v>
      </c>
      <c r="O2" s="31">
        <f t="shared" si="0"/>
        <v>16.165090283748921</v>
      </c>
      <c r="P2" s="31">
        <f t="shared" si="0"/>
        <v>25.279449699054169</v>
      </c>
      <c r="Q2" s="31">
        <f t="shared" si="0"/>
        <v>23.59974204643164</v>
      </c>
      <c r="R2" s="31">
        <f t="shared" si="0"/>
        <v>24.339724849527091</v>
      </c>
      <c r="S2" s="31">
        <f t="shared" si="0"/>
        <v>23.98968185726569</v>
      </c>
      <c r="T2" s="31">
        <f t="shared" si="0"/>
        <v>23.437231298366289</v>
      </c>
      <c r="U2" s="31">
        <f t="shared" si="0"/>
        <v>16.22295786758383</v>
      </c>
      <c r="V2" s="31">
        <f t="shared" si="0"/>
        <v>17.467153912295789</v>
      </c>
      <c r="W2" s="31">
        <f t="shared" si="0"/>
        <v>24.99423903697334</v>
      </c>
      <c r="X2" s="31">
        <f t="shared" ref="X2" si="1">SUM(X3,X17,X22,X25,X26,X51,X52,X71,X74,X75,X76)</f>
        <v>24.46741186586414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15.90713671539123</v>
      </c>
      <c r="N76" s="40">
        <v>12.3865864144454</v>
      </c>
      <c r="O76" s="40">
        <v>16.165090283748921</v>
      </c>
      <c r="P76" s="40">
        <v>25.279449699054169</v>
      </c>
      <c r="Q76" s="40">
        <v>23.59974204643164</v>
      </c>
      <c r="R76" s="40">
        <v>24.339724849527091</v>
      </c>
      <c r="S76" s="40">
        <v>23.98968185726569</v>
      </c>
      <c r="T76" s="40">
        <v>23.437231298366289</v>
      </c>
      <c r="U76" s="40">
        <v>16.22295786758383</v>
      </c>
      <c r="V76" s="40">
        <v>17.467153912295789</v>
      </c>
      <c r="W76" s="40">
        <v>24.99423903697334</v>
      </c>
      <c r="X76" s="40">
        <v>24.46741186586414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171.21186586414444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171.21186586414444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171.21186586414444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0</v>
      </c>
      <c r="D34" s="10">
        <f>TO_RPI_RO!D34+TO_RPI_BKFLOW!D34+TO_RPI_PT!D34+TO_RPI_IT!D34+TO_RPI_PPR!D34+TO_RPI_PIR!D34</f>
        <v>0</v>
      </c>
      <c r="E34" s="10">
        <f>TO_RPI_RO!E34+TO_RPI_BKFLOW!E34+TO_RPI_PT!E34+TO_RPI_IT!E34+TO_RPI_PPR!E34+TO_RPI_PIR!E34</f>
        <v>0</v>
      </c>
      <c r="F34" s="10">
        <f>TO_RPI_RO!F34+TO_RPI_BKFLOW!F34+TO_RPI_PT!F34+TO_RPI_IT!F34+TO_RPI_PPR!F34+TO_RPI_PIR!F34</f>
        <v>0</v>
      </c>
      <c r="G34" s="10">
        <f>TO_RPI_RO!G34+TO_RPI_BKFLOW!G34+TO_RPI_PT!G34+TO_RPI_IT!G34+TO_RPI_PPR!G34+TO_RPI_PIR!G34</f>
        <v>0</v>
      </c>
      <c r="H34" s="10">
        <f>TO_RPI_RO!H34+TO_RPI_BKFLOW!H34+TO_RPI_PT!H34+TO_RPI_IT!H34+TO_RPI_PPR!H34+TO_RPI_PIR!H34</f>
        <v>0</v>
      </c>
      <c r="I34" s="10">
        <f>TO_RPI_RO!I34+TO_RPI_BKFLOW!I34+TO_RPI_PT!I34+TO_RPI_IT!I34+TO_RPI_PPR!I34+TO_RPI_PIR!I34</f>
        <v>0</v>
      </c>
      <c r="J34" s="10">
        <f>TO_RPI_RO!J34+TO_RPI_BKFLOW!J34+TO_RPI_PT!J34+TO_RPI_IT!J34+TO_RPI_PPR!J34+TO_RPI_PIR!J34</f>
        <v>0</v>
      </c>
      <c r="K34" s="10">
        <f>TO_RPI_RO!K34+TO_RPI_BKFLOW!K34+TO_RPI_PT!K34+TO_RPI_IT!K34+TO_RPI_PPR!K34+TO_RPI_PIR!K34</f>
        <v>0</v>
      </c>
      <c r="L34" s="10">
        <f>TO_RPI_RO!L34+TO_RPI_BKFLOW!L34+TO_RPI_PT!L34+TO_RPI_IT!L34+TO_RPI_PPR!L34+TO_RPI_PIR!L34</f>
        <v>0</v>
      </c>
      <c r="M34" s="10">
        <f>TO_RPI_RO!M34+TO_RPI_BKFLOW!M34+TO_RPI_PT!M34+TO_RPI_IT!M34+TO_RPI_PPR!M34+TO_RPI_PIR!M34</f>
        <v>0</v>
      </c>
      <c r="N34" s="10">
        <f>TO_RPI_RO!N34+TO_RPI_BKFLOW!N34+TO_RPI_PT!N34+TO_RPI_IT!N34+TO_RPI_PPR!N34+TO_RPI_PIR!N34</f>
        <v>0</v>
      </c>
      <c r="O34" s="10">
        <f>TO_RPI_RO!O34+TO_RPI_BKFLOW!O34+TO_RPI_PT!O34+TO_RPI_IT!O34+TO_RPI_PPR!O34+TO_RPI_PIR!O34</f>
        <v>0</v>
      </c>
      <c r="P34" s="10">
        <f>TO_RPI_RO!P34+TO_RPI_BKFLOW!P34+TO_RPI_PT!P34+TO_RPI_IT!P34+TO_RPI_PPR!P34+TO_RPI_PIR!P34</f>
        <v>0</v>
      </c>
      <c r="Q34" s="10">
        <f>TO_RPI_RO!Q34+TO_RPI_BKFLOW!Q34+TO_RPI_PT!Q34+TO_RPI_IT!Q34+TO_RPI_PPR!Q34+TO_RPI_PIR!Q34</f>
        <v>0</v>
      </c>
      <c r="R34" s="10">
        <f>TO_RPI_RO!R34+TO_RPI_BKFLOW!R34+TO_RPI_PT!R34+TO_RPI_IT!R34+TO_RPI_PPR!R34+TO_RPI_PIR!R34</f>
        <v>0</v>
      </c>
      <c r="S34" s="10">
        <f>TO_RPI_RO!S34+TO_RPI_BKFLOW!S34+TO_RPI_PT!S34+TO_RPI_IT!S34+TO_RPI_PPR!S34+TO_RPI_PIR!S34</f>
        <v>0</v>
      </c>
      <c r="T34" s="10">
        <f>TO_RPI_RO!T34+TO_RPI_BKFLOW!T34+TO_RPI_PT!T34+TO_RPI_IT!T34+TO_RPI_PPR!T34+TO_RPI_PIR!T34</f>
        <v>0</v>
      </c>
      <c r="U34" s="10">
        <f>TO_RPI_RO!U34+TO_RPI_BKFLOW!U34+TO_RPI_PT!U34+TO_RPI_IT!U34+TO_RPI_PPR!U34+TO_RPI_PIR!U34</f>
        <v>0</v>
      </c>
      <c r="V34" s="10">
        <f>TO_RPI_RO!V34+TO_RPI_BKFLOW!V34+TO_RPI_PT!V34+TO_RPI_IT!V34+TO_RPI_PPR!V34+TO_RPI_PIR!V34</f>
        <v>0</v>
      </c>
      <c r="W34" s="10">
        <f>TO_RPI_RO!W34+TO_RPI_BKFLOW!W34+TO_RPI_PT!W34+TO_RPI_IT!W34+TO_RPI_PPR!W34+TO_RPI_PIR!W34</f>
        <v>0</v>
      </c>
      <c r="X34" s="10">
        <f>TO_RPI_RO!X34+TO_RPI_BKFLOW!X34+TO_RPI_PT!X34+TO_RPI_IT!X34+TO_RPI_PPR!X34+TO_RPI_PIR!X34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0</v>
      </c>
      <c r="D36" s="10">
        <f>TO_RPI_RO!D36+TO_RPI_BKFLOW!D36+TO_RPI_PT!D36+TO_RPI_IT!D36+TO_RPI_PPR!D36+TO_RPI_PIR!D36</f>
        <v>0</v>
      </c>
      <c r="E36" s="10">
        <f>TO_RPI_RO!E36+TO_RPI_BKFLOW!E36+TO_RPI_PT!E36+TO_RPI_IT!E36+TO_RPI_PPR!E36+TO_RPI_PIR!E36</f>
        <v>0</v>
      </c>
      <c r="F36" s="10">
        <f>TO_RPI_RO!F36+TO_RPI_BKFLOW!F36+TO_RPI_PT!F36+TO_RPI_IT!F36+TO_RPI_PPR!F36+TO_RPI_PIR!F36</f>
        <v>0</v>
      </c>
      <c r="G36" s="10">
        <f>TO_RPI_RO!G36+TO_RPI_BKFLOW!G36+TO_RPI_PT!G36+TO_RPI_IT!G36+TO_RPI_PPR!G36+TO_RPI_PIR!G36</f>
        <v>0</v>
      </c>
      <c r="H36" s="10">
        <f>TO_RPI_RO!H36+TO_RPI_BKFLOW!H36+TO_RPI_PT!H36+TO_RPI_IT!H36+TO_RPI_PPR!H36+TO_RPI_PIR!H36</f>
        <v>0</v>
      </c>
      <c r="I36" s="10">
        <f>TO_RPI_RO!I36+TO_RPI_BKFLOW!I36+TO_RPI_PT!I36+TO_RPI_IT!I36+TO_RPI_PPR!I36+TO_RPI_PIR!I36</f>
        <v>0</v>
      </c>
      <c r="J36" s="10">
        <f>TO_RPI_RO!J36+TO_RPI_BKFLOW!J36+TO_RPI_PT!J36+TO_RPI_IT!J36+TO_RPI_PPR!J36+TO_RPI_PIR!J36</f>
        <v>0</v>
      </c>
      <c r="K36" s="10">
        <f>TO_RPI_RO!K36+TO_RPI_BKFLOW!K36+TO_RPI_PT!K36+TO_RPI_IT!K36+TO_RPI_PPR!K36+TO_RPI_PIR!K36</f>
        <v>0</v>
      </c>
      <c r="L36" s="10">
        <f>TO_RPI_RO!L36+TO_RPI_BKFLOW!L36+TO_RPI_PT!L36+TO_RPI_IT!L36+TO_RPI_PPR!L36+TO_RPI_PIR!L36</f>
        <v>0</v>
      </c>
      <c r="M36" s="10">
        <f>TO_RPI_RO!M36+TO_RPI_BKFLOW!M36+TO_RPI_PT!M36+TO_RPI_IT!M36+TO_RPI_PPR!M36+TO_RPI_PIR!M36</f>
        <v>0</v>
      </c>
      <c r="N36" s="10">
        <f>TO_RPI_RO!N36+TO_RPI_BKFLOW!N36+TO_RPI_PT!N36+TO_RPI_IT!N36+TO_RPI_PPR!N36+TO_RPI_PIR!N36</f>
        <v>0</v>
      </c>
      <c r="O36" s="10">
        <f>TO_RPI_RO!O36+TO_RPI_BKFLOW!O36+TO_RPI_PT!O36+TO_RPI_IT!O36+TO_RPI_PPR!O36+TO_RPI_PIR!O36</f>
        <v>0</v>
      </c>
      <c r="P36" s="10">
        <f>TO_RPI_RO!P36+TO_RPI_BKFLOW!P36+TO_RPI_PT!P36+TO_RPI_IT!P36+TO_RPI_PPR!P36+TO_RPI_PIR!P36</f>
        <v>0</v>
      </c>
      <c r="Q36" s="10">
        <f>TO_RPI_RO!Q36+TO_RPI_BKFLOW!Q36+TO_RPI_PT!Q36+TO_RPI_IT!Q36+TO_RPI_PPR!Q36+TO_RPI_PIR!Q36</f>
        <v>0</v>
      </c>
      <c r="R36" s="10">
        <f>TO_RPI_RO!R36+TO_RPI_BKFLOW!R36+TO_RPI_PT!R36+TO_RPI_IT!R36+TO_RPI_PPR!R36+TO_RPI_PIR!R36</f>
        <v>0</v>
      </c>
      <c r="S36" s="10">
        <f>TO_RPI_RO!S36+TO_RPI_BKFLOW!S36+TO_RPI_PT!S36+TO_RPI_IT!S36+TO_RPI_PPR!S36+TO_RPI_PIR!S36</f>
        <v>0</v>
      </c>
      <c r="T36" s="10">
        <f>TO_RPI_RO!T36+TO_RPI_BKFLOW!T36+TO_RPI_PT!T36+TO_RPI_IT!T36+TO_RPI_PPR!T36+TO_RPI_PIR!T36</f>
        <v>0</v>
      </c>
      <c r="U36" s="10">
        <f>TO_RPI_RO!U36+TO_RPI_BKFLOW!U36+TO_RPI_PT!U36+TO_RPI_IT!U36+TO_RPI_PPR!U36+TO_RPI_PIR!U36</f>
        <v>0</v>
      </c>
      <c r="V36" s="10">
        <f>TO_RPI_RO!V36+TO_RPI_BKFLOW!V36+TO_RPI_PT!V36+TO_RPI_IT!V36+TO_RPI_PPR!V36+TO_RPI_PIR!V36</f>
        <v>0</v>
      </c>
      <c r="W36" s="10">
        <f>TO_RPI_RO!W36+TO_RPI_BKFLOW!W36+TO_RPI_PT!W36+TO_RPI_IT!W36+TO_RPI_PPR!W36+TO_RPI_PIR!W36</f>
        <v>0</v>
      </c>
      <c r="X36" s="10">
        <f>TO_RPI_RO!X36+TO_RPI_BKFLOW!X36+TO_RPI_PT!X36+TO_RPI_IT!X36+TO_RPI_PPR!X36+TO_RPI_PIR!X36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37.033018056749782</v>
      </c>
      <c r="D37" s="10">
        <f>TO_RPI_RO!D37+TO_RPI_BKFLOW!D37+TO_RPI_PT!D37+TO_RPI_IT!D37+TO_RPI_PPR!D37+TO_RPI_PIR!D37</f>
        <v>0</v>
      </c>
      <c r="E37" s="10">
        <f>TO_RPI_RO!E37+TO_RPI_BKFLOW!E37+TO_RPI_PT!E37+TO_RPI_IT!E37+TO_RPI_PPR!E37+TO_RPI_PIR!E37</f>
        <v>0</v>
      </c>
      <c r="F37" s="10">
        <f>TO_RPI_RO!F37+TO_RPI_BKFLOW!F37+TO_RPI_PT!F37+TO_RPI_IT!F37+TO_RPI_PPR!F37+TO_RPI_PIR!F37</f>
        <v>0</v>
      </c>
      <c r="G37" s="10">
        <f>TO_RPI_RO!G37+TO_RPI_BKFLOW!G37+TO_RPI_PT!G37+TO_RPI_IT!G37+TO_RPI_PPR!G37+TO_RPI_PIR!G37</f>
        <v>0</v>
      </c>
      <c r="H37" s="10">
        <f>TO_RPI_RO!H37+TO_RPI_BKFLOW!H37+TO_RPI_PT!H37+TO_RPI_IT!H37+TO_RPI_PPR!H37+TO_RPI_PIR!H37</f>
        <v>0</v>
      </c>
      <c r="I37" s="10">
        <f>TO_RPI_RO!I37+TO_RPI_BKFLOW!I37+TO_RPI_PT!I37+TO_RPI_IT!I37+TO_RPI_PPR!I37+TO_RPI_PIR!I37</f>
        <v>0</v>
      </c>
      <c r="J37" s="10">
        <f>TO_RPI_RO!J37+TO_RPI_BKFLOW!J37+TO_RPI_PT!J37+TO_RPI_IT!J37+TO_RPI_PPR!J37+TO_RPI_PIR!J37</f>
        <v>0</v>
      </c>
      <c r="K37" s="10">
        <f>TO_RPI_RO!K37+TO_RPI_BKFLOW!K37+TO_RPI_PT!K37+TO_RPI_IT!K37+TO_RPI_PPR!K37+TO_RPI_PIR!K37</f>
        <v>0</v>
      </c>
      <c r="L37" s="10">
        <f>TO_RPI_RO!L37+TO_RPI_BKFLOW!L37+TO_RPI_PT!L37+TO_RPI_IT!L37+TO_RPI_PPR!L37+TO_RPI_PIR!L37</f>
        <v>0</v>
      </c>
      <c r="M37" s="10">
        <f>TO_RPI_RO!M37+TO_RPI_BKFLOW!M37+TO_RPI_PT!M37+TO_RPI_IT!M37+TO_RPI_PPR!M37+TO_RPI_PIR!M37</f>
        <v>0</v>
      </c>
      <c r="N37" s="10">
        <f>TO_RPI_RO!N37+TO_RPI_BKFLOW!N37+TO_RPI_PT!N37+TO_RPI_IT!N37+TO_RPI_PPR!N37+TO_RPI_PIR!N37</f>
        <v>0</v>
      </c>
      <c r="O37" s="10">
        <f>TO_RPI_RO!O37+TO_RPI_BKFLOW!O37+TO_RPI_PT!O37+TO_RPI_IT!O37+TO_RPI_PPR!O37+TO_RPI_PIR!O37</f>
        <v>0</v>
      </c>
      <c r="P37" s="10">
        <f>TO_RPI_RO!P37+TO_RPI_BKFLOW!P37+TO_RPI_PT!P37+TO_RPI_IT!P37+TO_RPI_PPR!P37+TO_RPI_PIR!P37</f>
        <v>0</v>
      </c>
      <c r="Q37" s="10">
        <f>TO_RPI_RO!Q37+TO_RPI_BKFLOW!Q37+TO_RPI_PT!Q37+TO_RPI_IT!Q37+TO_RPI_PPR!Q37+TO_RPI_PIR!Q37</f>
        <v>0</v>
      </c>
      <c r="R37" s="10">
        <f>TO_RPI_RO!R37+TO_RPI_BKFLOW!R37+TO_RPI_PT!R37+TO_RPI_IT!R37+TO_RPI_PPR!R37+TO_RPI_PIR!R37</f>
        <v>0</v>
      </c>
      <c r="S37" s="10">
        <f>TO_RPI_RO!S37+TO_RPI_BKFLOW!S37+TO_RPI_PT!S37+TO_RPI_IT!S37+TO_RPI_PPR!S37+TO_RPI_PIR!S37</f>
        <v>0</v>
      </c>
      <c r="T37" s="10">
        <f>TO_RPI_RO!T37+TO_RPI_BKFLOW!T37+TO_RPI_PT!T37+TO_RPI_IT!T37+TO_RPI_PPR!T37+TO_RPI_PIR!T37</f>
        <v>0</v>
      </c>
      <c r="U37" s="10">
        <f>TO_RPI_RO!U37+TO_RPI_BKFLOW!U37+TO_RPI_PT!U37+TO_RPI_IT!U37+TO_RPI_PPR!U37+TO_RPI_PIR!U37</f>
        <v>0</v>
      </c>
      <c r="V37" s="10">
        <f>TO_RPI_RO!V37+TO_RPI_BKFLOW!V37+TO_RPI_PT!V37+TO_RPI_IT!V37+TO_RPI_PPR!V37+TO_RPI_PIR!V37</f>
        <v>0</v>
      </c>
      <c r="W37" s="10">
        <f>TO_RPI_RO!W37+TO_RPI_BKFLOW!W37+TO_RPI_PT!W37+TO_RPI_IT!W37+TO_RPI_PPR!W37+TO_RPI_PIR!W37</f>
        <v>0</v>
      </c>
      <c r="X37" s="10">
        <f>TO_RPI_RO!X37+TO_RPI_BKFLOW!X37+TO_RPI_PT!X37+TO_RPI_IT!X37+TO_RPI_PPR!X37+TO_RPI_PIR!X37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0</v>
      </c>
      <c r="D40" s="10">
        <f>TO_RPI_RO!D40+TO_RPI_BKFLOW!D40+TO_RPI_PT!D40+TO_RPI_IT!D40+TO_RPI_PPR!D40+TO_RPI_PIR!D40</f>
        <v>0</v>
      </c>
      <c r="E40" s="10">
        <f>TO_RPI_RO!E40+TO_RPI_BKFLOW!E40+TO_RPI_PT!E40+TO_RPI_IT!E40+TO_RPI_PPR!E40+TO_RPI_PIR!E40</f>
        <v>0</v>
      </c>
      <c r="F40" s="10">
        <f>TO_RPI_RO!F40+TO_RPI_BKFLOW!F40+TO_RPI_PT!F40+TO_RPI_IT!F40+TO_RPI_PPR!F40+TO_RPI_PIR!F40</f>
        <v>0</v>
      </c>
      <c r="G40" s="10">
        <f>TO_RPI_RO!G40+TO_RPI_BKFLOW!G40+TO_RPI_PT!G40+TO_RPI_IT!G40+TO_RPI_PPR!G40+TO_RPI_PIR!G40</f>
        <v>0</v>
      </c>
      <c r="H40" s="10">
        <f>TO_RPI_RO!H40+TO_RPI_BKFLOW!H40+TO_RPI_PT!H40+TO_RPI_IT!H40+TO_RPI_PPR!H40+TO_RPI_PIR!H40</f>
        <v>0</v>
      </c>
      <c r="I40" s="10">
        <f>TO_RPI_RO!I40+TO_RPI_BKFLOW!I40+TO_RPI_PT!I40+TO_RPI_IT!I40+TO_RPI_PPR!I40+TO_RPI_PIR!I40</f>
        <v>0</v>
      </c>
      <c r="J40" s="10">
        <f>TO_RPI_RO!J40+TO_RPI_BKFLOW!J40+TO_RPI_PT!J40+TO_RPI_IT!J40+TO_RPI_PPR!J40+TO_RPI_PIR!J40</f>
        <v>0</v>
      </c>
      <c r="K40" s="10">
        <f>TO_RPI_RO!K40+TO_RPI_BKFLOW!K40+TO_RPI_PT!K40+TO_RPI_IT!K40+TO_RPI_PPR!K40+TO_RPI_PIR!K40</f>
        <v>0</v>
      </c>
      <c r="L40" s="10">
        <f>TO_RPI_RO!L40+TO_RPI_BKFLOW!L40+TO_RPI_PT!L40+TO_RPI_IT!L40+TO_RPI_PPR!L40+TO_RPI_PIR!L40</f>
        <v>0</v>
      </c>
      <c r="M40" s="10">
        <f>TO_RPI_RO!M40+TO_RPI_BKFLOW!M40+TO_RPI_PT!M40+TO_RPI_IT!M40+TO_RPI_PPR!M40+TO_RPI_PIR!M40</f>
        <v>0</v>
      </c>
      <c r="N40" s="10">
        <f>TO_RPI_RO!N40+TO_RPI_BKFLOW!N40+TO_RPI_PT!N40+TO_RPI_IT!N40+TO_RPI_PPR!N40+TO_RPI_PIR!N40</f>
        <v>0</v>
      </c>
      <c r="O40" s="10">
        <f>TO_RPI_RO!O40+TO_RPI_BKFLOW!O40+TO_RPI_PT!O40+TO_RPI_IT!O40+TO_RPI_PPR!O40+TO_RPI_PIR!O40</f>
        <v>0</v>
      </c>
      <c r="P40" s="10">
        <f>TO_RPI_RO!P40+TO_RPI_BKFLOW!P40+TO_RPI_PT!P40+TO_RPI_IT!P40+TO_RPI_PPR!P40+TO_RPI_PIR!P40</f>
        <v>0</v>
      </c>
      <c r="Q40" s="10">
        <f>TO_RPI_RO!Q40+TO_RPI_BKFLOW!Q40+TO_RPI_PT!Q40+TO_RPI_IT!Q40+TO_RPI_PPR!Q40+TO_RPI_PIR!Q40</f>
        <v>0</v>
      </c>
      <c r="R40" s="10">
        <f>TO_RPI_RO!R40+TO_RPI_BKFLOW!R40+TO_RPI_PT!R40+TO_RPI_IT!R40+TO_RPI_PPR!R40+TO_RPI_PIR!R40</f>
        <v>0</v>
      </c>
      <c r="S40" s="10">
        <f>TO_RPI_RO!S40+TO_RPI_BKFLOW!S40+TO_RPI_PT!S40+TO_RPI_IT!S40+TO_RPI_PPR!S40+TO_RPI_PIR!S40</f>
        <v>0</v>
      </c>
      <c r="T40" s="10">
        <f>TO_RPI_RO!T40+TO_RPI_BKFLOW!T40+TO_RPI_PT!T40+TO_RPI_IT!T40+TO_RPI_PPR!T40+TO_RPI_PIR!T40</f>
        <v>0</v>
      </c>
      <c r="U40" s="10">
        <f>TO_RPI_RO!U40+TO_RPI_BKFLOW!U40+TO_RPI_PT!U40+TO_RPI_IT!U40+TO_RPI_PPR!U40+TO_RPI_PIR!U40</f>
        <v>0</v>
      </c>
      <c r="V40" s="10">
        <f>TO_RPI_RO!V40+TO_RPI_BKFLOW!V40+TO_RPI_PT!V40+TO_RPI_IT!V40+TO_RPI_PPR!V40+TO_RPI_PIR!V40</f>
        <v>0</v>
      </c>
      <c r="W40" s="10">
        <f>TO_RPI_RO!W40+TO_RPI_BKFLOW!W40+TO_RPI_PT!W40+TO_RPI_IT!W40+TO_RPI_PPR!W40+TO_RPI_PIR!W40</f>
        <v>0</v>
      </c>
      <c r="X40" s="10">
        <f>TO_RPI_RO!X40+TO_RPI_BKFLOW!X40+TO_RPI_PT!X40+TO_RPI_IT!X40+TO_RPI_PPR!X40+TO_RPI_PIR!X40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36.137403267411862</v>
      </c>
      <c r="D42" s="10">
        <f>TO_RPI_RO!D42+TO_RPI_BKFLOW!D42+TO_RPI_PT!D42+TO_RPI_IT!D42+TO_RPI_PPR!D42+TO_RPI_PIR!D42</f>
        <v>0</v>
      </c>
      <c r="E42" s="10">
        <f>TO_RPI_RO!E42+TO_RPI_BKFLOW!E42+TO_RPI_PT!E42+TO_RPI_IT!E42+TO_RPI_PPR!E42+TO_RPI_PIR!E42</f>
        <v>0</v>
      </c>
      <c r="F42" s="10">
        <f>TO_RPI_RO!F42+TO_RPI_BKFLOW!F42+TO_RPI_PT!F42+TO_RPI_IT!F42+TO_RPI_PPR!F42+TO_RPI_PIR!F42</f>
        <v>0</v>
      </c>
      <c r="G42" s="10">
        <f>TO_RPI_RO!G42+TO_RPI_BKFLOW!G42+TO_RPI_PT!G42+TO_RPI_IT!G42+TO_RPI_PPR!G42+TO_RPI_PIR!G42</f>
        <v>0</v>
      </c>
      <c r="H42" s="10">
        <f>TO_RPI_RO!H42+TO_RPI_BKFLOW!H42+TO_RPI_PT!H42+TO_RPI_IT!H42+TO_RPI_PPR!H42+TO_RPI_PIR!H42</f>
        <v>0</v>
      </c>
      <c r="I42" s="10">
        <f>TO_RPI_RO!I42+TO_RPI_BKFLOW!I42+TO_RPI_PT!I42+TO_RPI_IT!I42+TO_RPI_PPR!I42+TO_RPI_PIR!I42</f>
        <v>0</v>
      </c>
      <c r="J42" s="10">
        <f>TO_RPI_RO!J42+TO_RPI_BKFLOW!J42+TO_RPI_PT!J42+TO_RPI_IT!J42+TO_RPI_PPR!J42+TO_RPI_PIR!J42</f>
        <v>0</v>
      </c>
      <c r="K42" s="10">
        <f>TO_RPI_RO!K42+TO_RPI_BKFLOW!K42+TO_RPI_PT!K42+TO_RPI_IT!K42+TO_RPI_PPR!K42+TO_RPI_PIR!K42</f>
        <v>0</v>
      </c>
      <c r="L42" s="10">
        <f>TO_RPI_RO!L42+TO_RPI_BKFLOW!L42+TO_RPI_PT!L42+TO_RPI_IT!L42+TO_RPI_PPR!L42+TO_RPI_PIR!L42</f>
        <v>0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57.514101461736892</v>
      </c>
      <c r="D43" s="10">
        <f>TO_RPI_RO!D43+TO_RPI_BKFLOW!D43+TO_RPI_PT!D43+TO_RPI_IT!D43+TO_RPI_PPR!D43+TO_RPI_PIR!D43</f>
        <v>0</v>
      </c>
      <c r="E43" s="10">
        <f>TO_RPI_RO!E43+TO_RPI_BKFLOW!E43+TO_RPI_PT!E43+TO_RPI_IT!E43+TO_RPI_PPR!E43+TO_RPI_PIR!E43</f>
        <v>0</v>
      </c>
      <c r="F43" s="10">
        <f>TO_RPI_RO!F43+TO_RPI_BKFLOW!F43+TO_RPI_PT!F43+TO_RPI_IT!F43+TO_RPI_PPR!F43+TO_RPI_PIR!F43</f>
        <v>0</v>
      </c>
      <c r="G43" s="10">
        <f>TO_RPI_RO!G43+TO_RPI_BKFLOW!G43+TO_RPI_PT!G43+TO_RPI_IT!G43+TO_RPI_PPR!G43+TO_RPI_PIR!G43</f>
        <v>0</v>
      </c>
      <c r="H43" s="10">
        <f>TO_RPI_RO!H43+TO_RPI_BKFLOW!H43+TO_RPI_PT!H43+TO_RPI_IT!H43+TO_RPI_PPR!H43+TO_RPI_PIR!H43</f>
        <v>0</v>
      </c>
      <c r="I43" s="10">
        <f>TO_RPI_RO!I43+TO_RPI_BKFLOW!I43+TO_RPI_PT!I43+TO_RPI_IT!I43+TO_RPI_PPR!I43+TO_RPI_PIR!I43</f>
        <v>0</v>
      </c>
      <c r="J43" s="10">
        <f>TO_RPI_RO!J43+TO_RPI_BKFLOW!J43+TO_RPI_PT!J43+TO_RPI_IT!J43+TO_RPI_PPR!J43+TO_RPI_PIR!J43</f>
        <v>0</v>
      </c>
      <c r="K43" s="10">
        <f>TO_RPI_RO!K43+TO_RPI_BKFLOW!K43+TO_RPI_PT!K43+TO_RPI_IT!K43+TO_RPI_PPR!K43+TO_RPI_PIR!K43</f>
        <v>0</v>
      </c>
      <c r="L43" s="10">
        <f>TO_RPI_RO!L43+TO_RPI_BKFLOW!L43+TO_RPI_PT!L43+TO_RPI_IT!L43+TO_RPI_PPR!L43+TO_RPI_PIR!L43</f>
        <v>0</v>
      </c>
      <c r="M43" s="10">
        <f>TO_RPI_RO!M43+TO_RPI_BKFLOW!M43+TO_RPI_PT!M43+TO_RPI_IT!M43+TO_RPI_PPR!M43+TO_RPI_PIR!M43</f>
        <v>0</v>
      </c>
      <c r="N43" s="10">
        <f>TO_RPI_RO!N43+TO_RPI_BKFLOW!N43+TO_RPI_PT!N43+TO_RPI_IT!N43+TO_RPI_PPR!N43+TO_RPI_PIR!N43</f>
        <v>0</v>
      </c>
      <c r="O43" s="10">
        <f>TO_RPI_RO!O43+TO_RPI_BKFLOW!O43+TO_RPI_PT!O43+TO_RPI_IT!O43+TO_RPI_PPR!O43+TO_RPI_PIR!O43</f>
        <v>0</v>
      </c>
      <c r="P43" s="10">
        <f>TO_RPI_RO!P43+TO_RPI_BKFLOW!P43+TO_RPI_PT!P43+TO_RPI_IT!P43+TO_RPI_PPR!P43+TO_RPI_PIR!P43</f>
        <v>0</v>
      </c>
      <c r="Q43" s="10">
        <f>TO_RPI_RO!Q43+TO_RPI_BKFLOW!Q43+TO_RPI_PT!Q43+TO_RPI_IT!Q43+TO_RPI_PPR!Q43+TO_RPI_PIR!Q43</f>
        <v>0</v>
      </c>
      <c r="R43" s="10">
        <f>TO_RPI_RO!R43+TO_RPI_BKFLOW!R43+TO_RPI_PT!R43+TO_RPI_IT!R43+TO_RPI_PPR!R43+TO_RPI_PIR!R43</f>
        <v>0</v>
      </c>
      <c r="S43" s="10">
        <f>TO_RPI_RO!S43+TO_RPI_BKFLOW!S43+TO_RPI_PT!S43+TO_RPI_IT!S43+TO_RPI_PPR!S43+TO_RPI_PIR!S43</f>
        <v>0</v>
      </c>
      <c r="T43" s="10">
        <f>TO_RPI_RO!T43+TO_RPI_BKFLOW!T43+TO_RPI_PT!T43+TO_RPI_IT!T43+TO_RPI_PPR!T43+TO_RPI_PIR!T43</f>
        <v>0</v>
      </c>
      <c r="U43" s="10">
        <f>TO_RPI_RO!U43+TO_RPI_BKFLOW!U43+TO_RPI_PT!U43+TO_RPI_IT!U43+TO_RPI_PPR!U43+TO_RPI_PIR!U43</f>
        <v>0</v>
      </c>
      <c r="V43" s="10">
        <f>TO_RPI_RO!V43+TO_RPI_BKFLOW!V43+TO_RPI_PT!V43+TO_RPI_IT!V43+TO_RPI_PPR!V43+TO_RPI_PIR!V43</f>
        <v>0</v>
      </c>
      <c r="W43" s="10">
        <f>TO_RPI_RO!W43+TO_RPI_BKFLOW!W43+TO_RPI_PT!W43+TO_RPI_IT!W43+TO_RPI_PPR!W43+TO_RPI_PIR!W43</f>
        <v>0</v>
      </c>
      <c r="X43" s="10">
        <f>TO_RPI_RO!X43+TO_RPI_BKFLOW!X43+TO_RPI_PT!X43+TO_RPI_IT!X43+TO_RPI_PPR!X43+TO_RPI_PIR!X43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40.527343078245913</v>
      </c>
      <c r="D44" s="10">
        <f>TO_RPI_RO!D44+TO_RPI_BKFLOW!D44+TO_RPI_PT!D44+TO_RPI_IT!D44+TO_RPI_PPR!D44+TO_RPI_PIR!D44</f>
        <v>0</v>
      </c>
      <c r="E44" s="10">
        <f>TO_RPI_RO!E44+TO_RPI_BKFLOW!E44+TO_RPI_PT!E44+TO_RPI_IT!E44+TO_RPI_PPR!E44+TO_RPI_PIR!E44</f>
        <v>0</v>
      </c>
      <c r="F44" s="10">
        <f>TO_RPI_RO!F44+TO_RPI_BKFLOW!F44+TO_RPI_PT!F44+TO_RPI_IT!F44+TO_RPI_PPR!F44+TO_RPI_PIR!F44</f>
        <v>0</v>
      </c>
      <c r="G44" s="10">
        <f>TO_RPI_RO!G44+TO_RPI_BKFLOW!G44+TO_RPI_PT!G44+TO_RPI_IT!G44+TO_RPI_PPR!G44+TO_RPI_PIR!G44</f>
        <v>0</v>
      </c>
      <c r="H44" s="10">
        <f>TO_RPI_RO!H44+TO_RPI_BKFLOW!H44+TO_RPI_PT!H44+TO_RPI_IT!H44+TO_RPI_PPR!H44+TO_RPI_PIR!H44</f>
        <v>0</v>
      </c>
      <c r="I44" s="10">
        <f>TO_RPI_RO!I44+TO_RPI_BKFLOW!I44+TO_RPI_PT!I44+TO_RPI_IT!I44+TO_RPI_PPR!I44+TO_RPI_PIR!I44</f>
        <v>0</v>
      </c>
      <c r="J44" s="10">
        <f>TO_RPI_RO!J44+TO_RPI_BKFLOW!J44+TO_RPI_PT!J44+TO_RPI_IT!J44+TO_RPI_PPR!J44+TO_RPI_PIR!J44</f>
        <v>0</v>
      </c>
      <c r="K44" s="10">
        <f>TO_RPI_RO!K44+TO_RPI_BKFLOW!K44+TO_RPI_PT!K44+TO_RPI_IT!K44+TO_RPI_PPR!K44+TO_RPI_PIR!K44</f>
        <v>0</v>
      </c>
      <c r="L44" s="10">
        <f>TO_RPI_RO!L44+TO_RPI_BKFLOW!L44+TO_RPI_PT!L44+TO_RPI_IT!L44+TO_RPI_PPR!L44+TO_RPI_PIR!L44</f>
        <v>0</v>
      </c>
      <c r="M44" s="10">
        <f>TO_RPI_RO!M44+TO_RPI_BKFLOW!M44+TO_RPI_PT!M44+TO_RPI_IT!M44+TO_RPI_PPR!M44+TO_RPI_PIR!M44</f>
        <v>0</v>
      </c>
      <c r="N44" s="10">
        <f>TO_RPI_RO!N44+TO_RPI_BKFLOW!N44+TO_RPI_PT!N44+TO_RPI_IT!N44+TO_RPI_PPR!N44+TO_RPI_PIR!N44</f>
        <v>0</v>
      </c>
      <c r="O44" s="10">
        <f>TO_RPI_RO!O44+TO_RPI_BKFLOW!O44+TO_RPI_PT!O44+TO_RPI_IT!O44+TO_RPI_PPR!O44+TO_RPI_PIR!O44</f>
        <v>0</v>
      </c>
      <c r="P44" s="10">
        <f>TO_RPI_RO!P44+TO_RPI_BKFLOW!P44+TO_RPI_PT!P44+TO_RPI_IT!P44+TO_RPI_PPR!P44+TO_RPI_PIR!P44</f>
        <v>0</v>
      </c>
      <c r="Q44" s="10">
        <f>TO_RPI_RO!Q44+TO_RPI_BKFLOW!Q44+TO_RPI_PT!Q44+TO_RPI_IT!Q44+TO_RPI_PPR!Q44+TO_RPI_PIR!Q44</f>
        <v>0</v>
      </c>
      <c r="R44" s="10">
        <f>TO_RPI_RO!R44+TO_RPI_BKFLOW!R44+TO_RPI_PT!R44+TO_RPI_IT!R44+TO_RPI_PPR!R44+TO_RPI_PIR!R44</f>
        <v>0</v>
      </c>
      <c r="S44" s="10">
        <f>TO_RPI_RO!S44+TO_RPI_BKFLOW!S44+TO_RPI_PT!S44+TO_RPI_IT!S44+TO_RPI_PPR!S44+TO_RPI_PIR!S44</f>
        <v>0</v>
      </c>
      <c r="T44" s="10">
        <f>TO_RPI_RO!T44+TO_RPI_BKFLOW!T44+TO_RPI_PT!T44+TO_RPI_IT!T44+TO_RPI_PPR!T44+TO_RPI_PIR!T44</f>
        <v>0</v>
      </c>
      <c r="U44" s="10">
        <f>TO_RPI_RO!U44+TO_RPI_BKFLOW!U44+TO_RPI_PT!U44+TO_RPI_IT!U44+TO_RPI_PPR!U44+TO_RPI_PIR!U44</f>
        <v>0</v>
      </c>
      <c r="V44" s="10">
        <f>TO_RPI_RO!V44+TO_RPI_BKFLOW!V44+TO_RPI_PT!V44+TO_RPI_IT!V44+TO_RPI_PPR!V44+TO_RPI_PIR!V44</f>
        <v>0</v>
      </c>
      <c r="W44" s="10">
        <f>TO_RPI_RO!W44+TO_RPI_BKFLOW!W44+TO_RPI_PT!W44+TO_RPI_IT!W44+TO_RPI_PPR!W44+TO_RPI_PIR!W44</f>
        <v>0</v>
      </c>
      <c r="X44" s="10">
        <f>TO_RPI_RO!X44+TO_RPI_BKFLOW!X44+TO_RPI_PT!X44+TO_RPI_IT!X44+TO_RPI_PPR!X44+TO_RPI_PIR!X44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0</v>
      </c>
      <c r="D46" s="10">
        <f>TO_RPI_RO!D46+TO_RPI_BKFLOW!D46+TO_RPI_PT!D46+TO_RPI_IT!D46+TO_RPI_PPR!D46+TO_RPI_PIR!D46</f>
        <v>0</v>
      </c>
      <c r="E46" s="10">
        <f>TO_RPI_RO!E46+TO_RPI_BKFLOW!E46+TO_RPI_PT!E46+TO_RPI_IT!E46+TO_RPI_PPR!E46+TO_RPI_PIR!E46</f>
        <v>0</v>
      </c>
      <c r="F46" s="10">
        <f>TO_RPI_RO!F46+TO_RPI_BKFLOW!F46+TO_RPI_PT!F46+TO_RPI_IT!F46+TO_RPI_PPR!F46+TO_RPI_PIR!F46</f>
        <v>0</v>
      </c>
      <c r="G46" s="10">
        <f>TO_RPI_RO!G46+TO_RPI_BKFLOW!G46+TO_RPI_PT!G46+TO_RPI_IT!G46+TO_RPI_PPR!G46+TO_RPI_PIR!G46</f>
        <v>0</v>
      </c>
      <c r="H46" s="10">
        <f>TO_RPI_RO!H46+TO_RPI_BKFLOW!H46+TO_RPI_PT!H46+TO_RPI_IT!H46+TO_RPI_PPR!H46+TO_RPI_PIR!H46</f>
        <v>0</v>
      </c>
      <c r="I46" s="10">
        <f>TO_RPI_RO!I46+TO_RPI_BKFLOW!I46+TO_RPI_PT!I46+TO_RPI_IT!I46+TO_RPI_PPR!I46+TO_RPI_PIR!I46</f>
        <v>0</v>
      </c>
      <c r="J46" s="10">
        <f>TO_RPI_RO!J46+TO_RPI_BKFLOW!J46+TO_RPI_PT!J46+TO_RPI_IT!J46+TO_RPI_PPR!J46+TO_RPI_PIR!J46</f>
        <v>0</v>
      </c>
      <c r="K46" s="10">
        <f>TO_RPI_RO!K46+TO_RPI_BKFLOW!K46+TO_RPI_PT!K46+TO_RPI_IT!K46+TO_RPI_PPR!K46+TO_RPI_PIR!K46</f>
        <v>0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0</v>
      </c>
      <c r="D47" s="10">
        <f>TO_RPI_RO!D47+TO_RPI_BKFLOW!D47+TO_RPI_PT!D47+TO_RPI_IT!D47+TO_RPI_PPR!D47+TO_RPI_PIR!D47</f>
        <v>0</v>
      </c>
      <c r="E47" s="10">
        <f>TO_RPI_RO!E47+TO_RPI_BKFLOW!E47+TO_RPI_PT!E47+TO_RPI_IT!E47+TO_RPI_PPR!E47+TO_RPI_PIR!E47</f>
        <v>0</v>
      </c>
      <c r="F47" s="10">
        <f>TO_RPI_RO!F47+TO_RPI_BKFLOW!F47+TO_RPI_PT!F47+TO_RPI_IT!F47+TO_RPI_PPR!F47+TO_RPI_PIR!F47</f>
        <v>0</v>
      </c>
      <c r="G47" s="10">
        <f>TO_RPI_RO!G47+TO_RPI_BKFLOW!G47+TO_RPI_PT!G47+TO_RPI_IT!G47+TO_RPI_PPR!G47+TO_RPI_PIR!G47</f>
        <v>0</v>
      </c>
      <c r="H47" s="10">
        <f>TO_RPI_RO!H47+TO_RPI_BKFLOW!H47+TO_RPI_PT!H47+TO_RPI_IT!H47+TO_RPI_PPR!H47+TO_RPI_PIR!H47</f>
        <v>0</v>
      </c>
      <c r="I47" s="10">
        <f>TO_RPI_RO!I47+TO_RPI_BKFLOW!I47+TO_RPI_PT!I47+TO_RPI_IT!I47+TO_RPI_PPR!I47+TO_RPI_PIR!I47</f>
        <v>0</v>
      </c>
      <c r="J47" s="10">
        <f>TO_RPI_RO!J47+TO_RPI_BKFLOW!J47+TO_RPI_PT!J47+TO_RPI_IT!J47+TO_RPI_PPR!J47+TO_RPI_PIR!J47</f>
        <v>0</v>
      </c>
      <c r="K47" s="10">
        <f>TO_RPI_RO!K47+TO_RPI_BKFLOW!K47+TO_RPI_PT!K47+TO_RPI_IT!K47+TO_RPI_PPR!K47+TO_RPI_PIR!K47</f>
        <v>0</v>
      </c>
      <c r="L47" s="10">
        <f>TO_RPI_RO!L47+TO_RPI_BKFLOW!L47+TO_RPI_PT!L47+TO_RPI_IT!L47+TO_RPI_PPR!L47+TO_RPI_PIR!L47</f>
        <v>0</v>
      </c>
      <c r="M47" s="10">
        <f>TO_RPI_RO!M47+TO_RPI_BKFLOW!M47+TO_RPI_PT!M47+TO_RPI_IT!M47+TO_RPI_PPR!M47+TO_RPI_PIR!M47</f>
        <v>0</v>
      </c>
      <c r="N47" s="10">
        <f>TO_RPI_RO!N47+TO_RPI_BKFLOW!N47+TO_RPI_PT!N47+TO_RPI_IT!N47+TO_RPI_PPR!N47+TO_RPI_PIR!N47</f>
        <v>0</v>
      </c>
      <c r="O47" s="10">
        <f>TO_RPI_RO!O47+TO_RPI_BKFLOW!O47+TO_RPI_PT!O47+TO_RPI_IT!O47+TO_RPI_PPR!O47+TO_RPI_PIR!O47</f>
        <v>0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0</v>
      </c>
      <c r="E48" s="10">
        <f>TO_RPI_RO!E48+TO_RPI_BKFLOW!E48+TO_RPI_PT!E48+TO_RPI_IT!E48+TO_RPI_PPR!E48+TO_RPI_PIR!E48</f>
        <v>0</v>
      </c>
      <c r="F48" s="10">
        <f>TO_RPI_RO!F48+TO_RPI_BKFLOW!F48+TO_RPI_PT!F48+TO_RPI_IT!F48+TO_RPI_PPR!F48+TO_RPI_PIR!F48</f>
        <v>0</v>
      </c>
      <c r="G48" s="10">
        <f>TO_RPI_RO!G48+TO_RPI_BKFLOW!G48+TO_RPI_PT!G48+TO_RPI_IT!G48+TO_RPI_PPR!G48+TO_RPI_PIR!G48</f>
        <v>0</v>
      </c>
      <c r="H48" s="10">
        <f>TO_RPI_RO!H48+TO_RPI_BKFLOW!H48+TO_RPI_PT!H48+TO_RPI_IT!H48+TO_RPI_PPR!H48+TO_RPI_PIR!H48</f>
        <v>0</v>
      </c>
      <c r="I48" s="10">
        <f>TO_RPI_RO!I48+TO_RPI_BKFLOW!I48+TO_RPI_PT!I48+TO_RPI_IT!I48+TO_RPI_PPR!I48+TO_RPI_PIR!I48</f>
        <v>0</v>
      </c>
      <c r="J48" s="10">
        <f>TO_RPI_RO!J48+TO_RPI_BKFLOW!J48+TO_RPI_PT!J48+TO_RPI_IT!J48+TO_RPI_PPR!J48+TO_RPI_PIR!J48</f>
        <v>0</v>
      </c>
      <c r="K48" s="10">
        <f>TO_RPI_RO!K48+TO_RPI_BKFLOW!K48+TO_RPI_PT!K48+TO_RPI_IT!K48+TO_RPI_PPR!K48+TO_RPI_PIR!K48</f>
        <v>0</v>
      </c>
      <c r="L48" s="10">
        <f>TO_RPI_RO!L48+TO_RPI_BKFLOW!L48+TO_RPI_PT!L48+TO_RPI_IT!L48+TO_RPI_PPR!L48+TO_RPI_PIR!L48</f>
        <v>0</v>
      </c>
      <c r="M48" s="10">
        <f>TO_RPI_RO!M48+TO_RPI_BKFLOW!M48+TO_RPI_PT!M48+TO_RPI_IT!M48+TO_RPI_PPR!M48+TO_RPI_PIR!M48</f>
        <v>0</v>
      </c>
      <c r="N48" s="10">
        <f>TO_RPI_RO!N48+TO_RPI_BKFLOW!N48+TO_RPI_PT!N48+TO_RPI_IT!N48+TO_RPI_PPR!N48+TO_RPI_PIR!N48</f>
        <v>0</v>
      </c>
      <c r="O48" s="10">
        <f>TO_RPI_RO!O48+TO_RPI_BKFLOW!O48+TO_RPI_PT!O48+TO_RPI_IT!O48+TO_RPI_PPR!O48+TO_RPI_PIR!O48</f>
        <v>0</v>
      </c>
      <c r="P48" s="10">
        <f>TO_RPI_RO!P48+TO_RPI_BKFLOW!P48+TO_RPI_PT!P48+TO_RPI_IT!P48+TO_RPI_PPR!P48+TO_RPI_PIR!P48</f>
        <v>0</v>
      </c>
      <c r="Q48" s="10">
        <f>TO_RPI_RO!Q48+TO_RPI_BKFLOW!Q48+TO_RPI_PT!Q48+TO_RPI_IT!Q48+TO_RPI_PPR!Q48+TO_RPI_PIR!Q48</f>
        <v>0</v>
      </c>
      <c r="R48" s="10">
        <f>TO_RPI_RO!R48+TO_RPI_BKFLOW!R48+TO_RPI_PT!R48+TO_RPI_IT!R48+TO_RPI_PPR!R48+TO_RPI_PIR!R48</f>
        <v>0</v>
      </c>
      <c r="S48" s="10">
        <f>TO_RPI_RO!S48+TO_RPI_BKFLOW!S48+TO_RPI_PT!S48+TO_RPI_IT!S48+TO_RPI_PPR!S48+TO_RPI_PIR!S48</f>
        <v>0</v>
      </c>
      <c r="T48" s="10">
        <f>TO_RPI_RO!T48+TO_RPI_BKFLOW!T48+TO_RPI_PT!T48+TO_RPI_IT!T48+TO_RPI_PPR!T48+TO_RPI_PIR!T48</f>
        <v>0</v>
      </c>
      <c r="U48" s="10">
        <f>TO_RPI_RO!U48+TO_RPI_BKFLOW!U48+TO_RPI_PT!U48+TO_RPI_IT!U48+TO_RPI_PPR!U48+TO_RPI_PIR!U48</f>
        <v>0</v>
      </c>
      <c r="V48" s="10">
        <f>TO_RPI_RO!V48+TO_RPI_BKFLOW!V48+TO_RPI_PT!V48+TO_RPI_IT!V48+TO_RPI_PPR!V48+TO_RPI_PIR!V48</f>
        <v>0</v>
      </c>
      <c r="W48" s="10">
        <f>TO_RPI_RO!W48+TO_RPI_BKFLOW!W48+TO_RPI_PT!W48+TO_RPI_IT!W48+TO_RPI_PPR!W48+TO_RPI_PIR!W48</f>
        <v>0</v>
      </c>
      <c r="X48" s="10">
        <f>TO_RPI_RO!X48+TO_RPI_BKFLOW!X48+TO_RPI_PT!X48+TO_RPI_IT!X48+TO_RPI_PPR!X48+TO_RPI_PIR!X48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0</v>
      </c>
      <c r="D50" s="10">
        <f>TO_RPI_RO!D50+TO_RPI_BKFLOW!D50+TO_RPI_PT!D50+TO_RPI_IT!D50+TO_RPI_PPR!D50+TO_RPI_PIR!D50</f>
        <v>0</v>
      </c>
      <c r="E50" s="10">
        <f>TO_RPI_RO!E50+TO_RPI_BKFLOW!E50+TO_RPI_PT!E50+TO_RPI_IT!E50+TO_RPI_PPR!E50+TO_RPI_PIR!E50</f>
        <v>0</v>
      </c>
      <c r="F50" s="10">
        <f>TO_RPI_RO!F50+TO_RPI_BKFLOW!F50+TO_RPI_PT!F50+TO_RPI_IT!F50+TO_RPI_PPR!F50+TO_RPI_PIR!F50</f>
        <v>0</v>
      </c>
      <c r="G50" s="10">
        <f>TO_RPI_RO!G50+TO_RPI_BKFLOW!G50+TO_RPI_PT!G50+TO_RPI_IT!G50+TO_RPI_PPR!G50+TO_RPI_PIR!G50</f>
        <v>0</v>
      </c>
      <c r="H50" s="10">
        <f>TO_RPI_RO!H50+TO_RPI_BKFLOW!H50+TO_RPI_PT!H50+TO_RPI_IT!H50+TO_RPI_PPR!H50+TO_RPI_PIR!H50</f>
        <v>0</v>
      </c>
      <c r="I50" s="10">
        <f>TO_RPI_RO!I50+TO_RPI_BKFLOW!I50+TO_RPI_PT!I50+TO_RPI_IT!I50+TO_RPI_PPR!I50+TO_RPI_PIR!I50</f>
        <v>0</v>
      </c>
      <c r="J50" s="10">
        <f>TO_RPI_RO!J50+TO_RPI_BKFLOW!J50+TO_RPI_PT!J50+TO_RPI_IT!J50+TO_RPI_PPR!J50+TO_RPI_PIR!J50</f>
        <v>0</v>
      </c>
      <c r="K50" s="10">
        <f>TO_RPI_RO!K50+TO_RPI_BKFLOW!K50+TO_RPI_PT!K50+TO_RPI_IT!K50+TO_RPI_PPR!K50+TO_RPI_PIR!K50</f>
        <v>0</v>
      </c>
      <c r="L50" s="10">
        <f>TO_RPI_RO!L50+TO_RPI_BKFLOW!L50+TO_RPI_PT!L50+TO_RPI_IT!L50+TO_RPI_PPR!L50+TO_RPI_PIR!L50</f>
        <v>0</v>
      </c>
      <c r="M50" s="10">
        <f>TO_RPI_RO!M50+TO_RPI_BKFLOW!M50+TO_RPI_PT!M50+TO_RPI_IT!M50+TO_RPI_PPR!M50+TO_RPI_PIR!M50</f>
        <v>0</v>
      </c>
      <c r="N50" s="10">
        <f>TO_RPI_RO!N50+TO_RPI_BKFLOW!N50+TO_RPI_PT!N50+TO_RPI_IT!N50+TO_RPI_PPR!N50+TO_RPI_PIR!N50</f>
        <v>0</v>
      </c>
      <c r="O50" s="10">
        <f>TO_RPI_RO!O50+TO_RPI_BKFLOW!O50+TO_RPI_PT!O50+TO_RPI_IT!O50+TO_RPI_PPR!O50+TO_RPI_PIR!O50</f>
        <v>0</v>
      </c>
      <c r="P50" s="10">
        <f>TO_RPI_RO!P50+TO_RPI_BKFLOW!P50+TO_RPI_PT!P50+TO_RPI_IT!P50+TO_RPI_PPR!P50+TO_RPI_PIR!P50</f>
        <v>0</v>
      </c>
      <c r="Q50" s="10">
        <f>TO_RPI_RO!Q50+TO_RPI_BKFLOW!Q50+TO_RPI_PT!Q50+TO_RPI_IT!Q50+TO_RPI_PPR!Q50+TO_RPI_PIR!Q50</f>
        <v>0</v>
      </c>
      <c r="R50" s="10">
        <f>TO_RPI_RO!R50+TO_RPI_BKFLOW!R50+TO_RPI_PT!R50+TO_RPI_IT!R50+TO_RPI_PPR!R50+TO_RPI_PIR!R50</f>
        <v>0</v>
      </c>
      <c r="S50" s="10">
        <f>TO_RPI_RO!S50+TO_RPI_BKFLOW!S50+TO_RPI_PT!S50+TO_RPI_IT!S50+TO_RPI_PPR!S50+TO_RPI_PIR!S50</f>
        <v>0</v>
      </c>
      <c r="T50" s="10">
        <f>TO_RPI_RO!T50+TO_RPI_BKFLOW!T50+TO_RPI_PT!T50+TO_RPI_IT!T50+TO_RPI_PPR!T50+TO_RPI_PIR!T50</f>
        <v>0</v>
      </c>
      <c r="U50" s="10">
        <f>TO_RPI_RO!U50+TO_RPI_BKFLOW!U50+TO_RPI_PT!U50+TO_RPI_IT!U50+TO_RPI_PPR!U50+TO_RPI_PIR!U50</f>
        <v>0</v>
      </c>
      <c r="V50" s="10">
        <f>TO_RPI_RO!V50+TO_RPI_BKFLOW!V50+TO_RPI_PT!V50+TO_RPI_IT!V50+TO_RPI_PPR!V50+TO_RPI_PIR!V50</f>
        <v>0</v>
      </c>
      <c r="W50" s="10">
        <f>TO_RPI_RO!W50+TO_RPI_BKFLOW!W50+TO_RPI_PT!W50+TO_RPI_IT!W50+TO_RPI_PPR!W50+TO_RPI_PIR!W50</f>
        <v>0</v>
      </c>
      <c r="X50" s="10">
        <f>TO_RPI_RO!X50+TO_RPI_BKFLOW!X50+TO_RPI_PT!X50+TO_RPI_IT!X50+TO_RPI_PPR!X50+TO_RPI_PIR!X50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171.21186586414444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171.21186586414444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171.21186586414444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37.033018056749782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36.137403267411862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57.514101461736892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40.527343078245913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4.4067067927772996</v>
      </c>
      <c r="J2" s="31">
        <f t="shared" si="0"/>
        <v>13.220120378331901</v>
      </c>
      <c r="K2" s="31">
        <f t="shared" si="0"/>
        <v>22.033533963886502</v>
      </c>
      <c r="L2" s="31">
        <f t="shared" si="0"/>
        <v>28.202923473774721</v>
      </c>
      <c r="M2" s="31">
        <f t="shared" si="0"/>
        <v>41.423043852106623</v>
      </c>
      <c r="N2" s="31">
        <f t="shared" si="0"/>
        <v>31.728288907996561</v>
      </c>
      <c r="O2" s="31">
        <f t="shared" si="0"/>
        <v>45.829750644883923</v>
      </c>
      <c r="P2" s="31">
        <f t="shared" si="0"/>
        <v>52.880481513327602</v>
      </c>
      <c r="Q2" s="31">
        <f t="shared" si="0"/>
        <v>36.134995700773857</v>
      </c>
      <c r="R2" s="31">
        <f t="shared" si="0"/>
        <v>22.914875322441961</v>
      </c>
      <c r="S2" s="31">
        <f t="shared" si="0"/>
        <v>14.10146173688736</v>
      </c>
      <c r="T2" s="31">
        <f t="shared" si="0"/>
        <v>20.818916595012901</v>
      </c>
      <c r="U2" s="31">
        <f t="shared" si="0"/>
        <v>65.980567497850387</v>
      </c>
      <c r="V2" s="31">
        <f t="shared" si="0"/>
        <v>90.838091143594141</v>
      </c>
      <c r="W2" s="31">
        <f t="shared" si="0"/>
        <v>85.245915735167657</v>
      </c>
      <c r="X2" s="31">
        <f t="shared" ref="X2" si="1">SUM(X3,X17,X22,X25,X26,X51,X52,X71,X74,X75,X76)</f>
        <v>94.702063628546853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4.4067067927772996</v>
      </c>
      <c r="J52" s="37">
        <f t="shared" si="20"/>
        <v>13.220120378331901</v>
      </c>
      <c r="K52" s="37">
        <f t="shared" si="20"/>
        <v>22.033533963886502</v>
      </c>
      <c r="L52" s="37">
        <f t="shared" si="20"/>
        <v>28.202923473774721</v>
      </c>
      <c r="M52" s="37">
        <f t="shared" si="20"/>
        <v>41.423043852106623</v>
      </c>
      <c r="N52" s="37">
        <f t="shared" si="20"/>
        <v>31.728288907996561</v>
      </c>
      <c r="O52" s="37">
        <f t="shared" si="20"/>
        <v>45.829750644883923</v>
      </c>
      <c r="P52" s="37">
        <f t="shared" si="20"/>
        <v>52.880481513327602</v>
      </c>
      <c r="Q52" s="37">
        <f t="shared" si="20"/>
        <v>36.134995700773857</v>
      </c>
      <c r="R52" s="37">
        <f t="shared" si="20"/>
        <v>22.914875322441961</v>
      </c>
      <c r="S52" s="37">
        <f t="shared" si="20"/>
        <v>14.10146173688736</v>
      </c>
      <c r="T52" s="37">
        <f t="shared" si="20"/>
        <v>20.818916595012901</v>
      </c>
      <c r="U52" s="37">
        <f t="shared" si="20"/>
        <v>65.980567497850387</v>
      </c>
      <c r="V52" s="37">
        <f t="shared" si="20"/>
        <v>90.838091143594141</v>
      </c>
      <c r="W52" s="37">
        <f t="shared" si="20"/>
        <v>85.245915735167657</v>
      </c>
      <c r="X52" s="37">
        <f t="shared" ref="X52" si="21">SUM(X53:X70)</f>
        <v>94.702063628546853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4.4067067927772996</v>
      </c>
      <c r="J66" s="10">
        <v>13.220120378331901</v>
      </c>
      <c r="K66" s="10">
        <v>22.033533963886502</v>
      </c>
      <c r="L66" s="10">
        <v>28.202923473774721</v>
      </c>
      <c r="M66" s="10">
        <v>41.423043852106623</v>
      </c>
      <c r="N66" s="10">
        <v>31.728288907996561</v>
      </c>
      <c r="O66" s="10">
        <v>45.829750644883923</v>
      </c>
      <c r="P66" s="10">
        <v>52.880481513327602</v>
      </c>
      <c r="Q66" s="10">
        <v>36.134995700773857</v>
      </c>
      <c r="R66" s="10">
        <v>22.914875322441961</v>
      </c>
      <c r="S66" s="10">
        <v>14.10146173688736</v>
      </c>
      <c r="T66" s="10">
        <v>20.818916595012901</v>
      </c>
      <c r="U66" s="10">
        <v>65.980567497850387</v>
      </c>
      <c r="V66" s="10">
        <v>90.838091143594141</v>
      </c>
      <c r="W66" s="10">
        <v>85.245915735167657</v>
      </c>
      <c r="X66" s="10">
        <v>94.702063628546853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107.29191745485812</v>
      </c>
      <c r="D2" s="31">
        <f t="shared" si="0"/>
        <v>93.121238177128106</v>
      </c>
      <c r="E2" s="31">
        <f t="shared" si="0"/>
        <v>94.411006018916581</v>
      </c>
      <c r="F2" s="31">
        <f t="shared" si="0"/>
        <v>98.277901977644021</v>
      </c>
      <c r="G2" s="31">
        <f t="shared" si="0"/>
        <v>100.50395528804816</v>
      </c>
      <c r="H2" s="31">
        <f t="shared" si="0"/>
        <v>99.531900257953566</v>
      </c>
      <c r="I2" s="31">
        <f t="shared" si="0"/>
        <v>102.88529664660359</v>
      </c>
      <c r="J2" s="31">
        <f t="shared" si="0"/>
        <v>103.4584694754944</v>
      </c>
      <c r="K2" s="31">
        <f t="shared" si="0"/>
        <v>106.27687016337059</v>
      </c>
      <c r="L2" s="31">
        <f t="shared" si="0"/>
        <v>104.53800515907136</v>
      </c>
      <c r="M2" s="31">
        <f t="shared" si="0"/>
        <v>106.83336199484091</v>
      </c>
      <c r="N2" s="31">
        <f t="shared" si="0"/>
        <v>103.89793637145313</v>
      </c>
      <c r="O2" s="31">
        <f t="shared" si="0"/>
        <v>101.79131556319862</v>
      </c>
      <c r="P2" s="31">
        <f t="shared" si="0"/>
        <v>98.62906276870163</v>
      </c>
      <c r="Q2" s="31">
        <f t="shared" si="0"/>
        <v>94.501805674978513</v>
      </c>
      <c r="R2" s="31">
        <f t="shared" si="0"/>
        <v>92.218400687876169</v>
      </c>
      <c r="S2" s="31">
        <f t="shared" si="0"/>
        <v>92.292433361994824</v>
      </c>
      <c r="T2" s="31">
        <f t="shared" si="0"/>
        <v>90.38340498710231</v>
      </c>
      <c r="U2" s="31">
        <f t="shared" si="0"/>
        <v>87.116509028374892</v>
      </c>
      <c r="V2" s="31">
        <f t="shared" si="0"/>
        <v>85.767411865864148</v>
      </c>
      <c r="W2" s="31">
        <f t="shared" si="0"/>
        <v>87.928202923473776</v>
      </c>
      <c r="X2" s="31">
        <f t="shared" ref="X2" si="1">SUM(X3,X17,X22,X25,X26,X51,X52,X71,X74,X75,X76)</f>
        <v>81.313155631986234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17.760533104041265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0.2208082545141874</v>
      </c>
      <c r="U26" s="37">
        <f t="shared" si="14"/>
        <v>0.6511607910576096</v>
      </c>
      <c r="V26" s="37">
        <f t="shared" si="14"/>
        <v>0.59527085124677559</v>
      </c>
      <c r="W26" s="37">
        <f t="shared" si="14"/>
        <v>0.64505588993981078</v>
      </c>
      <c r="X26" s="37">
        <f t="shared" ref="X26" si="15">SUM(X27,X33)</f>
        <v>0.62777300085984522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17.760533104041265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0.2208082545141874</v>
      </c>
      <c r="U33" s="29">
        <f t="shared" si="18"/>
        <v>0.6511607910576096</v>
      </c>
      <c r="V33" s="29">
        <f t="shared" si="18"/>
        <v>0.59527085124677559</v>
      </c>
      <c r="W33" s="29">
        <f t="shared" si="18"/>
        <v>0.64505588993981078</v>
      </c>
      <c r="X33" s="29">
        <f t="shared" ref="X33" si="19">SUM(X34:X50)</f>
        <v>0.62777300085984522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0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0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0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0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0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0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0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0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0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0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0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0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0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0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0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0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0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0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0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0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4.2514187446259672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0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0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0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0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0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0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0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0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0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0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0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0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0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0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0.2208082545141874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0.6511607910576096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0.59527085124677559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0.64505588993981078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0.62777300085984522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13.5091143594153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0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0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0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0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0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0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0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0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0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0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0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0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0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0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0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0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0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0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0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0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0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0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0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0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0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0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0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0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0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6.0404127257093716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5.1590713671539117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5.1590713671539117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4.2777300085984518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4.3207222699914016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3.4393809114359408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3.4393809114359408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2.5795356835769558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2.5795356835769558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2.5795356835769558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5.9974204643164226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1.7196904557179711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1.7196904557179711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2.5795356835769558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2.5795356835769558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2.5795356835769558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6.4488392089423904E-2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2.0722269991401549E-2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4.006878761822872E-2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3.2588134135855547E-2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5.3740326741186582E-2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5.133276010318142E-2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0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0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0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1.0509028374892517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2.0301805674978497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1.7674978503869301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2.1974204643164224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2.7705932932072228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2.1496130696474633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2.3883920894239039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2.1257093723129832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1.5763542562338775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1.7913155631986242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1.9824591573516763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1.5525365434221843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1.9346517626827169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2.0301805674978497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2.2548581255374027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2.1198624247635425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1.5977644024075666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1.5221840068787618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1.5024935511607913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83.490971625107477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87.962166809974192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89.251934651762667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92.949269131556321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94.153052450558903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94.325021496130688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97.248495270851237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98.10834049871022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101.54772141014617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99.570077386070508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98.710232158211511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100.60189165950128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98.280309544282034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94.067067927772996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90.369733447979371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87.7042132416165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90.197764402407557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87.887016337059322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84.305417024935508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83.541788478073954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85.707222699914013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79.131556319862412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71.281169389509884</v>
      </c>
      <c r="D2" s="31">
        <f t="shared" si="0"/>
        <v>77.386070507308673</v>
      </c>
      <c r="E2" s="31">
        <f t="shared" si="0"/>
        <v>80.653482373172821</v>
      </c>
      <c r="F2" s="31">
        <f t="shared" si="0"/>
        <v>81.169389509888219</v>
      </c>
      <c r="G2" s="31">
        <f t="shared" si="0"/>
        <v>82.803095442820293</v>
      </c>
      <c r="H2" s="31">
        <f t="shared" si="0"/>
        <v>83.233018056749785</v>
      </c>
      <c r="I2" s="31">
        <f t="shared" si="0"/>
        <v>85.812553740326734</v>
      </c>
      <c r="J2" s="31">
        <f t="shared" si="0"/>
        <v>85.898538263112627</v>
      </c>
      <c r="K2" s="31">
        <f t="shared" si="0"/>
        <v>89.595872742906266</v>
      </c>
      <c r="L2" s="31">
        <f t="shared" si="0"/>
        <v>88.392089423903698</v>
      </c>
      <c r="M2" s="31">
        <f t="shared" si="0"/>
        <v>88.564058469475484</v>
      </c>
      <c r="N2" s="31">
        <f t="shared" si="0"/>
        <v>90.971625107480648</v>
      </c>
      <c r="O2" s="31">
        <f t="shared" si="0"/>
        <v>88.65004299226139</v>
      </c>
      <c r="P2" s="31">
        <f t="shared" si="0"/>
        <v>84.780739466895952</v>
      </c>
      <c r="Q2" s="31">
        <f t="shared" si="0"/>
        <v>81.771281169389511</v>
      </c>
      <c r="R2" s="31">
        <f t="shared" si="0"/>
        <v>78.503869303525363</v>
      </c>
      <c r="S2" s="31">
        <f t="shared" si="0"/>
        <v>82.029234737747203</v>
      </c>
      <c r="T2" s="31">
        <f t="shared" si="0"/>
        <v>79.909630266552014</v>
      </c>
      <c r="U2" s="31">
        <f t="shared" si="0"/>
        <v>76.0932932072227</v>
      </c>
      <c r="V2" s="31">
        <f t="shared" si="0"/>
        <v>75.254514187446262</v>
      </c>
      <c r="W2" s="31">
        <f t="shared" si="0"/>
        <v>77.474118658641444</v>
      </c>
      <c r="X2" s="31">
        <f t="shared" ref="X2" si="1">SUM(X3,X17,X22,X25,X26,X51,X52,X71,X74,X75,X76)</f>
        <v>71.269561478933781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71.281169389509884</v>
      </c>
      <c r="D76" s="40">
        <v>77.386070507308673</v>
      </c>
      <c r="E76" s="40">
        <v>80.653482373172821</v>
      </c>
      <c r="F76" s="40">
        <v>81.169389509888219</v>
      </c>
      <c r="G76" s="40">
        <v>82.803095442820293</v>
      </c>
      <c r="H76" s="40">
        <v>83.233018056749785</v>
      </c>
      <c r="I76" s="40">
        <v>85.812553740326734</v>
      </c>
      <c r="J76" s="40">
        <v>85.898538263112627</v>
      </c>
      <c r="K76" s="40">
        <v>89.595872742906266</v>
      </c>
      <c r="L76" s="40">
        <v>88.392089423903698</v>
      </c>
      <c r="M76" s="40">
        <v>88.564058469475484</v>
      </c>
      <c r="N76" s="40">
        <v>90.971625107480648</v>
      </c>
      <c r="O76" s="40">
        <v>88.65004299226139</v>
      </c>
      <c r="P76" s="40">
        <v>84.780739466895952</v>
      </c>
      <c r="Q76" s="40">
        <v>81.771281169389511</v>
      </c>
      <c r="R76" s="40">
        <v>78.503869303525363</v>
      </c>
      <c r="S76" s="40">
        <v>82.029234737747203</v>
      </c>
      <c r="T76" s="40">
        <v>79.909630266552014</v>
      </c>
      <c r="U76" s="40">
        <v>76.0932932072227</v>
      </c>
      <c r="V76" s="40">
        <v>75.254514187446262</v>
      </c>
      <c r="W76" s="40">
        <v>77.474118658641444</v>
      </c>
      <c r="X76" s="40">
        <v>71.269561478933781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9.9742046431642297</v>
      </c>
      <c r="D2" s="31">
        <f t="shared" si="0"/>
        <v>10.576096302665519</v>
      </c>
      <c r="E2" s="31">
        <f t="shared" si="0"/>
        <v>8.5984522785898534</v>
      </c>
      <c r="F2" s="31">
        <f t="shared" si="0"/>
        <v>12.830782459157351</v>
      </c>
      <c r="G2" s="31">
        <f t="shared" si="0"/>
        <v>13.380137575236455</v>
      </c>
      <c r="H2" s="31">
        <f t="shared" si="0"/>
        <v>12.85950128976784</v>
      </c>
      <c r="I2" s="31">
        <f t="shared" si="0"/>
        <v>13.633361994840929</v>
      </c>
      <c r="J2" s="31">
        <f t="shared" si="0"/>
        <v>14.980395528804817</v>
      </c>
      <c r="K2" s="31">
        <f t="shared" si="0"/>
        <v>14.10146173688736</v>
      </c>
      <c r="L2" s="31">
        <f t="shared" si="0"/>
        <v>13.566380051590714</v>
      </c>
      <c r="M2" s="31">
        <f t="shared" si="0"/>
        <v>12.27188306104901</v>
      </c>
      <c r="N2" s="31">
        <f t="shared" si="0"/>
        <v>11.206620808254511</v>
      </c>
      <c r="O2" s="31">
        <f t="shared" si="0"/>
        <v>11.421582115219261</v>
      </c>
      <c r="P2" s="31">
        <f t="shared" si="0"/>
        <v>11.268787618228718</v>
      </c>
      <c r="Q2" s="31">
        <f t="shared" si="0"/>
        <v>10.150988822012037</v>
      </c>
      <c r="R2" s="31">
        <f t="shared" si="0"/>
        <v>11.13499570077386</v>
      </c>
      <c r="S2" s="31">
        <f t="shared" si="0"/>
        <v>10.198710232158209</v>
      </c>
      <c r="T2" s="31">
        <f t="shared" si="0"/>
        <v>10.4530524505589</v>
      </c>
      <c r="U2" s="31">
        <f t="shared" si="0"/>
        <v>10.983147033533962</v>
      </c>
      <c r="V2" s="31">
        <f t="shared" si="0"/>
        <v>10.480309544282029</v>
      </c>
      <c r="W2" s="31">
        <f t="shared" si="0"/>
        <v>10.400343938091144</v>
      </c>
      <c r="X2" s="31">
        <f t="shared" ref="X2" si="1">SUM(X3,X17,X22,X25,X26,X51,X52,X71,X74,X75,X76)</f>
        <v>9.992261392949267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0.2208082545141874</v>
      </c>
      <c r="U26" s="37">
        <f t="shared" si="14"/>
        <v>0.6511607910576096</v>
      </c>
      <c r="V26" s="37">
        <f t="shared" si="14"/>
        <v>0.59527085124677559</v>
      </c>
      <c r="W26" s="37">
        <f t="shared" si="14"/>
        <v>0.64505588993981078</v>
      </c>
      <c r="X26" s="37">
        <f t="shared" ref="X26" si="15">SUM(X27,X33)</f>
        <v>0.62777300085984522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0.2208082545141874</v>
      </c>
      <c r="U33" s="29">
        <f t="shared" si="18"/>
        <v>0.6511607910576096</v>
      </c>
      <c r="V33" s="29">
        <f t="shared" si="18"/>
        <v>0.59527085124677559</v>
      </c>
      <c r="W33" s="29">
        <f t="shared" si="18"/>
        <v>0.64505588993981078</v>
      </c>
      <c r="X33" s="29">
        <f t="shared" ref="X33" si="19">SUM(X34:X50)</f>
        <v>0.62777300085984522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0.2208082545141874</v>
      </c>
      <c r="U43" s="10">
        <v>0.6511607910576096</v>
      </c>
      <c r="V43" s="10">
        <v>0.59527085124677559</v>
      </c>
      <c r="W43" s="10">
        <v>0.64505588993981078</v>
      </c>
      <c r="X43" s="10">
        <v>0.62777300085984522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1.0509028374892517</v>
      </c>
      <c r="G75" s="37">
        <v>2.0301805674978497</v>
      </c>
      <c r="H75" s="37">
        <v>1.7674978503869301</v>
      </c>
      <c r="I75" s="37">
        <v>2.1974204643164224</v>
      </c>
      <c r="J75" s="37">
        <v>2.7705932932072228</v>
      </c>
      <c r="K75" s="37">
        <v>2.1496130696474633</v>
      </c>
      <c r="L75" s="37">
        <v>2.3883920894239039</v>
      </c>
      <c r="M75" s="37">
        <v>2.1257093723129832</v>
      </c>
      <c r="N75" s="37">
        <v>1.5763542562338775</v>
      </c>
      <c r="O75" s="37">
        <v>1.7913155631986242</v>
      </c>
      <c r="P75" s="37">
        <v>1.9824591573516763</v>
      </c>
      <c r="Q75" s="37">
        <v>1.5525365434221843</v>
      </c>
      <c r="R75" s="37">
        <v>1.9346517626827169</v>
      </c>
      <c r="S75" s="37">
        <v>2.0301805674978497</v>
      </c>
      <c r="T75" s="37">
        <v>2.2548581255374027</v>
      </c>
      <c r="U75" s="37">
        <v>2.1198624247635425</v>
      </c>
      <c r="V75" s="37">
        <v>1.5977644024075666</v>
      </c>
      <c r="W75" s="37">
        <v>1.5221840068787618</v>
      </c>
      <c r="X75" s="37">
        <v>1.5024935511607913</v>
      </c>
    </row>
    <row r="76" spans="1:24" ht="11.25" customHeight="1" x14ac:dyDescent="0.2">
      <c r="A76" s="38" t="s">
        <v>139</v>
      </c>
      <c r="B76" s="39" t="s">
        <v>140</v>
      </c>
      <c r="C76" s="40">
        <v>9.9742046431642297</v>
      </c>
      <c r="D76" s="40">
        <v>10.576096302665519</v>
      </c>
      <c r="E76" s="40">
        <v>8.5984522785898534</v>
      </c>
      <c r="F76" s="40">
        <v>11.779879621668099</v>
      </c>
      <c r="G76" s="40">
        <v>11.349957007738606</v>
      </c>
      <c r="H76" s="40">
        <v>11.09200343938091</v>
      </c>
      <c r="I76" s="40">
        <v>11.435941530524506</v>
      </c>
      <c r="J76" s="40">
        <v>12.209802235597593</v>
      </c>
      <c r="K76" s="40">
        <v>11.951848667239897</v>
      </c>
      <c r="L76" s="40">
        <v>11.17798796216681</v>
      </c>
      <c r="M76" s="40">
        <v>10.146173688736027</v>
      </c>
      <c r="N76" s="40">
        <v>9.6302665520206343</v>
      </c>
      <c r="O76" s="40">
        <v>9.6302665520206361</v>
      </c>
      <c r="P76" s="40">
        <v>9.2863284608770407</v>
      </c>
      <c r="Q76" s="40">
        <v>8.5984522785898534</v>
      </c>
      <c r="R76" s="40">
        <v>9.2003439380911427</v>
      </c>
      <c r="S76" s="40">
        <v>8.16852966466036</v>
      </c>
      <c r="T76" s="40">
        <v>7.9773860705073094</v>
      </c>
      <c r="U76" s="40">
        <v>8.2121238177128095</v>
      </c>
      <c r="V76" s="40">
        <v>8.2872742906276873</v>
      </c>
      <c r="W76" s="40">
        <v>8.2331040412725702</v>
      </c>
      <c r="X76" s="40">
        <v>7.8619948409286309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6.0404127257093716</v>
      </c>
      <c r="D2" s="31">
        <f t="shared" si="0"/>
        <v>5.1590713671539117</v>
      </c>
      <c r="E2" s="31">
        <f t="shared" si="0"/>
        <v>5.1590713671539117</v>
      </c>
      <c r="F2" s="31">
        <f t="shared" si="0"/>
        <v>4.2777300085984518</v>
      </c>
      <c r="G2" s="31">
        <f t="shared" si="0"/>
        <v>4.3207222699914016</v>
      </c>
      <c r="H2" s="31">
        <f t="shared" si="0"/>
        <v>3.4393809114359408</v>
      </c>
      <c r="I2" s="31">
        <f t="shared" si="0"/>
        <v>3.4393809114359408</v>
      </c>
      <c r="J2" s="31">
        <f t="shared" si="0"/>
        <v>2.5795356835769558</v>
      </c>
      <c r="K2" s="31">
        <f t="shared" si="0"/>
        <v>2.5795356835769558</v>
      </c>
      <c r="L2" s="31">
        <f t="shared" si="0"/>
        <v>2.5795356835769558</v>
      </c>
      <c r="M2" s="31">
        <f t="shared" si="0"/>
        <v>5.9974204643164226</v>
      </c>
      <c r="N2" s="31">
        <f t="shared" si="0"/>
        <v>1.7196904557179711</v>
      </c>
      <c r="O2" s="31">
        <f t="shared" si="0"/>
        <v>1.7196904557179711</v>
      </c>
      <c r="P2" s="31">
        <f t="shared" si="0"/>
        <v>2.5795356835769558</v>
      </c>
      <c r="Q2" s="31">
        <f t="shared" si="0"/>
        <v>2.5795356835769558</v>
      </c>
      <c r="R2" s="31">
        <f t="shared" si="0"/>
        <v>2.5795356835769558</v>
      </c>
      <c r="S2" s="31">
        <f t="shared" si="0"/>
        <v>6.4488392089423904E-2</v>
      </c>
      <c r="T2" s="31">
        <f t="shared" si="0"/>
        <v>2.0722269991401549E-2</v>
      </c>
      <c r="U2" s="31">
        <f t="shared" si="0"/>
        <v>4.006878761822872E-2</v>
      </c>
      <c r="V2" s="31">
        <f t="shared" si="0"/>
        <v>3.2588134135855547E-2</v>
      </c>
      <c r="W2" s="31">
        <f t="shared" si="0"/>
        <v>5.3740326741186582E-2</v>
      </c>
      <c r="X2" s="31">
        <f t="shared" ref="X2" si="1">SUM(X3,X17,X22,X25,X26,X51,X52,X71,X74,X75,X76)</f>
        <v>5.133276010318142E-2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6.0404127257093716</v>
      </c>
      <c r="D51" s="37">
        <v>5.1590713671539117</v>
      </c>
      <c r="E51" s="37">
        <v>5.1590713671539117</v>
      </c>
      <c r="F51" s="37">
        <v>4.2777300085984518</v>
      </c>
      <c r="G51" s="37">
        <v>4.3207222699914016</v>
      </c>
      <c r="H51" s="37">
        <v>3.4393809114359408</v>
      </c>
      <c r="I51" s="37">
        <v>3.4393809114359408</v>
      </c>
      <c r="J51" s="37">
        <v>2.5795356835769558</v>
      </c>
      <c r="K51" s="37">
        <v>2.5795356835769558</v>
      </c>
      <c r="L51" s="37">
        <v>2.5795356835769558</v>
      </c>
      <c r="M51" s="37">
        <v>5.9974204643164226</v>
      </c>
      <c r="N51" s="37">
        <v>1.7196904557179711</v>
      </c>
      <c r="O51" s="37">
        <v>1.7196904557179711</v>
      </c>
      <c r="P51" s="37">
        <v>2.5795356835769558</v>
      </c>
      <c r="Q51" s="37">
        <v>2.5795356835769558</v>
      </c>
      <c r="R51" s="37">
        <v>2.5795356835769558</v>
      </c>
      <c r="S51" s="37">
        <v>6.4488392089423904E-2</v>
      </c>
      <c r="T51" s="37">
        <v>2.0722269991401549E-2</v>
      </c>
      <c r="U51" s="37">
        <v>4.006878761822872E-2</v>
      </c>
      <c r="V51" s="37">
        <v>3.2588134135855547E-2</v>
      </c>
      <c r="W51" s="37">
        <v>5.3740326741186582E-2</v>
      </c>
      <c r="X51" s="37">
        <v>5.133276010318142E-2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19.996130696474626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17.760533104041265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17.760533104041265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4.2514187446259672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13.5091143594153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2.2355975924333622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93.403095442820288</v>
      </c>
      <c r="D2" s="31">
        <f t="shared" si="0"/>
        <v>84.083319002579529</v>
      </c>
      <c r="E2" s="31">
        <f t="shared" si="0"/>
        <v>86.180395528804809</v>
      </c>
      <c r="F2" s="31">
        <f t="shared" si="0"/>
        <v>106.99337919174548</v>
      </c>
      <c r="G2" s="31">
        <f t="shared" si="0"/>
        <v>105.72278589853826</v>
      </c>
      <c r="H2" s="31">
        <f t="shared" si="0"/>
        <v>121.66328460877043</v>
      </c>
      <c r="I2" s="31">
        <f t="shared" si="0"/>
        <v>107.81023215821152</v>
      </c>
      <c r="J2" s="31">
        <f t="shared" si="0"/>
        <v>108.70352536543422</v>
      </c>
      <c r="K2" s="31">
        <f t="shared" si="0"/>
        <v>101.08435081685296</v>
      </c>
      <c r="L2" s="31">
        <f t="shared" si="0"/>
        <v>106.83095442820293</v>
      </c>
      <c r="M2" s="31">
        <f t="shared" si="0"/>
        <v>119.1889079965606</v>
      </c>
      <c r="N2" s="31">
        <f t="shared" si="0"/>
        <v>105.62717110920033</v>
      </c>
      <c r="O2" s="31">
        <f t="shared" si="0"/>
        <v>109.15253654342217</v>
      </c>
      <c r="P2" s="31">
        <f t="shared" si="0"/>
        <v>104.68134135855546</v>
      </c>
      <c r="Q2" s="31">
        <f t="shared" si="0"/>
        <v>101.11779879621668</v>
      </c>
      <c r="R2" s="31">
        <f t="shared" si="0"/>
        <v>102.76104901117797</v>
      </c>
      <c r="S2" s="31">
        <f t="shared" si="0"/>
        <v>105.05872742906276</v>
      </c>
      <c r="T2" s="31">
        <f t="shared" si="0"/>
        <v>108.58736027515047</v>
      </c>
      <c r="U2" s="31">
        <f t="shared" si="0"/>
        <v>105.1609630266552</v>
      </c>
      <c r="V2" s="31">
        <f t="shared" si="0"/>
        <v>100.6889939810834</v>
      </c>
      <c r="W2" s="31">
        <f t="shared" si="0"/>
        <v>98.941530524505581</v>
      </c>
      <c r="X2" s="31">
        <f t="shared" ref="X2" si="1">SUM(X3,X17,X22,X25,X26,X51,X52,X71,X74,X75,X76)</f>
        <v>98.759759243336191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23.669647463456581</v>
      </c>
      <c r="D75" s="37">
        <v>21.400601891659502</v>
      </c>
      <c r="E75" s="37">
        <v>22.809802235597591</v>
      </c>
      <c r="F75" s="37">
        <v>33.390627687016327</v>
      </c>
      <c r="G75" s="37">
        <v>30.57231298366294</v>
      </c>
      <c r="H75" s="37">
        <v>39.720034393809122</v>
      </c>
      <c r="I75" s="37">
        <v>33.605588993981087</v>
      </c>
      <c r="J75" s="37">
        <v>34.154944110060192</v>
      </c>
      <c r="K75" s="37">
        <v>31.264918314703351</v>
      </c>
      <c r="L75" s="37">
        <v>30.046775580395529</v>
      </c>
      <c r="M75" s="37">
        <v>34.752106620808249</v>
      </c>
      <c r="N75" s="37">
        <v>34.775924333619948</v>
      </c>
      <c r="O75" s="37">
        <v>33.916079105760957</v>
      </c>
      <c r="P75" s="37">
        <v>31.766466036113499</v>
      </c>
      <c r="Q75" s="37">
        <v>30.524505588993978</v>
      </c>
      <c r="R75" s="37">
        <v>28.470421324161649</v>
      </c>
      <c r="S75" s="37">
        <v>29.736285468615652</v>
      </c>
      <c r="T75" s="37">
        <v>31.77824591573517</v>
      </c>
      <c r="U75" s="37">
        <v>29.52089423903697</v>
      </c>
      <c r="V75" s="37">
        <v>26.884436801375749</v>
      </c>
      <c r="W75" s="37">
        <v>25.961736887360271</v>
      </c>
      <c r="X75" s="37">
        <v>26.797850386930349</v>
      </c>
    </row>
    <row r="76" spans="1:24" ht="11.25" customHeight="1" x14ac:dyDescent="0.2">
      <c r="A76" s="38" t="s">
        <v>139</v>
      </c>
      <c r="B76" s="39" t="s">
        <v>140</v>
      </c>
      <c r="C76" s="40">
        <v>69.733447979363703</v>
      </c>
      <c r="D76" s="40">
        <v>62.682717110920031</v>
      </c>
      <c r="E76" s="40">
        <v>63.370593293207222</v>
      </c>
      <c r="F76" s="40">
        <v>73.602751504729142</v>
      </c>
      <c r="G76" s="40">
        <v>75.150472914875323</v>
      </c>
      <c r="H76" s="40">
        <v>81.943250214961296</v>
      </c>
      <c r="I76" s="40">
        <v>74.204643164230433</v>
      </c>
      <c r="J76" s="40">
        <v>74.548581255374032</v>
      </c>
      <c r="K76" s="40">
        <v>69.81943250214961</v>
      </c>
      <c r="L76" s="40">
        <v>76.784178847807397</v>
      </c>
      <c r="M76" s="40">
        <v>84.436801375752353</v>
      </c>
      <c r="N76" s="40">
        <v>70.851246775580393</v>
      </c>
      <c r="O76" s="40">
        <v>75.236457437661215</v>
      </c>
      <c r="P76" s="40">
        <v>72.914875322441958</v>
      </c>
      <c r="Q76" s="40">
        <v>70.5932932072227</v>
      </c>
      <c r="R76" s="40">
        <v>74.290627687016325</v>
      </c>
      <c r="S76" s="40">
        <v>75.322441960447108</v>
      </c>
      <c r="T76" s="40">
        <v>76.809114359415304</v>
      </c>
      <c r="U76" s="40">
        <v>75.640068787618219</v>
      </c>
      <c r="V76" s="40">
        <v>73.804557179707643</v>
      </c>
      <c r="W76" s="40">
        <v>72.979793637145306</v>
      </c>
      <c r="X76" s="40">
        <v>71.961908856405842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4789.7629406706792</v>
      </c>
      <c r="D2" s="31">
        <f t="shared" si="0"/>
        <v>5057.4103181427354</v>
      </c>
      <c r="E2" s="31">
        <f t="shared" si="0"/>
        <v>4890.142734307823</v>
      </c>
      <c r="F2" s="31">
        <f t="shared" si="0"/>
        <v>5110.0069647463461</v>
      </c>
      <c r="G2" s="31">
        <f t="shared" si="0"/>
        <v>5266.5006878761824</v>
      </c>
      <c r="H2" s="31">
        <f t="shared" si="0"/>
        <v>5442.914961306964</v>
      </c>
      <c r="I2" s="31">
        <f t="shared" si="0"/>
        <v>5437.883834909715</v>
      </c>
      <c r="J2" s="31">
        <f t="shared" si="0"/>
        <v>5457.3573516766983</v>
      </c>
      <c r="K2" s="31">
        <f t="shared" si="0"/>
        <v>5779.9631986242475</v>
      </c>
      <c r="L2" s="31">
        <f t="shared" si="0"/>
        <v>5096.2116079105763</v>
      </c>
      <c r="M2" s="31">
        <f t="shared" si="0"/>
        <v>5276.6962166809981</v>
      </c>
      <c r="N2" s="31">
        <f t="shared" si="0"/>
        <v>5173.6764402407571</v>
      </c>
      <c r="O2" s="31">
        <f t="shared" si="0"/>
        <v>5043.608254514188</v>
      </c>
      <c r="P2" s="31">
        <f t="shared" si="0"/>
        <v>4933.1563198624244</v>
      </c>
      <c r="Q2" s="31">
        <f t="shared" si="0"/>
        <v>4745.3957867583831</v>
      </c>
      <c r="R2" s="31">
        <f t="shared" si="0"/>
        <v>4845.7095442820282</v>
      </c>
      <c r="S2" s="31">
        <f t="shared" si="0"/>
        <v>5031.9348237317281</v>
      </c>
      <c r="T2" s="31">
        <f t="shared" si="0"/>
        <v>5102.3598452278575</v>
      </c>
      <c r="U2" s="31">
        <f t="shared" si="0"/>
        <v>5127.250988822012</v>
      </c>
      <c r="V2" s="31">
        <f t="shared" si="0"/>
        <v>5040.5460017196901</v>
      </c>
      <c r="W2" s="31">
        <f t="shared" si="0"/>
        <v>4601.9550300945821</v>
      </c>
      <c r="X2" s="31">
        <f t="shared" ref="X2" si="1">SUM(X3,X17,X22,X25,X26,X51,X52,X71,X74,X75,X76)</f>
        <v>4927.5730008598457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91.200859845227598</v>
      </c>
      <c r="D3" s="34">
        <f t="shared" si="2"/>
        <v>122.6533963886497</v>
      </c>
      <c r="E3" s="34">
        <f t="shared" si="2"/>
        <v>105.58245915735169</v>
      </c>
      <c r="F3" s="34">
        <f t="shared" si="2"/>
        <v>118.61754084264825</v>
      </c>
      <c r="G3" s="34">
        <f t="shared" si="2"/>
        <v>132.7500429922606</v>
      </c>
      <c r="H3" s="34">
        <f t="shared" si="2"/>
        <v>126.69836629406674</v>
      </c>
      <c r="I3" s="34">
        <f t="shared" si="2"/>
        <v>120.19432502149567</v>
      </c>
      <c r="J3" s="34">
        <f t="shared" si="2"/>
        <v>124.8550300945831</v>
      </c>
      <c r="K3" s="34">
        <f t="shared" si="2"/>
        <v>105.79449699054072</v>
      </c>
      <c r="L3" s="34">
        <f t="shared" si="2"/>
        <v>80.416079105760929</v>
      </c>
      <c r="M3" s="34">
        <f t="shared" si="2"/>
        <v>71.079449699054237</v>
      </c>
      <c r="N3" s="34">
        <f t="shared" si="2"/>
        <v>67.86491831470336</v>
      </c>
      <c r="O3" s="34">
        <f t="shared" si="2"/>
        <v>66.352364574376466</v>
      </c>
      <c r="P3" s="34">
        <f t="shared" si="2"/>
        <v>70.362252794497067</v>
      </c>
      <c r="Q3" s="34">
        <f t="shared" si="2"/>
        <v>48.158555460017276</v>
      </c>
      <c r="R3" s="34">
        <f t="shared" si="2"/>
        <v>50.224075666380045</v>
      </c>
      <c r="S3" s="34">
        <f t="shared" si="2"/>
        <v>51.758727429062731</v>
      </c>
      <c r="T3" s="34">
        <f t="shared" si="2"/>
        <v>51.273688736027552</v>
      </c>
      <c r="U3" s="34">
        <f t="shared" si="2"/>
        <v>70.679535683576958</v>
      </c>
      <c r="V3" s="34">
        <f t="shared" si="2"/>
        <v>64.729320722269961</v>
      </c>
      <c r="W3" s="34">
        <f t="shared" si="2"/>
        <v>45.63104041272571</v>
      </c>
      <c r="X3" s="34">
        <f t="shared" ref="X3" si="3">SUM(X4,X8,X11)</f>
        <v>36.209286328460863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6.7928632846087691</v>
      </c>
      <c r="D4" s="29">
        <f t="shared" si="4"/>
        <v>9.8461736887360267</v>
      </c>
      <c r="E4" s="29">
        <f t="shared" si="4"/>
        <v>22.614445399828028</v>
      </c>
      <c r="F4" s="29">
        <f t="shared" si="4"/>
        <v>34.716680997420461</v>
      </c>
      <c r="G4" s="29">
        <f t="shared" si="4"/>
        <v>29.610920034393811</v>
      </c>
      <c r="H4" s="29">
        <f t="shared" si="4"/>
        <v>28.671109200343931</v>
      </c>
      <c r="I4" s="29">
        <f t="shared" si="4"/>
        <v>28.673688736027511</v>
      </c>
      <c r="J4" s="29">
        <f t="shared" si="4"/>
        <v>40.089595872742905</v>
      </c>
      <c r="K4" s="29">
        <f t="shared" si="4"/>
        <v>38.340670679277736</v>
      </c>
      <c r="L4" s="29">
        <f t="shared" si="4"/>
        <v>12.944282029234733</v>
      </c>
      <c r="M4" s="29">
        <f t="shared" si="4"/>
        <v>9.4181427343078195</v>
      </c>
      <c r="N4" s="29">
        <f t="shared" si="4"/>
        <v>8.9585554600171999</v>
      </c>
      <c r="O4" s="29">
        <f t="shared" si="4"/>
        <v>7.9254514187446246</v>
      </c>
      <c r="P4" s="29">
        <f t="shared" si="4"/>
        <v>2.6460877042132473</v>
      </c>
      <c r="Q4" s="29">
        <f t="shared" si="4"/>
        <v>1.8153912295786725</v>
      </c>
      <c r="R4" s="29">
        <f t="shared" si="4"/>
        <v>4.7943250214961317</v>
      </c>
      <c r="S4" s="29">
        <f t="shared" si="4"/>
        <v>3.9059329320722265</v>
      </c>
      <c r="T4" s="29">
        <f t="shared" si="4"/>
        <v>4.2412725709372321</v>
      </c>
      <c r="U4" s="29">
        <f t="shared" si="4"/>
        <v>4.2664660361135001</v>
      </c>
      <c r="V4" s="29">
        <f t="shared" si="4"/>
        <v>4.4196904557179693</v>
      </c>
      <c r="W4" s="29">
        <f t="shared" si="4"/>
        <v>5.5522785898538274</v>
      </c>
      <c r="X4" s="29">
        <f t="shared" ref="X4" si="5">SUM(X5:X7)</f>
        <v>3.9116079105760959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0</v>
      </c>
      <c r="L5" s="10">
        <f>NRGSUP!L5-TI_E!L5+TO!L5-NRG_E!L5-DL!L5</f>
        <v>0</v>
      </c>
      <c r="M5" s="10">
        <f>NRGSUP!M5-TI_E!M5+TO!M5-NRG_E!M5-DL!M5</f>
        <v>0</v>
      </c>
      <c r="N5" s="10">
        <f>NRGSUP!N5-TI_E!N5+TO!N5-NRG_E!N5-DL!N5</f>
        <v>0</v>
      </c>
      <c r="O5" s="10">
        <f>NRGSUP!O5-TI_E!O5+TO!O5-NRG_E!O5-DL!O5</f>
        <v>0</v>
      </c>
      <c r="P5" s="10">
        <f>NRGSUP!P5-TI_E!P5+TO!P5-NRG_E!P5-DL!P5</f>
        <v>0</v>
      </c>
      <c r="Q5" s="10">
        <f>NRGSUP!Q5-TI_E!Q5+TO!Q5-NRG_E!Q5-DL!Q5</f>
        <v>0</v>
      </c>
      <c r="R5" s="10">
        <f>NRGSUP!R5-TI_E!R5+TO!R5-NRG_E!R5-DL!R5</f>
        <v>0</v>
      </c>
      <c r="S5" s="10">
        <f>NRGSUP!S5-TI_E!S5+TO!S5-NRG_E!S5-DL!S5</f>
        <v>0</v>
      </c>
      <c r="T5" s="10">
        <f>NRGSUP!T5-TI_E!T5+TO!T5-NRG_E!T5-DL!T5</f>
        <v>0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0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6.7928632846087691</v>
      </c>
      <c r="D7" s="10">
        <f>NRGSUP!D7-TI_E!D7+TO!D7-NRG_E!D7-DL!D7</f>
        <v>9.8461736887360267</v>
      </c>
      <c r="E7" s="10">
        <f>NRGSUP!E7-TI_E!E7+TO!E7-NRG_E!E7-DL!E7</f>
        <v>22.614445399828028</v>
      </c>
      <c r="F7" s="10">
        <f>NRGSUP!F7-TI_E!F7+TO!F7-NRG_E!F7-DL!F7</f>
        <v>34.716680997420461</v>
      </c>
      <c r="G7" s="10">
        <f>NRGSUP!G7-TI_E!G7+TO!G7-NRG_E!G7-DL!G7</f>
        <v>29.610920034393811</v>
      </c>
      <c r="H7" s="10">
        <f>NRGSUP!H7-TI_E!H7+TO!H7-NRG_E!H7-DL!H7</f>
        <v>28.671109200343931</v>
      </c>
      <c r="I7" s="10">
        <f>NRGSUP!I7-TI_E!I7+TO!I7-NRG_E!I7-DL!I7</f>
        <v>28.673688736027511</v>
      </c>
      <c r="J7" s="10">
        <f>NRGSUP!J7-TI_E!J7+TO!J7-NRG_E!J7-DL!J7</f>
        <v>40.089595872742905</v>
      </c>
      <c r="K7" s="10">
        <f>NRGSUP!K7-TI_E!K7+TO!K7-NRG_E!K7-DL!K7</f>
        <v>38.340670679277736</v>
      </c>
      <c r="L7" s="10">
        <f>NRGSUP!L7-TI_E!L7+TO!L7-NRG_E!L7-DL!L7</f>
        <v>12.944282029234733</v>
      </c>
      <c r="M7" s="10">
        <f>NRGSUP!M7-TI_E!M7+TO!M7-NRG_E!M7-DL!M7</f>
        <v>9.4181427343078195</v>
      </c>
      <c r="N7" s="10">
        <f>NRGSUP!N7-TI_E!N7+TO!N7-NRG_E!N7-DL!N7</f>
        <v>8.9585554600171999</v>
      </c>
      <c r="O7" s="10">
        <f>NRGSUP!O7-TI_E!O7+TO!O7-NRG_E!O7-DL!O7</f>
        <v>7.9254514187446246</v>
      </c>
      <c r="P7" s="10">
        <f>NRGSUP!P7-TI_E!P7+TO!P7-NRG_E!P7-DL!P7</f>
        <v>2.6460877042132473</v>
      </c>
      <c r="Q7" s="10">
        <f>NRGSUP!Q7-TI_E!Q7+TO!Q7-NRG_E!Q7-DL!Q7</f>
        <v>1.8153912295786725</v>
      </c>
      <c r="R7" s="10">
        <f>NRGSUP!R7-TI_E!R7+TO!R7-NRG_E!R7-DL!R7</f>
        <v>4.7943250214961317</v>
      </c>
      <c r="S7" s="10">
        <f>NRGSUP!S7-TI_E!S7+TO!S7-NRG_E!S7-DL!S7</f>
        <v>3.9059329320722265</v>
      </c>
      <c r="T7" s="10">
        <f>NRGSUP!T7-TI_E!T7+TO!T7-NRG_E!T7-DL!T7</f>
        <v>4.2412725709372321</v>
      </c>
      <c r="U7" s="10">
        <f>NRGSUP!U7-TI_E!U7+TO!U7-NRG_E!U7-DL!U7</f>
        <v>4.2664660361135001</v>
      </c>
      <c r="V7" s="10">
        <f>NRGSUP!V7-TI_E!V7+TO!V7-NRG_E!V7-DL!V7</f>
        <v>4.4196904557179693</v>
      </c>
      <c r="W7" s="10">
        <f>NRGSUP!W7-TI_E!W7+TO!W7-NRG_E!W7-DL!W7</f>
        <v>5.5522785898538274</v>
      </c>
      <c r="X7" s="10">
        <f>NRGSUP!X7-TI_E!X7+TO!X7-NRG_E!X7-DL!X7</f>
        <v>3.9116079105760959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33.983233018056495</v>
      </c>
      <c r="D8" s="29">
        <f t="shared" si="6"/>
        <v>70.786586414445054</v>
      </c>
      <c r="E8" s="29">
        <f t="shared" si="6"/>
        <v>41.850386930352556</v>
      </c>
      <c r="F8" s="29">
        <f t="shared" si="6"/>
        <v>38.092863284608711</v>
      </c>
      <c r="G8" s="29">
        <f t="shared" si="6"/>
        <v>58.723645743765331</v>
      </c>
      <c r="H8" s="29">
        <f t="shared" si="6"/>
        <v>57.266294067067605</v>
      </c>
      <c r="I8" s="29">
        <f t="shared" si="6"/>
        <v>51.836457437660755</v>
      </c>
      <c r="J8" s="29">
        <f t="shared" si="6"/>
        <v>48.079965606191024</v>
      </c>
      <c r="K8" s="29">
        <f t="shared" si="6"/>
        <v>39.95245055889842</v>
      </c>
      <c r="L8" s="29">
        <f t="shared" si="6"/>
        <v>46.324247635425593</v>
      </c>
      <c r="M8" s="29">
        <f t="shared" si="6"/>
        <v>38.385554600172043</v>
      </c>
      <c r="N8" s="29">
        <f t="shared" si="6"/>
        <v>34.226913155631991</v>
      </c>
      <c r="O8" s="29">
        <f t="shared" si="6"/>
        <v>33.642218400687739</v>
      </c>
      <c r="P8" s="29">
        <f t="shared" si="6"/>
        <v>41.259931212381844</v>
      </c>
      <c r="Q8" s="29">
        <f t="shared" si="6"/>
        <v>19.717282889080053</v>
      </c>
      <c r="R8" s="29">
        <f t="shared" si="6"/>
        <v>24.596130696474631</v>
      </c>
      <c r="S8" s="29">
        <f t="shared" si="6"/>
        <v>28.515907136715356</v>
      </c>
      <c r="T8" s="29">
        <f t="shared" si="6"/>
        <v>25.253310404127291</v>
      </c>
      <c r="U8" s="29">
        <f t="shared" si="6"/>
        <v>44.502235597592431</v>
      </c>
      <c r="V8" s="29">
        <f t="shared" si="6"/>
        <v>38.667583834909692</v>
      </c>
      <c r="W8" s="29">
        <f t="shared" si="6"/>
        <v>20.044282029234736</v>
      </c>
      <c r="X8" s="29">
        <f t="shared" ref="X8" si="7">SUM(X9:X10)</f>
        <v>10.928288907996546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31.375666380051513</v>
      </c>
      <c r="D9" s="10">
        <f>NRGSUP!D9-TI_E!D9+TO!D9-NRG_E!D9-DL!D9</f>
        <v>58.098968185726534</v>
      </c>
      <c r="E9" s="10">
        <f>NRGSUP!E9-TI_E!E9+TO!E9-NRG_E!E9-DL!E9</f>
        <v>36.212467755803914</v>
      </c>
      <c r="F9" s="10">
        <f>NRGSUP!F9-TI_E!F9+TO!F9-NRG_E!F9-DL!F9</f>
        <v>42.164488392089424</v>
      </c>
      <c r="G9" s="10">
        <f>NRGSUP!G9-TI_E!G9+TO!G9-NRG_E!G9-DL!G9</f>
        <v>55.987188306104912</v>
      </c>
      <c r="H9" s="10">
        <f>NRGSUP!H9-TI_E!H9+TO!H9-NRG_E!H9-DL!H9</f>
        <v>60.751590713671561</v>
      </c>
      <c r="I9" s="10">
        <f>NRGSUP!I9-TI_E!I9+TO!I9-NRG_E!I9-DL!I9</f>
        <v>43.171625107480594</v>
      </c>
      <c r="J9" s="10">
        <f>NRGSUP!J9-TI_E!J9+TO!J9-NRG_E!J9-DL!J9</f>
        <v>32.658899398108304</v>
      </c>
      <c r="K9" s="10">
        <f>NRGSUP!K9-TI_E!K9+TO!K9-NRG_E!K9-DL!K9</f>
        <v>38.435683576956137</v>
      </c>
      <c r="L9" s="10">
        <f>NRGSUP!L9-TI_E!L9+TO!L9-NRG_E!L9-DL!L9</f>
        <v>35.159501289767888</v>
      </c>
      <c r="M9" s="10">
        <f>NRGSUP!M9-TI_E!M9+TO!M9-NRG_E!M9-DL!M9</f>
        <v>28.459759243336237</v>
      </c>
      <c r="N9" s="10">
        <f>NRGSUP!N9-TI_E!N9+TO!N9-NRG_E!N9-DL!N9</f>
        <v>25.753482373172773</v>
      </c>
      <c r="O9" s="10">
        <f>NRGSUP!O9-TI_E!O9+TO!O9-NRG_E!O9-DL!O9</f>
        <v>23.18753224419595</v>
      </c>
      <c r="P9" s="10">
        <f>NRGSUP!P9-TI_E!P9+TO!P9-NRG_E!P9-DL!P9</f>
        <v>26.210060189165915</v>
      </c>
      <c r="Q9" s="10">
        <f>NRGSUP!Q9-TI_E!Q9+TO!Q9-NRG_E!Q9-DL!Q9</f>
        <v>22.779707652622534</v>
      </c>
      <c r="R9" s="10">
        <f>NRGSUP!R9-TI_E!R9+TO!R9-NRG_E!R9-DL!R9</f>
        <v>20.907824591573501</v>
      </c>
      <c r="S9" s="10">
        <f>NRGSUP!S9-TI_E!S9+TO!S9-NRG_E!S9-DL!S9</f>
        <v>23.381771281169364</v>
      </c>
      <c r="T9" s="10">
        <f>NRGSUP!T9-TI_E!T9+TO!T9-NRG_E!T9-DL!T9</f>
        <v>24.77360275150474</v>
      </c>
      <c r="U9" s="10">
        <f>NRGSUP!U9-TI_E!U9+TO!U9-NRG_E!U9-DL!U9</f>
        <v>27.722098022355937</v>
      </c>
      <c r="V9" s="10">
        <f>NRGSUP!V9-TI_E!V9+TO!V9-NRG_E!V9-DL!V9</f>
        <v>26.844453998280301</v>
      </c>
      <c r="W9" s="10">
        <f>NRGSUP!W9-TI_E!W9+TO!W9-NRG_E!W9-DL!W9</f>
        <v>13.702235597592434</v>
      </c>
      <c r="X9" s="10">
        <f>NRGSUP!X9-TI_E!X9+TO!X9-NRG_E!X9-DL!X9</f>
        <v>8.9828030954427618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2.6075666380049825</v>
      </c>
      <c r="D10" s="10">
        <f>NRGSUP!D10-TI_E!D10+TO!D10-NRG_E!D10-DL!D10</f>
        <v>12.68761822871852</v>
      </c>
      <c r="E10" s="10">
        <f>NRGSUP!E10-TI_E!E10+TO!E10-NRG_E!E10-DL!E10</f>
        <v>5.6379191745486423</v>
      </c>
      <c r="F10" s="10">
        <f>NRGSUP!F10-TI_E!F10+TO!F10-NRG_E!F10-DL!F10</f>
        <v>-4.0716251074807133</v>
      </c>
      <c r="G10" s="10">
        <f>NRGSUP!G10-TI_E!G10+TO!G10-NRG_E!G10-DL!G10</f>
        <v>2.7364574376604196</v>
      </c>
      <c r="H10" s="10">
        <f>NRGSUP!H10-TI_E!H10+TO!H10-NRG_E!H10-DL!H10</f>
        <v>-3.4852966466039561</v>
      </c>
      <c r="I10" s="10">
        <f>NRGSUP!I10-TI_E!I10+TO!I10-NRG_E!I10-DL!I10</f>
        <v>8.6648323301801611</v>
      </c>
      <c r="J10" s="10">
        <f>NRGSUP!J10-TI_E!J10+TO!J10-NRG_E!J10-DL!J10</f>
        <v>15.421066208082721</v>
      </c>
      <c r="K10" s="10">
        <f>NRGSUP!K10-TI_E!K10+TO!K10-NRG_E!K10-DL!K10</f>
        <v>1.5167669819422827</v>
      </c>
      <c r="L10" s="10">
        <f>NRGSUP!L10-TI_E!L10+TO!L10-NRG_E!L10-DL!L10</f>
        <v>11.164746345657704</v>
      </c>
      <c r="M10" s="10">
        <f>NRGSUP!M10-TI_E!M10+TO!M10-NRG_E!M10-DL!M10</f>
        <v>9.9257953568358062</v>
      </c>
      <c r="N10" s="10">
        <f>NRGSUP!N10-TI_E!N10+TO!N10-NRG_E!N10-DL!N10</f>
        <v>8.4734307824592179</v>
      </c>
      <c r="O10" s="10">
        <f>NRGSUP!O10-TI_E!O10+TO!O10-NRG_E!O10-DL!O10</f>
        <v>10.454686156491789</v>
      </c>
      <c r="P10" s="10">
        <f>NRGSUP!P10-TI_E!P10+TO!P10-NRG_E!P10-DL!P10</f>
        <v>15.049871023215928</v>
      </c>
      <c r="Q10" s="10">
        <f>NRGSUP!Q10-TI_E!Q10+TO!Q10-NRG_E!Q10-DL!Q10</f>
        <v>-3.0624247635424808</v>
      </c>
      <c r="R10" s="10">
        <f>NRGSUP!R10-TI_E!R10+TO!R10-NRG_E!R10-DL!R10</f>
        <v>3.6883061049011303</v>
      </c>
      <c r="S10" s="10">
        <f>NRGSUP!S10-TI_E!S10+TO!S10-NRG_E!S10-DL!S10</f>
        <v>5.1341358555459919</v>
      </c>
      <c r="T10" s="10">
        <f>NRGSUP!T10-TI_E!T10+TO!T10-NRG_E!T10-DL!T10</f>
        <v>0.479707652622551</v>
      </c>
      <c r="U10" s="10">
        <f>NRGSUP!U10-TI_E!U10+TO!U10-NRG_E!U10-DL!U10</f>
        <v>16.780137575236495</v>
      </c>
      <c r="V10" s="10">
        <f>NRGSUP!V10-TI_E!V10+TO!V10-NRG_E!V10-DL!V10</f>
        <v>11.823129836629391</v>
      </c>
      <c r="W10" s="10">
        <f>NRGSUP!W10-TI_E!W10+TO!W10-NRG_E!W10-DL!W10</f>
        <v>6.3420464316423022</v>
      </c>
      <c r="X10" s="10">
        <f>NRGSUP!X10-TI_E!X10+TO!X10-NRG_E!X10-DL!X10</f>
        <v>1.9454858125537839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50.424763542562339</v>
      </c>
      <c r="D11" s="29">
        <f t="shared" si="8"/>
        <v>42.020636285468612</v>
      </c>
      <c r="E11" s="29">
        <f t="shared" si="8"/>
        <v>41.117626827171108</v>
      </c>
      <c r="F11" s="29">
        <f t="shared" si="8"/>
        <v>45.807996560619081</v>
      </c>
      <c r="G11" s="29">
        <f t="shared" si="8"/>
        <v>44.415477214101458</v>
      </c>
      <c r="H11" s="29">
        <f t="shared" si="8"/>
        <v>40.760963026655205</v>
      </c>
      <c r="I11" s="29">
        <f t="shared" si="8"/>
        <v>39.684178847807395</v>
      </c>
      <c r="J11" s="29">
        <f t="shared" si="8"/>
        <v>36.685468615649178</v>
      </c>
      <c r="K11" s="29">
        <f t="shared" si="8"/>
        <v>27.50137575236457</v>
      </c>
      <c r="L11" s="29">
        <f t="shared" si="8"/>
        <v>21.147549441100605</v>
      </c>
      <c r="M11" s="29">
        <f t="shared" si="8"/>
        <v>23.27575236457437</v>
      </c>
      <c r="N11" s="29">
        <f t="shared" si="8"/>
        <v>24.679449699054167</v>
      </c>
      <c r="O11" s="29">
        <f t="shared" si="8"/>
        <v>24.784694754944105</v>
      </c>
      <c r="P11" s="29">
        <f t="shared" si="8"/>
        <v>26.456233877901976</v>
      </c>
      <c r="Q11" s="29">
        <f t="shared" si="8"/>
        <v>26.62588134135855</v>
      </c>
      <c r="R11" s="29">
        <f t="shared" si="8"/>
        <v>20.833619948409286</v>
      </c>
      <c r="S11" s="29">
        <f t="shared" si="8"/>
        <v>19.336887360275153</v>
      </c>
      <c r="T11" s="29">
        <f t="shared" si="8"/>
        <v>21.779105760963027</v>
      </c>
      <c r="U11" s="29">
        <f t="shared" si="8"/>
        <v>21.910834049871024</v>
      </c>
      <c r="V11" s="29">
        <f t="shared" si="8"/>
        <v>21.642046431642303</v>
      </c>
      <c r="W11" s="29">
        <f t="shared" si="8"/>
        <v>20.034479793637146</v>
      </c>
      <c r="X11" s="29">
        <f t="shared" ref="X11" si="9">SUM(X12:X16)</f>
        <v>21.369389509888219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50.424763542562339</v>
      </c>
      <c r="D13" s="10">
        <f>NRGSUP!D13-TI_E!D13+TO!D13-NRG_E!D13-DL!D13</f>
        <v>42.020636285468612</v>
      </c>
      <c r="E13" s="10">
        <f>NRGSUP!E13-TI_E!E13+TO!E13-NRG_E!E13-DL!E13</f>
        <v>41.117626827171108</v>
      </c>
      <c r="F13" s="10">
        <f>NRGSUP!F13-TI_E!F13+TO!F13-NRG_E!F13-DL!F13</f>
        <v>45.807996560619081</v>
      </c>
      <c r="G13" s="10">
        <f>NRGSUP!G13-TI_E!G13+TO!G13-NRG_E!G13-DL!G13</f>
        <v>44.415477214101458</v>
      </c>
      <c r="H13" s="10">
        <f>NRGSUP!H13-TI_E!H13+TO!H13-NRG_E!H13-DL!H13</f>
        <v>40.760963026655205</v>
      </c>
      <c r="I13" s="10">
        <f>NRGSUP!I13-TI_E!I13+TO!I13-NRG_E!I13-DL!I13</f>
        <v>39.684178847807395</v>
      </c>
      <c r="J13" s="10">
        <f>NRGSUP!J13-TI_E!J13+TO!J13-NRG_E!J13-DL!J13</f>
        <v>36.685468615649178</v>
      </c>
      <c r="K13" s="10">
        <f>NRGSUP!K13-TI_E!K13+TO!K13-NRG_E!K13-DL!K13</f>
        <v>27.50137575236457</v>
      </c>
      <c r="L13" s="10">
        <f>NRGSUP!L13-TI_E!L13+TO!L13-NRG_E!L13-DL!L13</f>
        <v>21.147549441100605</v>
      </c>
      <c r="M13" s="10">
        <f>NRGSUP!M13-TI_E!M13+TO!M13-NRG_E!M13-DL!M13</f>
        <v>23.27575236457437</v>
      </c>
      <c r="N13" s="10">
        <f>NRGSUP!N13-TI_E!N13+TO!N13-NRG_E!N13-DL!N13</f>
        <v>24.679449699054167</v>
      </c>
      <c r="O13" s="10">
        <f>NRGSUP!O13-TI_E!O13+TO!O13-NRG_E!O13-DL!O13</f>
        <v>24.784694754944105</v>
      </c>
      <c r="P13" s="10">
        <f>NRGSUP!P13-TI_E!P13+TO!P13-NRG_E!P13-DL!P13</f>
        <v>26.456233877901976</v>
      </c>
      <c r="Q13" s="10">
        <f>NRGSUP!Q13-TI_E!Q13+TO!Q13-NRG_E!Q13-DL!Q13</f>
        <v>26.62588134135855</v>
      </c>
      <c r="R13" s="10">
        <f>NRGSUP!R13-TI_E!R13+TO!R13-NRG_E!R13-DL!R13</f>
        <v>20.833619948409286</v>
      </c>
      <c r="S13" s="10">
        <f>NRGSUP!S13-TI_E!S13+TO!S13-NRG_E!S13-DL!S13</f>
        <v>19.336887360275153</v>
      </c>
      <c r="T13" s="10">
        <f>NRGSUP!T13-TI_E!T13+TO!T13-NRG_E!T13-DL!T13</f>
        <v>21.779105760963027</v>
      </c>
      <c r="U13" s="10">
        <f>NRGSUP!U13-TI_E!U13+TO!U13-NRG_E!U13-DL!U13</f>
        <v>21.910834049871024</v>
      </c>
      <c r="V13" s="10">
        <f>NRGSUP!V13-TI_E!V13+TO!V13-NRG_E!V13-DL!V13</f>
        <v>21.642046431642303</v>
      </c>
      <c r="W13" s="10">
        <f>NRGSUP!W13-TI_E!W13+TO!W13-NRG_E!W13-DL!W13</f>
        <v>20.034479793637146</v>
      </c>
      <c r="X13" s="10">
        <f>NRGSUP!X13-TI_E!X13+TO!X13-NRG_E!X13-DL!X13</f>
        <v>21.369389509888219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2357.2466895958728</v>
      </c>
      <c r="D26" s="37">
        <f t="shared" si="14"/>
        <v>2444.2366294067078</v>
      </c>
      <c r="E26" s="37">
        <f t="shared" si="14"/>
        <v>2389.3902837489245</v>
      </c>
      <c r="F26" s="37">
        <f t="shared" si="14"/>
        <v>2429.3353396388648</v>
      </c>
      <c r="G26" s="37">
        <f t="shared" si="14"/>
        <v>2514.5815993121241</v>
      </c>
      <c r="H26" s="37">
        <f t="shared" si="14"/>
        <v>2543.5226139294932</v>
      </c>
      <c r="I26" s="37">
        <f t="shared" si="14"/>
        <v>2610.4209802235591</v>
      </c>
      <c r="J26" s="37">
        <f t="shared" si="14"/>
        <v>2557.112639724849</v>
      </c>
      <c r="K26" s="37">
        <f t="shared" si="14"/>
        <v>2973.212725709373</v>
      </c>
      <c r="L26" s="37">
        <f t="shared" si="14"/>
        <v>2538.2220980223565</v>
      </c>
      <c r="M26" s="37">
        <f t="shared" si="14"/>
        <v>2567.776182287188</v>
      </c>
      <c r="N26" s="37">
        <f t="shared" si="14"/>
        <v>2548.8677558039553</v>
      </c>
      <c r="O26" s="37">
        <f t="shared" si="14"/>
        <v>2473.5659501289774</v>
      </c>
      <c r="P26" s="37">
        <f t="shared" si="14"/>
        <v>2318.7502149613069</v>
      </c>
      <c r="Q26" s="37">
        <f t="shared" si="14"/>
        <v>2287.0821152192602</v>
      </c>
      <c r="R26" s="37">
        <f t="shared" si="14"/>
        <v>2254.7122957867582</v>
      </c>
      <c r="S26" s="37">
        <f t="shared" si="14"/>
        <v>2374.9006878761825</v>
      </c>
      <c r="T26" s="37">
        <f t="shared" si="14"/>
        <v>2396.2915735167662</v>
      </c>
      <c r="U26" s="37">
        <f t="shared" si="14"/>
        <v>2409.2397248495267</v>
      </c>
      <c r="V26" s="37">
        <f t="shared" si="14"/>
        <v>2335.8650902837489</v>
      </c>
      <c r="W26" s="37">
        <f t="shared" si="14"/>
        <v>1994.0319002579531</v>
      </c>
      <c r="X26" s="37">
        <f t="shared" ref="X26" si="15">SUM(X27,X33)</f>
        <v>2162.0674978503876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-2.4719809532669501E-17</v>
      </c>
      <c r="U27" s="29">
        <f t="shared" si="16"/>
        <v>-9.8445557261683803E-17</v>
      </c>
      <c r="V27" s="29">
        <f t="shared" si="16"/>
        <v>-8.5984522785936823E-5</v>
      </c>
      <c r="W27" s="29">
        <f t="shared" si="16"/>
        <v>8.5984522785913405E-5</v>
      </c>
      <c r="X27" s="29">
        <f t="shared" ref="X27" si="17">SUM(X28:X32)</f>
        <v>1.7347234759768071E-16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8.5984522783633111E-5</v>
      </c>
      <c r="D28" s="10">
        <f>NRGSUP!D28-TI_E!D28+TO!D28-NRG_E!D28-DL!D28</f>
        <v>0</v>
      </c>
      <c r="E28" s="10">
        <f>NRGSUP!E28-TI_E!E28+TO!E28-NRG_E!E28-DL!E28</f>
        <v>0</v>
      </c>
      <c r="F28" s="10">
        <f>NRGSUP!F28-TI_E!F28+TO!F28-NRG_E!F28-DL!F28</f>
        <v>0</v>
      </c>
      <c r="G28" s="10">
        <f>NRGSUP!G28-TI_E!G28+TO!G28-NRG_E!G28-DL!G28</f>
        <v>0</v>
      </c>
      <c r="H28" s="10">
        <f>NRGSUP!H28-TI_E!H28+TO!H28-NRG_E!H28-DL!H28</f>
        <v>0</v>
      </c>
      <c r="I28" s="10">
        <f>NRGSUP!I28-TI_E!I28+TO!I28-NRG_E!I28-DL!I28</f>
        <v>0</v>
      </c>
      <c r="J28" s="10">
        <f>NRGSUP!J28-TI_E!J28+TO!J28-NRG_E!J28-DL!J28</f>
        <v>0</v>
      </c>
      <c r="K28" s="10">
        <f>NRGSUP!K28-TI_E!K28+TO!K28-NRG_E!K28-DL!K28</f>
        <v>0</v>
      </c>
      <c r="L28" s="10">
        <f>NRGSUP!L28-TI_E!L28+TO!L28-NRG_E!L28-DL!L28</f>
        <v>0</v>
      </c>
      <c r="M28" s="10">
        <f>NRGSUP!M28-TI_E!M28+TO!M28-NRG_E!M28-DL!M28</f>
        <v>0</v>
      </c>
      <c r="N28" s="10">
        <f>NRGSUP!N28-TI_E!N28+TO!N28-NRG_E!N28-DL!N28</f>
        <v>0</v>
      </c>
      <c r="O28" s="10">
        <f>NRGSUP!O28-TI_E!O28+TO!O28-NRG_E!O28-DL!O28</f>
        <v>0</v>
      </c>
      <c r="P28" s="10">
        <f>NRGSUP!P28-TI_E!P28+TO!P28-NRG_E!P28-DL!P28</f>
        <v>0</v>
      </c>
      <c r="Q28" s="10">
        <f>NRGSUP!Q28-TI_E!Q28+TO!Q28-NRG_E!Q28-DL!Q28</f>
        <v>0</v>
      </c>
      <c r="R28" s="10">
        <f>NRGSUP!R28-TI_E!R28+TO!R28-NRG_E!R28-DL!R28</f>
        <v>0</v>
      </c>
      <c r="S28" s="10">
        <f>NRGSUP!S28-TI_E!S28+TO!S28-NRG_E!S28-DL!S28</f>
        <v>0</v>
      </c>
      <c r="T28" s="10">
        <f>NRGSUP!T28-TI_E!T28+TO!T28-NRG_E!T28-DL!T28</f>
        <v>-3.2092384305570931E-17</v>
      </c>
      <c r="U28" s="10">
        <f>NRGSUP!U28-TI_E!U28+TO!U28-NRG_E!U28-DL!U28</f>
        <v>-1.0191500421363742E-16</v>
      </c>
      <c r="V28" s="10">
        <f>NRGSUP!V28-TI_E!V28+TO!V28-NRG_E!V28-DL!V28</f>
        <v>-7.2858385991025898E-17</v>
      </c>
      <c r="W28" s="10">
        <f>NRGSUP!W28-TI_E!W28+TO!W28-NRG_E!W28-DL!W28</f>
        <v>8.5984522785892588E-5</v>
      </c>
      <c r="X28" s="10">
        <f>NRGSUP!X28-TI_E!X28+TO!X28-NRG_E!X28-DL!X28</f>
        <v>4.163336342344337E-17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-8.5984522783633111E-5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7.3725747729014302E-18</v>
      </c>
      <c r="U29" s="10">
        <f>NRGSUP!U29-TI_E!U29+TO!U29-NRG_E!U29-DL!U29</f>
        <v>3.4694469519536142E-18</v>
      </c>
      <c r="V29" s="10">
        <f>NRGSUP!V29-TI_E!V29+TO!V29-NRG_E!V29-DL!V29</f>
        <v>-8.5984522785863965E-5</v>
      </c>
      <c r="W29" s="10">
        <f>NRGSUP!W29-TI_E!W29+TO!W29-NRG_E!W29-DL!W29</f>
        <v>2.0816681711721685E-17</v>
      </c>
      <c r="X29" s="10">
        <f>NRGSUP!X29-TI_E!X29+TO!X29-NRG_E!X29-DL!X29</f>
        <v>1.3183898417423734E-16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0</v>
      </c>
      <c r="E30" s="10">
        <f>NRGSUP!E30-TI_E!E30+TO!E30-NRG_E!E30-DL!E30</f>
        <v>0</v>
      </c>
      <c r="F30" s="10">
        <f>NRGSUP!F30-TI_E!F30+TO!F30-NRG_E!F30-DL!F30</f>
        <v>0</v>
      </c>
      <c r="G30" s="10">
        <f>NRGSUP!G30-TI_E!G30+TO!G30-NRG_E!G30-DL!G30</f>
        <v>0</v>
      </c>
      <c r="H30" s="10">
        <f>NRGSUP!H30-TI_E!H30+TO!H30-NRG_E!H30-DL!H30</f>
        <v>0</v>
      </c>
      <c r="I30" s="10">
        <f>NRGSUP!I30-TI_E!I30+TO!I30-NRG_E!I30-DL!I30</f>
        <v>0</v>
      </c>
      <c r="J30" s="10">
        <f>NRGSUP!J30-TI_E!J30+TO!J30-NRG_E!J30-DL!J30</f>
        <v>0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0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2357.2466895958728</v>
      </c>
      <c r="D33" s="29">
        <f t="shared" si="18"/>
        <v>2444.2366294067078</v>
      </c>
      <c r="E33" s="29">
        <f t="shared" si="18"/>
        <v>2389.3902837489245</v>
      </c>
      <c r="F33" s="29">
        <f t="shared" si="18"/>
        <v>2429.3353396388648</v>
      </c>
      <c r="G33" s="29">
        <f t="shared" si="18"/>
        <v>2514.5815993121241</v>
      </c>
      <c r="H33" s="29">
        <f t="shared" si="18"/>
        <v>2543.5226139294932</v>
      </c>
      <c r="I33" s="29">
        <f t="shared" si="18"/>
        <v>2610.4209802235591</v>
      </c>
      <c r="J33" s="29">
        <f t="shared" si="18"/>
        <v>2557.112639724849</v>
      </c>
      <c r="K33" s="29">
        <f t="shared" si="18"/>
        <v>2973.212725709373</v>
      </c>
      <c r="L33" s="29">
        <f t="shared" si="18"/>
        <v>2538.2220980223565</v>
      </c>
      <c r="M33" s="29">
        <f t="shared" si="18"/>
        <v>2567.776182287188</v>
      </c>
      <c r="N33" s="29">
        <f t="shared" si="18"/>
        <v>2548.8677558039553</v>
      </c>
      <c r="O33" s="29">
        <f t="shared" si="18"/>
        <v>2473.5659501289774</v>
      </c>
      <c r="P33" s="29">
        <f t="shared" si="18"/>
        <v>2318.7502149613069</v>
      </c>
      <c r="Q33" s="29">
        <f t="shared" si="18"/>
        <v>2287.0821152192602</v>
      </c>
      <c r="R33" s="29">
        <f t="shared" si="18"/>
        <v>2254.7122957867582</v>
      </c>
      <c r="S33" s="29">
        <f t="shared" si="18"/>
        <v>2374.9006878761825</v>
      </c>
      <c r="T33" s="29">
        <f t="shared" si="18"/>
        <v>2396.2915735167662</v>
      </c>
      <c r="U33" s="29">
        <f t="shared" si="18"/>
        <v>2409.2397248495267</v>
      </c>
      <c r="V33" s="29">
        <f t="shared" si="18"/>
        <v>2335.8651762682716</v>
      </c>
      <c r="W33" s="29">
        <f t="shared" si="18"/>
        <v>1994.0318142734304</v>
      </c>
      <c r="X33" s="29">
        <f t="shared" ref="X33" si="19">SUM(X34:X50)</f>
        <v>2162.0674978503876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0</v>
      </c>
      <c r="K34" s="10">
        <f>NRGSUP!K34-TI_E!K34+TO!K34-NRG_E!K34-DL!K34</f>
        <v>0</v>
      </c>
      <c r="L34" s="10">
        <f>NRGSUP!L34-TI_E!L34+TO!L34-NRG_E!L34-DL!L34</f>
        <v>0</v>
      </c>
      <c r="M34" s="10">
        <f>NRGSUP!M34-TI_E!M34+TO!M34-NRG_E!M34-DL!M34</f>
        <v>0</v>
      </c>
      <c r="N34" s="10">
        <f>NRGSUP!N34-TI_E!N34+TO!N34-NRG_E!N34-DL!N34</f>
        <v>0</v>
      </c>
      <c r="O34" s="10">
        <f>NRGSUP!O34-TI_E!O34+TO!O34-NRG_E!O34-DL!O34</f>
        <v>0</v>
      </c>
      <c r="P34" s="10">
        <f>NRGSUP!P34-TI_E!P34+TO!P34-NRG_E!P34-DL!P34</f>
        <v>0</v>
      </c>
      <c r="Q34" s="10">
        <f>NRGSUP!Q34-TI_E!Q34+TO!Q34-NRG_E!Q34-DL!Q34</f>
        <v>0</v>
      </c>
      <c r="R34" s="10">
        <f>NRGSUP!R34-TI_E!R34+TO!R34-NRG_E!R34-DL!R34</f>
        <v>0</v>
      </c>
      <c r="S34" s="10">
        <f>NRGSUP!S34-TI_E!S34+TO!S34-NRG_E!S34-DL!S34</f>
        <v>0</v>
      </c>
      <c r="T34" s="10">
        <f>NRGSUP!T34-TI_E!T34+TO!T34-NRG_E!T34-DL!T34</f>
        <v>0</v>
      </c>
      <c r="U34" s="10">
        <f>NRGSUP!U34-TI_E!U34+TO!U34-NRG_E!U34-DL!U34</f>
        <v>0</v>
      </c>
      <c r="V34" s="10">
        <f>NRGSUP!V34-TI_E!V34+TO!V34-NRG_E!V34-DL!V34</f>
        <v>0</v>
      </c>
      <c r="W34" s="10">
        <f>NRGSUP!W34-TI_E!W34+TO!W34-NRG_E!W34-DL!W34</f>
        <v>0</v>
      </c>
      <c r="X34" s="10">
        <f>NRGSUP!X34-TI_E!X34+TO!X34-NRG_E!X34-DL!X34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103.93619948409287</v>
      </c>
      <c r="D36" s="10">
        <f>NRGSUP!D36-TI_E!D36+TO!D36-NRG_E!D36-DL!D36</f>
        <v>99.417196904557173</v>
      </c>
      <c r="E36" s="10">
        <f>NRGSUP!E36-TI_E!E36+TO!E36-NRG_E!E36-DL!E36</f>
        <v>94.898194325021493</v>
      </c>
      <c r="F36" s="10">
        <f>NRGSUP!F36-TI_E!F36+TO!F36-NRG_E!F36-DL!F36</f>
        <v>99.417196904557173</v>
      </c>
      <c r="G36" s="10">
        <f>NRGSUP!G36-TI_E!G36+TO!G36-NRG_E!G36-DL!G36</f>
        <v>93.768443680137565</v>
      </c>
      <c r="H36" s="10">
        <f>NRGSUP!H36-TI_E!H36+TO!H36-NRG_E!H36-DL!H36</f>
        <v>100.5469475494411</v>
      </c>
      <c r="I36" s="10">
        <f>NRGSUP!I36-TI_E!I36+TO!I36-NRG_E!I36-DL!I36</f>
        <v>93.768529664660377</v>
      </c>
      <c r="J36" s="10">
        <f>NRGSUP!J36-TI_E!J36+TO!J36-NRG_E!J36-DL!J36</f>
        <v>92.390369733447969</v>
      </c>
      <c r="K36" s="10">
        <f>NRGSUP!K36-TI_E!K36+TO!K36-NRG_E!K36-DL!K36</f>
        <v>93.490283748925222</v>
      </c>
      <c r="L36" s="10">
        <f>NRGSUP!L36-TI_E!L36+TO!L36-NRG_E!L36-DL!L36</f>
        <v>87.990885640584651</v>
      </c>
      <c r="M36" s="10">
        <f>NRGSUP!M36-TI_E!M36+TO!M36-NRG_E!M36-DL!M36</f>
        <v>93.49019776440241</v>
      </c>
      <c r="N36" s="10">
        <f>NRGSUP!N36-TI_E!N36+TO!N36-NRG_E!N36-DL!N36</f>
        <v>87.990799656061895</v>
      </c>
      <c r="O36" s="10">
        <f>NRGSUP!O36-TI_E!O36+TO!O36-NRG_E!O36-DL!O36</f>
        <v>92.390369733447983</v>
      </c>
      <c r="P36" s="10">
        <f>NRGSUP!P36-TI_E!P36+TO!P36-NRG_E!P36-DL!P36</f>
        <v>84.691143594153047</v>
      </c>
      <c r="Q36" s="10">
        <f>NRGSUP!Q36-TI_E!Q36+TO!Q36-NRG_E!Q36-DL!Q36</f>
        <v>81.391487532244184</v>
      </c>
      <c r="R36" s="10">
        <f>NRGSUP!R36-TI_E!R36+TO!R36-NRG_E!R36-DL!R36</f>
        <v>90.190627687016331</v>
      </c>
      <c r="S36" s="10">
        <f>NRGSUP!S36-TI_E!S36+TO!S36-NRG_E!S36-DL!S36</f>
        <v>87.990799656061895</v>
      </c>
      <c r="T36" s="10">
        <f>NRGSUP!T36-TI_E!T36+TO!T36-NRG_E!T36-DL!T36</f>
        <v>92.036113499570064</v>
      </c>
      <c r="U36" s="10">
        <f>NRGSUP!U36-TI_E!U36+TO!U36-NRG_E!U36-DL!U36</f>
        <v>98.792777300085959</v>
      </c>
      <c r="V36" s="10">
        <f>NRGSUP!V36-TI_E!V36+TO!V36-NRG_E!V36-DL!V36</f>
        <v>99.774978503869249</v>
      </c>
      <c r="W36" s="10">
        <f>NRGSUP!W36-TI_E!W36+TO!W36-NRG_E!W36-DL!W36</f>
        <v>87.404643164230421</v>
      </c>
      <c r="X36" s="10">
        <f>NRGSUP!X36-TI_E!X36+TO!X36-NRG_E!X36-DL!X36</f>
        <v>87.976526225279457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853.87644024075666</v>
      </c>
      <c r="D37" s="10">
        <f>NRGSUP!D37-TI_E!D37+TO!D37-NRG_E!D37-DL!D37</f>
        <v>846.46981943250216</v>
      </c>
      <c r="E37" s="10">
        <f>NRGSUP!E37-TI_E!E37+TO!E37-NRG_E!E37-DL!E37</f>
        <v>811.55296646603608</v>
      </c>
      <c r="F37" s="10">
        <f>NRGSUP!F37-TI_E!F37+TO!F37-NRG_E!F37-DL!F37</f>
        <v>792.50739466895959</v>
      </c>
      <c r="G37" s="10">
        <f>NRGSUP!G37-TI_E!G37+TO!G37-NRG_E!G37-DL!G37</f>
        <v>704.68615649183141</v>
      </c>
      <c r="H37" s="10">
        <f>NRGSUP!H37-TI_E!H37+TO!H37-NRG_E!H37-DL!H37</f>
        <v>693.04720550300942</v>
      </c>
      <c r="I37" s="10">
        <f>NRGSUP!I37-TI_E!I37+TO!I37-NRG_E!I37-DL!I37</f>
        <v>670.29707652622517</v>
      </c>
      <c r="J37" s="10">
        <f>NRGSUP!J37-TI_E!J37+TO!J37-NRG_E!J37-DL!J37</f>
        <v>648.30300945829754</v>
      </c>
      <c r="K37" s="10">
        <f>NRGSUP!K37-TI_E!K37+TO!K37-NRG_E!K37-DL!K37</f>
        <v>677.62846087704213</v>
      </c>
      <c r="L37" s="10">
        <f>NRGSUP!L37-TI_E!L37+TO!L37-NRG_E!L37-DL!L37</f>
        <v>618.97755803955283</v>
      </c>
      <c r="M37" s="10">
        <f>NRGSUP!M37-TI_E!M37+TO!M37-NRG_E!M37-DL!M37</f>
        <v>604.31478933791914</v>
      </c>
      <c r="N37" s="10">
        <f>NRGSUP!N37-TI_E!N37+TO!N37-NRG_E!N37-DL!N37</f>
        <v>586.50997420464307</v>
      </c>
      <c r="O37" s="10">
        <f>NRGSUP!O37-TI_E!O37+TO!O37-NRG_E!O37-DL!O37</f>
        <v>529.95374032674113</v>
      </c>
      <c r="P37" s="10">
        <f>NRGSUP!P37-TI_E!P37+TO!P37-NRG_E!P37-DL!P37</f>
        <v>482.82338779019773</v>
      </c>
      <c r="Q37" s="10">
        <f>NRGSUP!Q37-TI_E!Q37+TO!Q37-NRG_E!Q37-DL!Q37</f>
        <v>452.45047291487532</v>
      </c>
      <c r="R37" s="10">
        <f>NRGSUP!R37-TI_E!R37+TO!R37-NRG_E!R37-DL!R37</f>
        <v>441.97721410146175</v>
      </c>
      <c r="S37" s="10">
        <f>NRGSUP!S37-TI_E!S37+TO!S37-NRG_E!S37-DL!S37</f>
        <v>437.78787618228722</v>
      </c>
      <c r="T37" s="10">
        <f>NRGSUP!T37-TI_E!T37+TO!T37-NRG_E!T37-DL!T37</f>
        <v>427.87790197764394</v>
      </c>
      <c r="U37" s="10">
        <f>NRGSUP!U37-TI_E!U37+TO!U37-NRG_E!U37-DL!U37</f>
        <v>430.82192605331039</v>
      </c>
      <c r="V37" s="10">
        <f>NRGSUP!V37-TI_E!V37+TO!V37-NRG_E!V37-DL!V37</f>
        <v>412.80352536543415</v>
      </c>
      <c r="W37" s="10">
        <f>NRGSUP!W37-TI_E!W37+TO!W37-NRG_E!W37-DL!W37</f>
        <v>326.72794496990537</v>
      </c>
      <c r="X37" s="10">
        <f>NRGSUP!X37-TI_E!X37+TO!X37-NRG_E!X37-DL!X37</f>
        <v>370.59054170249357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1.058125537403267</v>
      </c>
      <c r="D38" s="10">
        <f>NRGSUP!D38-TI_E!D38+TO!D38-NRG_E!D38-DL!D38</f>
        <v>1.058125537403267</v>
      </c>
      <c r="E38" s="10">
        <f>NRGSUP!E38-TI_E!E38+TO!E38-NRG_E!E38-DL!E38</f>
        <v>1.058125537403267</v>
      </c>
      <c r="F38" s="10">
        <f>NRGSUP!F38-TI_E!F38+TO!F38-NRG_E!F38-DL!F38</f>
        <v>1.058125537403267</v>
      </c>
      <c r="G38" s="10">
        <f>NRGSUP!G38-TI_E!G38+TO!G38-NRG_E!G38-DL!G38</f>
        <v>1.058125537403267</v>
      </c>
      <c r="H38" s="10">
        <f>NRGSUP!H38-TI_E!H38+TO!H38-NRG_E!H38-DL!H38</f>
        <v>1.058125537403267</v>
      </c>
      <c r="I38" s="10">
        <f>NRGSUP!I38-TI_E!I38+TO!I38-NRG_E!I38-DL!I38</f>
        <v>1.058125537403267</v>
      </c>
      <c r="J38" s="10">
        <f>NRGSUP!J38-TI_E!J38+TO!J38-NRG_E!J38-DL!J38</f>
        <v>1.058125537403267</v>
      </c>
      <c r="K38" s="10">
        <f>NRGSUP!K38-TI_E!K38+TO!K38-NRG_E!K38-DL!K38</f>
        <v>1.058125537403267</v>
      </c>
      <c r="L38" s="10">
        <f>NRGSUP!L38-TI_E!L38+TO!L38-NRG_E!L38-DL!L38</f>
        <v>1.058125537403267</v>
      </c>
      <c r="M38" s="10">
        <f>NRGSUP!M38-TI_E!M38+TO!M38-NRG_E!M38-DL!M38</f>
        <v>1.058125537403267</v>
      </c>
      <c r="N38" s="10">
        <f>NRGSUP!N38-TI_E!N38+TO!N38-NRG_E!N38-DL!N38</f>
        <v>1.058125537403267</v>
      </c>
      <c r="O38" s="10">
        <f>NRGSUP!O38-TI_E!O38+TO!O38-NRG_E!O38-DL!O38</f>
        <v>1.058125537403267</v>
      </c>
      <c r="P38" s="10">
        <f>NRGSUP!P38-TI_E!P38+TO!P38-NRG_E!P38-DL!P38</f>
        <v>1.026999140154772</v>
      </c>
      <c r="Q38" s="10">
        <f>NRGSUP!Q38-TI_E!Q38+TO!Q38-NRG_E!Q38-DL!Q38</f>
        <v>1.026999140154772</v>
      </c>
      <c r="R38" s="10">
        <f>NRGSUP!R38-TI_E!R38+TO!R38-NRG_E!R38-DL!R38</f>
        <v>1.026999140154772</v>
      </c>
      <c r="S38" s="10">
        <f>NRGSUP!S38-TI_E!S38+TO!S38-NRG_E!S38-DL!S38</f>
        <v>1.026999140154772</v>
      </c>
      <c r="T38" s="10">
        <f>NRGSUP!T38-TI_E!T38+TO!T38-NRG_E!T38-DL!T38</f>
        <v>0.38211521926053299</v>
      </c>
      <c r="U38" s="10">
        <f>NRGSUP!U38-TI_E!U38+TO!U38-NRG_E!U38-DL!U38</f>
        <v>0.48374892519346513</v>
      </c>
      <c r="V38" s="10">
        <f>NRGSUP!V38-TI_E!V38+TO!V38-NRG_E!V38-DL!V38</f>
        <v>0.49088564058469469</v>
      </c>
      <c r="W38" s="10">
        <f>NRGSUP!W38-TI_E!W38+TO!W38-NRG_E!W38-DL!W38</f>
        <v>0.44780739466895952</v>
      </c>
      <c r="X38" s="10">
        <f>NRGSUP!X38-TI_E!X38+TO!X38-NRG_E!X38-DL!X38</f>
        <v>0.4673258813413585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0</v>
      </c>
      <c r="D40" s="10">
        <f>NRGSUP!D40-TI_E!D40+TO!D40-NRG_E!D40-DL!D40</f>
        <v>0</v>
      </c>
      <c r="E40" s="10">
        <f>NRGSUP!E40-TI_E!E40+TO!E40-NRG_E!E40-DL!E40</f>
        <v>0</v>
      </c>
      <c r="F40" s="10">
        <f>NRGSUP!F40-TI_E!F40+TO!F40-NRG_E!F40-DL!F40</f>
        <v>0</v>
      </c>
      <c r="G40" s="10">
        <f>NRGSUP!G40-TI_E!G40+TO!G40-NRG_E!G40-DL!G40</f>
        <v>0</v>
      </c>
      <c r="H40" s="10">
        <f>NRGSUP!H40-TI_E!H40+TO!H40-NRG_E!H40-DL!H40</f>
        <v>0</v>
      </c>
      <c r="I40" s="10">
        <f>NRGSUP!I40-TI_E!I40+TO!I40-NRG_E!I40-DL!I40</f>
        <v>0</v>
      </c>
      <c r="J40" s="10">
        <f>NRGSUP!J40-TI_E!J40+TO!J40-NRG_E!J40-DL!J40</f>
        <v>0</v>
      </c>
      <c r="K40" s="10">
        <f>NRGSUP!K40-TI_E!K40+TO!K40-NRG_E!K40-DL!K40</f>
        <v>8.5984522790738538E-5</v>
      </c>
      <c r="L40" s="10">
        <f>NRGSUP!L40-TI_E!L40+TO!L40-NRG_E!L40-DL!L40</f>
        <v>0</v>
      </c>
      <c r="M40" s="10">
        <f>NRGSUP!M40-TI_E!M40+TO!M40-NRG_E!M40-DL!M40</f>
        <v>0</v>
      </c>
      <c r="N40" s="10">
        <f>NRGSUP!N40-TI_E!N40+TO!N40-NRG_E!N40-DL!N40</f>
        <v>0</v>
      </c>
      <c r="O40" s="10">
        <f>NRGSUP!O40-TI_E!O40+TO!O40-NRG_E!O40-DL!O40</f>
        <v>0</v>
      </c>
      <c r="P40" s="10">
        <f>NRGSUP!P40-TI_E!P40+TO!P40-NRG_E!P40-DL!P40</f>
        <v>0</v>
      </c>
      <c r="Q40" s="10">
        <f>NRGSUP!Q40-TI_E!Q40+TO!Q40-NRG_E!Q40-DL!Q40</f>
        <v>7.460698725481052E-14</v>
      </c>
      <c r="R40" s="10">
        <f>NRGSUP!R40-TI_E!R40+TO!R40-NRG_E!R40-DL!R40</f>
        <v>-9.2370555648813024E-14</v>
      </c>
      <c r="S40" s="10">
        <f>NRGSUP!S40-TI_E!S40+TO!S40-NRG_E!S40-DL!S40</f>
        <v>5.6843418860808015E-14</v>
      </c>
      <c r="T40" s="10">
        <f>NRGSUP!T40-TI_E!T40+TO!T40-NRG_E!T40-DL!T40</f>
        <v>0</v>
      </c>
      <c r="U40" s="10">
        <f>NRGSUP!U40-TI_E!U40+TO!U40-NRG_E!U40-DL!U40</f>
        <v>8.5984522797843965E-5</v>
      </c>
      <c r="V40" s="10">
        <f>NRGSUP!V40-TI_E!V40+TO!V40-NRG_E!V40-DL!V40</f>
        <v>-7.815970093361102E-14</v>
      </c>
      <c r="W40" s="10">
        <f>NRGSUP!W40-TI_E!W40+TO!W40-NRG_E!W40-DL!W40</f>
        <v>0</v>
      </c>
      <c r="X40" s="10">
        <f>NRGSUP!X40-TI_E!X40+TO!X40-NRG_E!X40-DL!X40</f>
        <v>-8.5984522787185824E-5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0</v>
      </c>
      <c r="D41" s="10">
        <f>NRGSUP!D41-TI_E!D41+TO!D41-NRG_E!D41-DL!D41</f>
        <v>3.1384350816852971</v>
      </c>
      <c r="E41" s="10">
        <f>NRGSUP!E41-TI_E!E41+TO!E41-NRG_E!E41-DL!E41</f>
        <v>2.0922613929492688</v>
      </c>
      <c r="F41" s="10">
        <f>NRGSUP!F41-TI_E!F41+TO!F41-NRG_E!F41-DL!F41</f>
        <v>2.0922613929492688</v>
      </c>
      <c r="G41" s="10">
        <f>NRGSUP!G41-TI_E!G41+TO!G41-NRG_E!G41-DL!G41</f>
        <v>1.0461736887360269</v>
      </c>
      <c r="H41" s="10">
        <f>NRGSUP!H41-TI_E!H41+TO!H41-NRG_E!H41-DL!H41</f>
        <v>1.0461736887360269</v>
      </c>
      <c r="I41" s="10">
        <f>NRGSUP!I41-TI_E!I41+TO!I41-NRG_E!I41-DL!I41</f>
        <v>1.0461736887360269</v>
      </c>
      <c r="J41" s="10">
        <f>NRGSUP!J41-TI_E!J41+TO!J41-NRG_E!J41-DL!J41</f>
        <v>1.0461736887360269</v>
      </c>
      <c r="K41" s="10">
        <f>NRGSUP!K41-TI_E!K41+TO!K41-NRG_E!K41-DL!K41</f>
        <v>1.0461736887360269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0.11349957007738606</v>
      </c>
      <c r="U41" s="10">
        <f>NRGSUP!U41-TI_E!U41+TO!U41-NRG_E!U41-DL!U41</f>
        <v>8.460877042132417E-2</v>
      </c>
      <c r="V41" s="10">
        <f>NRGSUP!V41-TI_E!V41+TO!V41-NRG_E!V41-DL!V41</f>
        <v>7.9449699054170236E-2</v>
      </c>
      <c r="W41" s="10">
        <f>NRGSUP!W41-TI_E!W41+TO!W41-NRG_E!W41-DL!W41</f>
        <v>6.8099742046431641E-2</v>
      </c>
      <c r="X41" s="10">
        <f>NRGSUP!X41-TI_E!X41+TO!X41-NRG_E!X41-DL!X41</f>
        <v>6.1908856405846945E-2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10.628632846087703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0</v>
      </c>
      <c r="I42" s="10">
        <f>NRGSUP!I42-TI_E!I42+TO!I42-NRG_E!I42-DL!I42</f>
        <v>0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1176.9848667239901</v>
      </c>
      <c r="D43" s="10">
        <f>NRGSUP!D43-TI_E!D43+TO!D43-NRG_E!D43-DL!D43</f>
        <v>1277.6344797936372</v>
      </c>
      <c r="E43" s="10">
        <f>NRGSUP!E43-TI_E!E43+TO!E43-NRG_E!E43-DL!E43</f>
        <v>1295.0940670679274</v>
      </c>
      <c r="F43" s="10">
        <f>NRGSUP!F43-TI_E!F43+TO!F43-NRG_E!F43-DL!F43</f>
        <v>1344.3920894239043</v>
      </c>
      <c r="G43" s="10">
        <f>NRGSUP!G43-TI_E!G43+TO!G43-NRG_E!G43-DL!G43</f>
        <v>1463.5282029234738</v>
      </c>
      <c r="H43" s="10">
        <f>NRGSUP!H43-TI_E!H43+TO!H43-NRG_E!H43-DL!H43</f>
        <v>1509.7448839208942</v>
      </c>
      <c r="I43" s="10">
        <f>NRGSUP!I43-TI_E!I43+TO!I43-NRG_E!I43-DL!I43</f>
        <v>1569.977128116939</v>
      </c>
      <c r="J43" s="10">
        <f>NRGSUP!J43-TI_E!J43+TO!J43-NRG_E!J43-DL!J43</f>
        <v>1592.3617368873599</v>
      </c>
      <c r="K43" s="10">
        <f>NRGSUP!K43-TI_E!K43+TO!K43-NRG_E!K43-DL!K43</f>
        <v>1960.6907136715395</v>
      </c>
      <c r="L43" s="10">
        <f>NRGSUP!L43-TI_E!L43+TO!L43-NRG_E!L43-DL!L43</f>
        <v>1644.2534823731728</v>
      </c>
      <c r="M43" s="10">
        <f>NRGSUP!M43-TI_E!M43+TO!M43-NRG_E!M43-DL!M43</f>
        <v>1710.3898538263111</v>
      </c>
      <c r="N43" s="10">
        <f>NRGSUP!N43-TI_E!N43+TO!N43-NRG_E!N43-DL!N43</f>
        <v>1728.7045571797075</v>
      </c>
      <c r="O43" s="10">
        <f>NRGSUP!O43-TI_E!O43+TO!O43-NRG_E!O43-DL!O43</f>
        <v>1711.4073086844373</v>
      </c>
      <c r="P43" s="10">
        <f>NRGSUP!P43-TI_E!P43+TO!P43-NRG_E!P43-DL!P43</f>
        <v>1608.6791057609628</v>
      </c>
      <c r="Q43" s="10">
        <f>NRGSUP!Q43-TI_E!Q43+TO!Q43-NRG_E!Q43-DL!Q43</f>
        <v>1582.1124677558034</v>
      </c>
      <c r="R43" s="10">
        <f>NRGSUP!R43-TI_E!R43+TO!R43-NRG_E!R43-DL!R43</f>
        <v>1582.1497850386927</v>
      </c>
      <c r="S43" s="10">
        <f>NRGSUP!S43-TI_E!S43+TO!S43-NRG_E!S43-DL!S43</f>
        <v>1708.3147893379191</v>
      </c>
      <c r="T43" s="10">
        <f>NRGSUP!T43-TI_E!T43+TO!T43-NRG_E!T43-DL!T43</f>
        <v>1725.0109200343929</v>
      </c>
      <c r="U43" s="10">
        <f>NRGSUP!U43-TI_E!U43+TO!U43-NRG_E!U43-DL!U43</f>
        <v>1713.2976784178845</v>
      </c>
      <c r="V43" s="10">
        <f>NRGSUP!V43-TI_E!V43+TO!V43-NRG_E!V43-DL!V43</f>
        <v>1651.1039552880482</v>
      </c>
      <c r="W43" s="10">
        <f>NRGSUP!W43-TI_E!W43+TO!W43-NRG_E!W43-DL!W43</f>
        <v>1416.2769561478933</v>
      </c>
      <c r="X43" s="10">
        <f>NRGSUP!X43-TI_E!X43+TO!X43-NRG_E!X43-DL!X43</f>
        <v>1530.5423043852113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98.423645743766116</v>
      </c>
      <c r="D44" s="10">
        <f>NRGSUP!D44-TI_E!D44+TO!D44-NRG_E!D44-DL!D44</f>
        <v>97.458727429062733</v>
      </c>
      <c r="E44" s="10">
        <f>NRGSUP!E44-TI_E!E44+TO!E44-NRG_E!E44-DL!E44</f>
        <v>69.475494411006011</v>
      </c>
      <c r="F44" s="10">
        <f>NRGSUP!F44-TI_E!F44+TO!F44-NRG_E!F44-DL!F44</f>
        <v>50.17687016337058</v>
      </c>
      <c r="G44" s="10">
        <f>NRGSUP!G44-TI_E!G44+TO!G44-NRG_E!G44-DL!G44</f>
        <v>45.352192605331041</v>
      </c>
      <c r="H44" s="10">
        <f>NRGSUP!H44-TI_E!H44+TO!H44-NRG_E!H44-DL!H44</f>
        <v>42.457265692175397</v>
      </c>
      <c r="I44" s="10">
        <f>NRGSUP!I44-TI_E!I44+TO!I44-NRG_E!I44-DL!I44</f>
        <v>41.492347377472043</v>
      </c>
      <c r="J44" s="10">
        <f>NRGSUP!J44-TI_E!J44+TO!J44-NRG_E!J44-DL!J44</f>
        <v>16.719948409286335</v>
      </c>
      <c r="K44" s="10">
        <f>NRGSUP!K44-TI_E!K44+TO!K44-NRG_E!K44-DL!K44</f>
        <v>14.731986242476356</v>
      </c>
      <c r="L44" s="10">
        <f>NRGSUP!L44-TI_E!L44+TO!L44-NRG_E!L44-DL!L44</f>
        <v>15.738177128116927</v>
      </c>
      <c r="M44" s="10">
        <f>NRGSUP!M44-TI_E!M44+TO!M44-NRG_E!M44-DL!M44</f>
        <v>7.8650902837489269</v>
      </c>
      <c r="N44" s="10">
        <f>NRGSUP!N44-TI_E!N44+TO!N44-NRG_E!N44-DL!N44</f>
        <v>6.873946689595873</v>
      </c>
      <c r="O44" s="10">
        <f>NRGSUP!O44-TI_E!O44+TO!O44-NRG_E!O44-DL!O44</f>
        <v>7.851676698194332</v>
      </c>
      <c r="P44" s="10">
        <f>NRGSUP!P44-TI_E!P44+TO!P44-NRG_E!P44-DL!P44</f>
        <v>6.8695614789337895</v>
      </c>
      <c r="Q44" s="10">
        <f>NRGSUP!Q44-TI_E!Q44+TO!Q44-NRG_E!Q44-DL!Q44</f>
        <v>5.8859845227858614</v>
      </c>
      <c r="R44" s="10">
        <f>NRGSUP!R44-TI_E!R44+TO!R44-NRG_E!R44-DL!R44</f>
        <v>2.9410146173688929</v>
      </c>
      <c r="S44" s="10">
        <f>NRGSUP!S44-TI_E!S44+TO!S44-NRG_E!S44-DL!S44</f>
        <v>0.98030954428193695</v>
      </c>
      <c r="T44" s="10">
        <f>NRGSUP!T44-TI_E!T44+TO!T44-NRG_E!T44-DL!T44</f>
        <v>0.20679277730002354</v>
      </c>
      <c r="U44" s="10">
        <f>NRGSUP!U44-TI_E!U44+TO!U44-NRG_E!U44-DL!U44</f>
        <v>0.20094582975065123</v>
      </c>
      <c r="V44" s="10">
        <f>NRGSUP!V44-TI_E!V44+TO!V44-NRG_E!V44-DL!V44</f>
        <v>2.8421709430404007E-14</v>
      </c>
      <c r="W44" s="10">
        <f>NRGSUP!W44-TI_E!W44+TO!W44-NRG_E!W44-DL!W44</f>
        <v>-8.598452281205482E-5</v>
      </c>
      <c r="X44" s="10">
        <f>NRGSUP!X44-TI_E!X44+TO!X44-NRG_E!X44-DL!X44</f>
        <v>-4.2632564145606011E-14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0.96018916595012893</v>
      </c>
      <c r="D45" s="10">
        <f>NRGSUP!D45-TI_E!D45+TO!D45-NRG_E!D45-DL!D45</f>
        <v>4.8007738607050729</v>
      </c>
      <c r="E45" s="10">
        <f>NRGSUP!E45-TI_E!E45+TO!E45-NRG_E!E45-DL!E45</f>
        <v>3.840584694754944</v>
      </c>
      <c r="F45" s="10">
        <f>NRGSUP!F45-TI_E!F45+TO!F45-NRG_E!F45-DL!F45</f>
        <v>5.7609630266552019</v>
      </c>
      <c r="G45" s="10">
        <f>NRGSUP!G45-TI_E!G45+TO!G45-NRG_E!G45-DL!G45</f>
        <v>7.6812553740326726</v>
      </c>
      <c r="H45" s="10">
        <f>NRGSUP!H45-TI_E!H45+TO!H45-NRG_E!H45-DL!H45</f>
        <v>4.8007738607050712</v>
      </c>
      <c r="I45" s="10">
        <f>NRGSUP!I45-TI_E!I45+TO!I45-NRG_E!I45-DL!I45</f>
        <v>2.8804815133275996</v>
      </c>
      <c r="J45" s="10">
        <f>NRGSUP!J45-TI_E!J45+TO!J45-NRG_E!J45-DL!J45</f>
        <v>3.0961306964746349</v>
      </c>
      <c r="K45" s="10">
        <f>NRGSUP!K45-TI_E!K45+TO!K45-NRG_E!K45-DL!K45</f>
        <v>3.0961306964746349</v>
      </c>
      <c r="L45" s="10">
        <f>NRGSUP!L45-TI_E!L45+TO!L45-NRG_E!L45-DL!L45</f>
        <v>3.0961306964746349</v>
      </c>
      <c r="M45" s="10">
        <f>NRGSUP!M45-TI_E!M45+TO!M45-NRG_E!M45-DL!M45</f>
        <v>5.1602751504729145</v>
      </c>
      <c r="N45" s="10">
        <f>NRGSUP!N45-TI_E!N45+TO!N45-NRG_E!N45-DL!N45</f>
        <v>3.096130696474634</v>
      </c>
      <c r="O45" s="10">
        <f>NRGSUP!O45-TI_E!O45+TO!O45-NRG_E!O45-DL!O45</f>
        <v>2.0640584694754942</v>
      </c>
      <c r="P45" s="10">
        <f>NRGSUP!P45-TI_E!P45+TO!P45-NRG_E!P45-DL!P45</f>
        <v>2.0641444539982801</v>
      </c>
      <c r="Q45" s="10">
        <f>NRGSUP!Q45-TI_E!Q45+TO!Q45-NRG_E!Q45-DL!Q45</f>
        <v>2.0641444539982801</v>
      </c>
      <c r="R45" s="10">
        <f>NRGSUP!R45-TI_E!R45+TO!R45-NRG_E!R45-DL!R45</f>
        <v>2.0641444539982801</v>
      </c>
      <c r="S45" s="10">
        <f>NRGSUP!S45-TI_E!S45+TO!S45-NRG_E!S45-DL!S45</f>
        <v>2.0641444539982801</v>
      </c>
      <c r="T45" s="10">
        <f>NRGSUP!T45-TI_E!T45+TO!T45-NRG_E!T45-DL!T45</f>
        <v>2.2261392949269125</v>
      </c>
      <c r="U45" s="10">
        <f>NRGSUP!U45-TI_E!U45+TO!U45-NRG_E!U45-DL!U45</f>
        <v>2.2426483233018053</v>
      </c>
      <c r="V45" s="10">
        <f>NRGSUP!V45-TI_E!V45+TO!V45-NRG_E!V45-DL!V45</f>
        <v>2.0476354256233877</v>
      </c>
      <c r="W45" s="10">
        <f>NRGSUP!W45-TI_E!W45+TO!W45-NRG_E!W45-DL!W45</f>
        <v>2.4697334479793636</v>
      </c>
      <c r="X45" s="10">
        <f>NRGSUP!X45-TI_E!X45+TO!X45-NRG_E!X45-DL!X45</f>
        <v>2.6606190885640584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10.561736887360279</v>
      </c>
      <c r="D46" s="10">
        <f>NRGSUP!D46-TI_E!D46+TO!D46-NRG_E!D46-DL!D46</f>
        <v>24.004041272570937</v>
      </c>
      <c r="E46" s="10">
        <f>NRGSUP!E46-TI_E!E46+TO!E46-NRG_E!E46-DL!E46</f>
        <v>24.96414445399828</v>
      </c>
      <c r="F46" s="10">
        <f>NRGSUP!F46-TI_E!F46+TO!F46-NRG_E!F46-DL!F46</f>
        <v>15.362596732588138</v>
      </c>
      <c r="G46" s="10">
        <f>NRGSUP!G46-TI_E!G46+TO!G46-NRG_E!G46-DL!G46</f>
        <v>31.685296646603611</v>
      </c>
      <c r="H46" s="10">
        <f>NRGSUP!H46-TI_E!H46+TO!H46-NRG_E!H46-DL!H46</f>
        <v>26.884522785898529</v>
      </c>
      <c r="I46" s="10">
        <f>NRGSUP!I46-TI_E!I46+TO!I46-NRG_E!I46-DL!I46</f>
        <v>28.804815133276009</v>
      </c>
      <c r="J46" s="10">
        <f>NRGSUP!J46-TI_E!J46+TO!J46-NRG_E!J46-DL!J46</f>
        <v>22.142906276870164</v>
      </c>
      <c r="K46" s="10">
        <f>NRGSUP!K46-TI_E!K46+TO!K46-NRG_E!K46-DL!K46</f>
        <v>16.103955288048148</v>
      </c>
      <c r="L46" s="10">
        <f>NRGSUP!L46-TI_E!L46+TO!L46-NRG_E!L46-DL!L46</f>
        <v>12.07798796216681</v>
      </c>
      <c r="M46" s="10">
        <f>NRGSUP!M46-TI_E!M46+TO!M46-NRG_E!M46-DL!M46</f>
        <v>12.078073946689598</v>
      </c>
      <c r="N46" s="10">
        <f>NRGSUP!N46-TI_E!N46+TO!N46-NRG_E!N46-DL!N46</f>
        <v>14.090971625107482</v>
      </c>
      <c r="O46" s="10">
        <f>NRGSUP!O46-TI_E!O46+TO!O46-NRG_E!O46-DL!O46</f>
        <v>21.136371453138437</v>
      </c>
      <c r="P46" s="10">
        <f>NRGSUP!P46-TI_E!P46+TO!P46-NRG_E!P46-DL!P46</f>
        <v>19.123473774720551</v>
      </c>
      <c r="Q46" s="10">
        <f>NRGSUP!Q46-TI_E!Q46+TO!Q46-NRG_E!Q46-DL!Q46</f>
        <v>24.155975924333617</v>
      </c>
      <c r="R46" s="10">
        <f>NRGSUP!R46-TI_E!R46+TO!R46-NRG_E!R46-DL!R46</f>
        <v>27.175408426483227</v>
      </c>
      <c r="S46" s="10">
        <f>NRGSUP!S46-TI_E!S46+TO!S46-NRG_E!S46-DL!S46</f>
        <v>29.188306104901109</v>
      </c>
      <c r="T46" s="10">
        <f>NRGSUP!T46-TI_E!T46+TO!T46-NRG_E!T46-DL!T46</f>
        <v>36.235855546001716</v>
      </c>
      <c r="U46" s="10">
        <f>NRGSUP!U46-TI_E!U46+TO!U46-NRG_E!U46-DL!U46</f>
        <v>37.028976784178838</v>
      </c>
      <c r="V46" s="10">
        <f>NRGSUP!V46-TI_E!V46+TO!V46-NRG_E!V46-DL!V46</f>
        <v>39.748495270851237</v>
      </c>
      <c r="W46" s="10">
        <f>NRGSUP!W46-TI_E!W46+TO!W46-NRG_E!W46-DL!W46</f>
        <v>37.526225279449712</v>
      </c>
      <c r="X46" s="10">
        <f>NRGSUP!X46-TI_E!X46+TO!X46-NRG_E!X46-DL!X46</f>
        <v>44.100687876182292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97.936371453138435</v>
      </c>
      <c r="D47" s="10">
        <f>NRGSUP!D47-TI_E!D47+TO!D47-NRG_E!D47-DL!D47</f>
        <v>81.613585554600164</v>
      </c>
      <c r="E47" s="10">
        <f>NRGSUP!E47-TI_E!E47+TO!E47-NRG_E!E47-DL!E47</f>
        <v>80.653482373172835</v>
      </c>
      <c r="F47" s="10">
        <f>NRGSUP!F47-TI_E!F47+TO!F47-NRG_E!F47-DL!F47</f>
        <v>86.414445399828026</v>
      </c>
      <c r="G47" s="10">
        <f>NRGSUP!G47-TI_E!G47+TO!G47-NRG_E!G47-DL!G47</f>
        <v>84.494153052450557</v>
      </c>
      <c r="H47" s="10">
        <f>NRGSUP!H47-TI_E!H47+TO!H47-NRG_E!H47-DL!H47</f>
        <v>74.892519346517616</v>
      </c>
      <c r="I47" s="10">
        <f>NRGSUP!I47-TI_E!I47+TO!I47-NRG_E!I47-DL!I47</f>
        <v>104.65743766122097</v>
      </c>
      <c r="J47" s="10">
        <f>NRGSUP!J47-TI_E!J47+TO!J47-NRG_E!J47-DL!J47</f>
        <v>100.81685296646602</v>
      </c>
      <c r="K47" s="10">
        <f>NRGSUP!K47-TI_E!K47+TO!K47-NRG_E!K47-DL!K47</f>
        <v>115.21926053310408</v>
      </c>
      <c r="L47" s="10">
        <f>NRGSUP!L47-TI_E!L47+TO!L47-NRG_E!L47-DL!L47</f>
        <v>107.53791917454856</v>
      </c>
      <c r="M47" s="10">
        <f>NRGSUP!M47-TI_E!M47+TO!M47-NRG_E!M47-DL!M47</f>
        <v>89.294926913155635</v>
      </c>
      <c r="N47" s="10">
        <f>NRGSUP!N47-TI_E!N47+TO!N47-NRG_E!N47-DL!N47</f>
        <v>66.251074806534817</v>
      </c>
      <c r="O47" s="10">
        <f>NRGSUP!O47-TI_E!O47+TO!O47-NRG_E!O47-DL!O47</f>
        <v>58.56981943250215</v>
      </c>
      <c r="P47" s="10">
        <f>NRGSUP!P47-TI_E!P47+TO!P47-NRG_E!P47-DL!P47</f>
        <v>49.871023215821154</v>
      </c>
      <c r="Q47" s="10">
        <f>NRGSUP!Q47-TI_E!Q47+TO!Q47-NRG_E!Q47-DL!Q47</f>
        <v>73.946689595872741</v>
      </c>
      <c r="R47" s="10">
        <f>NRGSUP!R47-TI_E!R47+TO!R47-NRG_E!R47-DL!R47</f>
        <v>51.59071367153912</v>
      </c>
      <c r="S47" s="10">
        <f>NRGSUP!S47-TI_E!S47+TO!S47-NRG_E!S47-DL!S47</f>
        <v>50.730868443680137</v>
      </c>
      <c r="T47" s="10">
        <f>NRGSUP!T47-TI_E!T47+TO!T47-NRG_E!T47-DL!T47</f>
        <v>50.010318142734313</v>
      </c>
      <c r="U47" s="10">
        <f>NRGSUP!U47-TI_E!U47+TO!U47-NRG_E!U47-DL!U47</f>
        <v>61.077386070507309</v>
      </c>
      <c r="V47" s="10">
        <f>NRGSUP!V47-TI_E!V47+TO!V47-NRG_E!V47-DL!V47</f>
        <v>73.177128116938945</v>
      </c>
      <c r="W47" s="10">
        <f>NRGSUP!W47-TI_E!W47+TO!W47-NRG_E!W47-DL!W47</f>
        <v>69.678417884780742</v>
      </c>
      <c r="X47" s="10">
        <f>NRGSUP!X47-TI_E!X47+TO!X47-NRG_E!X47-DL!X47</f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0</v>
      </c>
      <c r="F48" s="10">
        <f>NRGSUP!F48-TI_E!F48+TO!F48-NRG_E!F48-DL!F48</f>
        <v>26.39243336199484</v>
      </c>
      <c r="G48" s="10">
        <f>NRGSUP!G48-TI_E!G48+TO!G48-NRG_E!G48-DL!G48</f>
        <v>78.401117798796207</v>
      </c>
      <c r="H48" s="10">
        <f>NRGSUP!H48-TI_E!H48+TO!H48-NRG_E!H48-DL!H48</f>
        <v>86.163714531384343</v>
      </c>
      <c r="I48" s="10">
        <f>NRGSUP!I48-TI_E!I48+TO!I48-NRG_E!I48-DL!I48</f>
        <v>95.478675838349062</v>
      </c>
      <c r="J48" s="10">
        <f>NRGSUP!J48-TI_E!J48+TO!J48-NRG_E!J48-DL!J48</f>
        <v>79.17738607050731</v>
      </c>
      <c r="K48" s="10">
        <f>NRGSUP!K48-TI_E!K48+TO!K48-NRG_E!K48-DL!K48</f>
        <v>81.506104901117808</v>
      </c>
      <c r="L48" s="10">
        <f>NRGSUP!L48-TI_E!L48+TO!L48-NRG_E!L48-DL!L48</f>
        <v>42.691057609630271</v>
      </c>
      <c r="M48" s="10">
        <f>NRGSUP!M48-TI_E!M48+TO!M48-NRG_E!M48-DL!M48</f>
        <v>38.363886500429913</v>
      </c>
      <c r="N48" s="10">
        <f>NRGSUP!N48-TI_E!N48+TO!N48-NRG_E!N48-DL!N48</f>
        <v>49.491401547721409</v>
      </c>
      <c r="O48" s="10">
        <f>NRGSUP!O48-TI_E!O48+TO!O48-NRG_E!O48-DL!O48</f>
        <v>45.293809114359419</v>
      </c>
      <c r="P48" s="10">
        <f>NRGSUP!P48-TI_E!P48+TO!P48-NRG_E!P48-DL!P48</f>
        <v>61.165176268271701</v>
      </c>
      <c r="Q48" s="10">
        <f>NRGSUP!Q48-TI_E!Q48+TO!Q48-NRG_E!Q48-DL!Q48</f>
        <v>62.423731728288899</v>
      </c>
      <c r="R48" s="10">
        <f>NRGSUP!R48-TI_E!R48+TO!R48-NRG_E!R48-DL!R48</f>
        <v>53.972226999140148</v>
      </c>
      <c r="S48" s="10">
        <f>NRGSUP!S48-TI_E!S48+TO!S48-NRG_E!S48-DL!S48</f>
        <v>54.380309544282021</v>
      </c>
      <c r="T48" s="10">
        <f>NRGSUP!T48-TI_E!T48+TO!T48-NRG_E!T48-DL!T48</f>
        <v>58.708942390369728</v>
      </c>
      <c r="U48" s="10">
        <f>NRGSUP!U48-TI_E!U48+TO!U48-NRG_E!U48-DL!U48</f>
        <v>61.517970765262248</v>
      </c>
      <c r="V48" s="10">
        <f>NRGSUP!V48-TI_E!V48+TO!V48-NRG_E!V48-DL!V48</f>
        <v>52.57231298366294</v>
      </c>
      <c r="W48" s="10">
        <f>NRGSUP!W48-TI_E!W48+TO!W48-NRG_E!W48-DL!W48</f>
        <v>50.667841788478079</v>
      </c>
      <c r="X48" s="10">
        <f>NRGSUP!X48-TI_E!X48+TO!X48-NRG_E!X48-DL!X48</f>
        <v>50.088392089423898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0</v>
      </c>
      <c r="E49" s="10">
        <f>NRGSUP!E49-TI_E!E49+TO!E49-NRG_E!E49-DL!E49</f>
        <v>0</v>
      </c>
      <c r="F49" s="10">
        <f>NRGSUP!F49-TI_E!F49+TO!F49-NRG_E!F49-DL!F49</f>
        <v>0</v>
      </c>
      <c r="G49" s="10">
        <f>NRGSUP!G49-TI_E!G49+TO!G49-NRG_E!G49-DL!G49</f>
        <v>0</v>
      </c>
      <c r="H49" s="10">
        <f>NRGSUP!H49-TI_E!H49+TO!H49-NRG_E!H49-DL!H49</f>
        <v>0</v>
      </c>
      <c r="I49" s="10">
        <f>NRGSUP!I49-TI_E!I49+TO!I49-NRG_E!I49-DL!I49</f>
        <v>0</v>
      </c>
      <c r="J49" s="10">
        <f>NRGSUP!J49-TI_E!J49+TO!J49-NRG_E!J49-DL!J49</f>
        <v>0</v>
      </c>
      <c r="K49" s="10">
        <f>NRGSUP!K49-TI_E!K49+TO!K49-NRG_E!K49-DL!K49</f>
        <v>0</v>
      </c>
      <c r="L49" s="10">
        <f>NRGSUP!L49-TI_E!L49+TO!L49-NRG_E!L49-DL!L49</f>
        <v>0</v>
      </c>
      <c r="M49" s="10">
        <f>NRGSUP!M49-TI_E!M49+TO!M49-NRG_E!M49-DL!M49</f>
        <v>0</v>
      </c>
      <c r="N49" s="10">
        <f>NRGSUP!N49-TI_E!N49+TO!N49-NRG_E!N49-DL!N49</f>
        <v>0</v>
      </c>
      <c r="O49" s="10">
        <f>NRGSUP!O49-TI_E!O49+TO!O49-NRG_E!O49-DL!O49</f>
        <v>0</v>
      </c>
      <c r="P49" s="10">
        <f>NRGSUP!P49-TI_E!P49+TO!P49-NRG_E!P49-DL!P49</f>
        <v>0</v>
      </c>
      <c r="Q49" s="10">
        <f>NRGSUP!Q49-TI_E!Q49+TO!Q49-NRG_E!Q49-DL!Q49</f>
        <v>0</v>
      </c>
      <c r="R49" s="10">
        <f>NRGSUP!R49-TI_E!R49+TO!R49-NRG_E!R49-DL!R49</f>
        <v>0</v>
      </c>
      <c r="S49" s="10">
        <f>NRGSUP!S49-TI_E!S49+TO!S49-NRG_E!S49-DL!S49</f>
        <v>0</v>
      </c>
      <c r="T49" s="10">
        <f>NRGSUP!T49-TI_E!T49+TO!T49-NRG_E!T49-DL!T49</f>
        <v>0</v>
      </c>
      <c r="U49" s="10">
        <f>NRGSUP!U49-TI_E!U49+TO!U49-NRG_E!U49-DL!U49</f>
        <v>0</v>
      </c>
      <c r="V49" s="10">
        <f>NRGSUP!V49-TI_E!V49+TO!V49-NRG_E!V49-DL!V49</f>
        <v>0</v>
      </c>
      <c r="W49" s="10">
        <f>NRGSUP!W49-TI_E!W49+TO!W49-NRG_E!W49-DL!W49</f>
        <v>0</v>
      </c>
      <c r="X49" s="10">
        <f>NRGSUP!X49-TI_E!X49+TO!X49-NRG_E!X49-DL!X49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2.8804815133276009</v>
      </c>
      <c r="D50" s="10">
        <f>NRGSUP!D50-TI_E!D50+TO!D50-NRG_E!D50-DL!D50</f>
        <v>8.6414445399828015</v>
      </c>
      <c r="E50" s="10">
        <f>NRGSUP!E50-TI_E!E50+TO!E50-NRG_E!E50-DL!E50</f>
        <v>5.7609630266552019</v>
      </c>
      <c r="F50" s="10">
        <f>NRGSUP!F50-TI_E!F50+TO!F50-NRG_E!F50-DL!F50</f>
        <v>5.7609630266552019</v>
      </c>
      <c r="G50" s="10">
        <f>NRGSUP!G50-TI_E!G50+TO!G50-NRG_E!G50-DL!G50</f>
        <v>2.8804815133276009</v>
      </c>
      <c r="H50" s="10">
        <f>NRGSUP!H50-TI_E!H50+TO!H50-NRG_E!H50-DL!H50</f>
        <v>2.8804815133276009</v>
      </c>
      <c r="I50" s="10">
        <f>NRGSUP!I50-TI_E!I50+TO!I50-NRG_E!I50-DL!I50</f>
        <v>0.96018916595012893</v>
      </c>
      <c r="J50" s="10">
        <f>NRGSUP!J50-TI_E!J50+TO!J50-NRG_E!J50-DL!J50</f>
        <v>0</v>
      </c>
      <c r="K50" s="10">
        <f>NRGSUP!K50-TI_E!K50+TO!K50-NRG_E!K50-DL!K50</f>
        <v>8.6414445399827979</v>
      </c>
      <c r="L50" s="10">
        <f>NRGSUP!L50-TI_E!L50+TO!L50-NRG_E!L50-DL!L50</f>
        <v>4.8007738607050729</v>
      </c>
      <c r="M50" s="10">
        <f>NRGSUP!M50-TI_E!M50+TO!M50-NRG_E!M50-DL!M50</f>
        <v>5.7609630266552019</v>
      </c>
      <c r="N50" s="10">
        <f>NRGSUP!N50-TI_E!N50+TO!N50-NRG_E!N50-DL!N50</f>
        <v>4.8007738607050729</v>
      </c>
      <c r="O50" s="10">
        <f>NRGSUP!O50-TI_E!O50+TO!O50-NRG_E!O50-DL!O50</f>
        <v>3.8406706792777299</v>
      </c>
      <c r="P50" s="10">
        <f>NRGSUP!P50-TI_E!P50+TO!P50-NRG_E!P50-DL!P50</f>
        <v>2.4361994840928629</v>
      </c>
      <c r="Q50" s="10">
        <f>NRGSUP!Q50-TI_E!Q50+TO!Q50-NRG_E!Q50-DL!Q50</f>
        <v>1.6241616509028369</v>
      </c>
      <c r="R50" s="10">
        <f>NRGSUP!R50-TI_E!R50+TO!R50-NRG_E!R50-DL!R50</f>
        <v>1.6241616509028369</v>
      </c>
      <c r="S50" s="10">
        <f>NRGSUP!S50-TI_E!S50+TO!S50-NRG_E!S50-DL!S50</f>
        <v>2.4362854686156492</v>
      </c>
      <c r="T50" s="10">
        <f>NRGSUP!T50-TI_E!T50+TO!T50-NRG_E!T50-DL!T50</f>
        <v>3.4829750644883921</v>
      </c>
      <c r="U50" s="10">
        <f>NRGSUP!U50-TI_E!U50+TO!U50-NRG_E!U50-DL!U50</f>
        <v>3.6909716251074802</v>
      </c>
      <c r="V50" s="10">
        <f>NRGSUP!V50-TI_E!V50+TO!V50-NRG_E!V50-DL!V50</f>
        <v>4.0668099742046433</v>
      </c>
      <c r="W50" s="10">
        <f>NRGSUP!W50-TI_E!W50+TO!W50-NRG_E!W50-DL!W50</f>
        <v>2.7642304385210661</v>
      </c>
      <c r="X50" s="10">
        <f>NRGSUP!X50-TI_E!X50+TO!X50-NRG_E!X50-DL!X50</f>
        <v>1.9636285468615646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693.14273430782453</v>
      </c>
      <c r="D51" s="37">
        <f>NRGSUP!D51-TI_E!D51+TO!D51-NRG_E!D51-DL!D51</f>
        <v>720.78675838349091</v>
      </c>
      <c r="E51" s="37">
        <f>NRGSUP!E51-TI_E!E51+TO!E51-NRG_E!E51-DL!E51</f>
        <v>687.44625967325885</v>
      </c>
      <c r="F51" s="37">
        <f>NRGSUP!F51-TI_E!F51+TO!F51-NRG_E!F51-DL!F51</f>
        <v>755.54600171969048</v>
      </c>
      <c r="G51" s="37">
        <f>NRGSUP!G51-TI_E!G51+TO!G51-NRG_E!G51-DL!G51</f>
        <v>768.93809114359408</v>
      </c>
      <c r="H51" s="37">
        <f>NRGSUP!H51-TI_E!H51+TO!H51-NRG_E!H51-DL!H51</f>
        <v>790.92863284608768</v>
      </c>
      <c r="I51" s="37">
        <f>NRGSUP!I51-TI_E!I51+TO!I51-NRG_E!I51-DL!I51</f>
        <v>770.29234737747208</v>
      </c>
      <c r="J51" s="37">
        <f>NRGSUP!J51-TI_E!J51+TO!J51-NRG_E!J51-DL!J51</f>
        <v>776.31126397248499</v>
      </c>
      <c r="K51" s="37">
        <f>NRGSUP!K51-TI_E!K51+TO!K51-NRG_E!K51-DL!K51</f>
        <v>736.93035253654341</v>
      </c>
      <c r="L51" s="37">
        <f>NRGSUP!L51-TI_E!L51+TO!L51-NRG_E!L51-DL!L51</f>
        <v>664.14445399828026</v>
      </c>
      <c r="M51" s="37">
        <f>NRGSUP!M51-TI_E!M51+TO!M51-NRG_E!M51-DL!M51</f>
        <v>699.99999999999989</v>
      </c>
      <c r="N51" s="37">
        <f>NRGSUP!N51-TI_E!N51+TO!N51-NRG_E!N51-DL!N51</f>
        <v>583.68443680137568</v>
      </c>
      <c r="O51" s="37">
        <f>NRGSUP!O51-TI_E!O51+TO!O51-NRG_E!O51-DL!O51</f>
        <v>552.17110920034395</v>
      </c>
      <c r="P51" s="37">
        <f>NRGSUP!P51-TI_E!P51+TO!P51-NRG_E!P51-DL!P51</f>
        <v>545.52880481513319</v>
      </c>
      <c r="Q51" s="37">
        <f>NRGSUP!Q51-TI_E!Q51+TO!Q51-NRG_E!Q51-DL!Q51</f>
        <v>522.97936371453136</v>
      </c>
      <c r="R51" s="37">
        <f>NRGSUP!R51-TI_E!R51+TO!R51-NRG_E!R51-DL!R51</f>
        <v>563.43508168529661</v>
      </c>
      <c r="S51" s="37">
        <f>NRGSUP!S51-TI_E!S51+TO!S51-NRG_E!S51-DL!S51</f>
        <v>604.2777300085985</v>
      </c>
      <c r="T51" s="37">
        <f>NRGSUP!T51-TI_E!T51+TO!T51-NRG_E!T51-DL!T51</f>
        <v>615.74256233877895</v>
      </c>
      <c r="U51" s="37">
        <f>NRGSUP!U51-TI_E!U51+TO!U51-NRG_E!U51-DL!U51</f>
        <v>603.26930352536544</v>
      </c>
      <c r="V51" s="37">
        <f>NRGSUP!V51-TI_E!V51+TO!V51-NRG_E!V51-DL!V51</f>
        <v>597.39707652622519</v>
      </c>
      <c r="W51" s="37">
        <f>NRGSUP!W51-TI_E!W51+TO!W51-NRG_E!W51-DL!W51</f>
        <v>584.35967325881336</v>
      </c>
      <c r="X51" s="37">
        <f>NRGSUP!X51-TI_E!X51+TO!X51-NRG_E!X51-DL!X51</f>
        <v>622.45417024935512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548.0908856405847</v>
      </c>
      <c r="D52" s="37">
        <f t="shared" si="20"/>
        <v>631.68108340498691</v>
      </c>
      <c r="E52" s="37">
        <f t="shared" si="20"/>
        <v>517.89802235597585</v>
      </c>
      <c r="F52" s="37">
        <f t="shared" si="20"/>
        <v>576.74290627687003</v>
      </c>
      <c r="G52" s="37">
        <f t="shared" si="20"/>
        <v>568.09501289767832</v>
      </c>
      <c r="H52" s="37">
        <f t="shared" si="20"/>
        <v>680.39346517626825</v>
      </c>
      <c r="I52" s="37">
        <f t="shared" si="20"/>
        <v>602.57910576096288</v>
      </c>
      <c r="J52" s="37">
        <f t="shared" si="20"/>
        <v>678.18452278589859</v>
      </c>
      <c r="K52" s="37">
        <f t="shared" si="20"/>
        <v>669.58426483233018</v>
      </c>
      <c r="L52" s="37">
        <f t="shared" si="20"/>
        <v>647.42037833190034</v>
      </c>
      <c r="M52" s="37">
        <f t="shared" si="20"/>
        <v>701.00816852966477</v>
      </c>
      <c r="N52" s="37">
        <f t="shared" si="20"/>
        <v>690.38546861564907</v>
      </c>
      <c r="O52" s="37">
        <f t="shared" si="20"/>
        <v>684.49114359415285</v>
      </c>
      <c r="P52" s="37">
        <f t="shared" si="20"/>
        <v>724.42184006878756</v>
      </c>
      <c r="Q52" s="37">
        <f t="shared" si="20"/>
        <v>636.69656061908847</v>
      </c>
      <c r="R52" s="37">
        <f t="shared" si="20"/>
        <v>678.86586414445378</v>
      </c>
      <c r="S52" s="37">
        <f t="shared" si="20"/>
        <v>674.41590713671542</v>
      </c>
      <c r="T52" s="37">
        <f t="shared" si="20"/>
        <v>655.48950988821991</v>
      </c>
      <c r="U52" s="37">
        <f t="shared" si="20"/>
        <v>641.83207222699923</v>
      </c>
      <c r="V52" s="37">
        <f t="shared" si="20"/>
        <v>641.26268271711092</v>
      </c>
      <c r="W52" s="37">
        <f t="shared" si="20"/>
        <v>643.95563198624245</v>
      </c>
      <c r="X52" s="37">
        <f t="shared" ref="X52" si="21">SUM(X53:X70)</f>
        <v>718.3944110060188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5.6843418860808015E-14</v>
      </c>
      <c r="D53" s="10">
        <f>NRGSUP!D53-TI_E!D53+TO!D53-NRG_E!D53-DL!D53</f>
        <v>-5.6843418860808015E-14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-5.6843418860808015E-14</v>
      </c>
      <c r="I53" s="10">
        <f>NRGSUP!I53-TI_E!I53+TO!I53-NRG_E!I53-DL!I53</f>
        <v>-5.6843418860808015E-14</v>
      </c>
      <c r="J53" s="10">
        <f>NRGSUP!J53-TI_E!J53+TO!J53-NRG_E!J53-DL!J53</f>
        <v>5.6843418860808015E-14</v>
      </c>
      <c r="K53" s="10">
        <f>NRGSUP!K53-TI_E!K53+TO!K53-NRG_E!K53-DL!K53</f>
        <v>-1.1368683772161603E-13</v>
      </c>
      <c r="L53" s="10">
        <f>NRGSUP!L53-TI_E!L53+TO!L53-NRG_E!L53-DL!L53</f>
        <v>5.6843418860808015E-14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-5.6843418860808015E-14</v>
      </c>
      <c r="Q53" s="10">
        <f>NRGSUP!Q53-TI_E!Q53+TO!Q53-NRG_E!Q53-DL!Q53</f>
        <v>-1.1368683772161603E-13</v>
      </c>
      <c r="R53" s="10">
        <f>NRGSUP!R53-TI_E!R53+TO!R53-NRG_E!R53-DL!R53</f>
        <v>-5.6843418860808015E-14</v>
      </c>
      <c r="S53" s="10">
        <f>NRGSUP!S53-TI_E!S53+TO!S53-NRG_E!S53-DL!S53</f>
        <v>5.6843418860808015E-14</v>
      </c>
      <c r="T53" s="10">
        <f>NRGSUP!T53-TI_E!T53+TO!T53-NRG_E!T53-DL!T53</f>
        <v>0</v>
      </c>
      <c r="U53" s="10">
        <f>NRGSUP!U53-TI_E!U53+TO!U53-NRG_E!U53-DL!U53</f>
        <v>-5.6843418860808015E-14</v>
      </c>
      <c r="V53" s="10">
        <f>NRGSUP!V53-TI_E!V53+TO!V53-NRG_E!V53-DL!V53</f>
        <v>-5.6843418860808015E-14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2.7105054312137611E-20</v>
      </c>
      <c r="H56" s="10">
        <f>NRGSUP!H56-TI_E!H56+TO!H56-NRG_E!H56-DL!H56</f>
        <v>1.3010426069826053E-18</v>
      </c>
      <c r="I56" s="10">
        <f>NRGSUP!I56-TI_E!I56+TO!I56-NRG_E!I56-DL!I56</f>
        <v>-1.7347234759768071E-18</v>
      </c>
      <c r="J56" s="10">
        <f>NRGSUP!J56-TI_E!J56+TO!J56-NRG_E!J56-DL!J56</f>
        <v>6.9388939039072284E-18</v>
      </c>
      <c r="K56" s="10">
        <f>NRGSUP!K56-TI_E!K56+TO!K56-NRG_E!K56-DL!K56</f>
        <v>-1.3877787807814457E-17</v>
      </c>
      <c r="L56" s="10">
        <f>NRGSUP!L56-TI_E!L56+TO!L56-NRG_E!L56-DL!L56</f>
        <v>0</v>
      </c>
      <c r="M56" s="10">
        <f>NRGSUP!M56-TI_E!M56+TO!M56-NRG_E!M56-DL!M56</f>
        <v>-6.6613381477509392E-16</v>
      </c>
      <c r="N56" s="10">
        <f>NRGSUP!N56-TI_E!N56+TO!N56-NRG_E!N56-DL!N56</f>
        <v>0</v>
      </c>
      <c r="O56" s="10">
        <f>NRGSUP!O56-TI_E!O56+TO!O56-NRG_E!O56-DL!O56</f>
        <v>1.7763568394002505E-15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7.1054273576010019E-15</v>
      </c>
      <c r="S56" s="10">
        <f>NRGSUP!S56-TI_E!S56+TO!S56-NRG_E!S56-DL!S56</f>
        <v>-7.1054273576010019E-15</v>
      </c>
      <c r="T56" s="10">
        <f>NRGSUP!T56-TI_E!T56+TO!T56-NRG_E!T56-DL!T56</f>
        <v>0</v>
      </c>
      <c r="U56" s="10">
        <f>NRGSUP!U56-TI_E!U56+TO!U56-NRG_E!U56-DL!U56</f>
        <v>1.0658141036401503E-14</v>
      </c>
      <c r="V56" s="10">
        <f>NRGSUP!V56-TI_E!V56+TO!V56-NRG_E!V56-DL!V56</f>
        <v>-3.5527136788005009E-15</v>
      </c>
      <c r="W56" s="10">
        <f>NRGSUP!W56-TI_E!W56+TO!W56-NRG_E!W56-DL!W56</f>
        <v>0</v>
      </c>
      <c r="X56" s="10">
        <f>NRGSUP!X56-TI_E!X56+TO!X56-NRG_E!X56-DL!X56</f>
        <v>-7.1054273576010019E-15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4.6575236457437663</v>
      </c>
      <c r="D57" s="10">
        <f>NRGSUP!D57-TI_E!D57+TO!D57-NRG_E!D57-DL!D57</f>
        <v>4.7291487532244192</v>
      </c>
      <c r="E57" s="10">
        <f>NRGSUP!E57-TI_E!E57+TO!E57-NRG_E!E57-DL!E57</f>
        <v>4.7769561478933786</v>
      </c>
      <c r="F57" s="10">
        <f>NRGSUP!F57-TI_E!F57+TO!F57-NRG_E!F57-DL!F57</f>
        <v>4.6813413585554597</v>
      </c>
      <c r="G57" s="10">
        <f>NRGSUP!G57-TI_E!G57+TO!G57-NRG_E!G57-DL!G57</f>
        <v>4.6813413585554597</v>
      </c>
      <c r="H57" s="10">
        <f>NRGSUP!H57-TI_E!H57+TO!H57-NRG_E!H57-DL!H57</f>
        <v>4.9202063628546862</v>
      </c>
      <c r="I57" s="10">
        <f>NRGSUP!I57-TI_E!I57+TO!I57-NRG_E!I57-DL!I57</f>
        <v>5.2785038693035249</v>
      </c>
      <c r="J57" s="10">
        <f>NRGSUP!J57-TI_E!J57+TO!J57-NRG_E!J57-DL!J57</f>
        <v>5.8039552880481509</v>
      </c>
      <c r="K57" s="10">
        <f>NRGSUP!K57-TI_E!K57+TO!K57-NRG_E!K57-DL!K57</f>
        <v>6.1860705073086839</v>
      </c>
      <c r="L57" s="10">
        <f>NRGSUP!L57-TI_E!L57+TO!L57-NRG_E!L57-DL!L57</f>
        <v>7.6669819432502146</v>
      </c>
      <c r="M57" s="10">
        <f>NRGSUP!M57-TI_E!M57+TO!M57-NRG_E!M57-DL!M57</f>
        <v>8.2163370593293195</v>
      </c>
      <c r="N57" s="10">
        <f>NRGSUP!N57-TI_E!N57+TO!N57-NRG_E!N57-DL!N57</f>
        <v>8.9089423903697327</v>
      </c>
      <c r="O57" s="10">
        <f>NRGSUP!O57-TI_E!O57+TO!O57-NRG_E!O57-DL!O57</f>
        <v>9.7926913155631983</v>
      </c>
      <c r="P57" s="10">
        <f>NRGSUP!P57-TI_E!P57+TO!P57-NRG_E!P57-DL!P57</f>
        <v>10.17480653482373</v>
      </c>
      <c r="Q57" s="10">
        <f>NRGSUP!Q57-TI_E!Q57+TO!Q57-NRG_E!Q57-DL!Q57</f>
        <v>10.24651762682717</v>
      </c>
      <c r="R57" s="10">
        <f>NRGSUP!R57-TI_E!R57+TO!R57-NRG_E!R57-DL!R57</f>
        <v>10.38976784178848</v>
      </c>
      <c r="S57" s="10">
        <f>NRGSUP!S57-TI_E!S57+TO!S57-NRG_E!S57-DL!S57</f>
        <v>10.50920034393809</v>
      </c>
      <c r="T57" s="10">
        <f>NRGSUP!T57-TI_E!T57+TO!T57-NRG_E!T57-DL!T57</f>
        <v>10.543852106620809</v>
      </c>
      <c r="U57" s="10">
        <f>NRGSUP!U57-TI_E!U57+TO!U57-NRG_E!U57-DL!U57</f>
        <v>10.578417884780739</v>
      </c>
      <c r="V57" s="10">
        <f>NRGSUP!V57-TI_E!V57+TO!V57-NRG_E!V57-DL!V57</f>
        <v>10.587962166809969</v>
      </c>
      <c r="W57" s="10">
        <f>NRGSUP!W57-TI_E!W57+TO!W57-NRG_E!W57-DL!W57</f>
        <v>10.26294067067928</v>
      </c>
      <c r="X57" s="10">
        <f>NRGSUP!X57-TI_E!X57+TO!X57-NRG_E!X57-DL!X57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17.387962166809974</v>
      </c>
      <c r="N58" s="10">
        <f>NRGSUP!N58-TI_E!N58+TO!N58-NRG_E!N58-DL!N58</f>
        <v>17.38796216680997</v>
      </c>
      <c r="O58" s="10">
        <f>NRGSUP!O58-TI_E!O58+TO!O58-NRG_E!O58-DL!O58</f>
        <v>13.590369733447979</v>
      </c>
      <c r="P58" s="10">
        <f>NRGSUP!P58-TI_E!P58+TO!P58-NRG_E!P58-DL!P58</f>
        <v>13.661994840928635</v>
      </c>
      <c r="Q58" s="10">
        <f>NRGSUP!Q58-TI_E!Q58+TO!Q58-NRG_E!Q58-DL!Q58</f>
        <v>14.880137575236454</v>
      </c>
      <c r="R58" s="10">
        <f>NRGSUP!R58-TI_E!R58+TO!R58-NRG_E!R58-DL!R58</f>
        <v>11.082373172828886</v>
      </c>
      <c r="S58" s="10">
        <f>NRGSUP!S58-TI_E!S58+TO!S58-NRG_E!S58-DL!S58</f>
        <v>11.655631986242479</v>
      </c>
      <c r="T58" s="10">
        <f>NRGSUP!T58-TI_E!T58+TO!T58-NRG_E!T58-DL!T58</f>
        <v>13.782115219260534</v>
      </c>
      <c r="U58" s="10">
        <f>NRGSUP!U58-TI_E!U58+TO!U58-NRG_E!U58-DL!U58</f>
        <v>13.386844368013755</v>
      </c>
      <c r="V58" s="10">
        <f>NRGSUP!V58-TI_E!V58+TO!V58-NRG_E!V58-DL!V58</f>
        <v>13.902235597592428</v>
      </c>
      <c r="W58" s="10">
        <f>NRGSUP!W58-TI_E!W58+TO!W58-NRG_E!W58-DL!W58</f>
        <v>10.490799656061911</v>
      </c>
      <c r="X58" s="10">
        <f>NRGSUP!X58-TI_E!X58+TO!X58-NRG_E!X58-DL!X58</f>
        <v>10.796560619088563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542.10859845227856</v>
      </c>
      <c r="D59" s="10">
        <f>NRGSUP!D59-TI_E!D59+TO!D59-NRG_E!D59-DL!D59</f>
        <v>624.98796216680989</v>
      </c>
      <c r="E59" s="10">
        <f>NRGSUP!E59-TI_E!E59+TO!E59-NRG_E!E59-DL!E59</f>
        <v>511.08245915735165</v>
      </c>
      <c r="F59" s="10">
        <f>NRGSUP!F59-TI_E!F59+TO!F59-NRG_E!F59-DL!F59</f>
        <v>569.86251074806523</v>
      </c>
      <c r="G59" s="10">
        <f>NRGSUP!G59-TI_E!G59+TO!G59-NRG_E!G59-DL!G59</f>
        <v>560.26087704213239</v>
      </c>
      <c r="H59" s="10">
        <f>NRGSUP!H59-TI_E!H59+TO!H59-NRG_E!H59-DL!H59</f>
        <v>671.63465176268267</v>
      </c>
      <c r="I59" s="10">
        <f>NRGSUP!I59-TI_E!I59+TO!I59-NRG_E!I59-DL!I59</f>
        <v>588.4208082545141</v>
      </c>
      <c r="J59" s="10">
        <f>NRGSUP!J59-TI_E!J59+TO!J59-NRG_E!J59-DL!J59</f>
        <v>652.885124677558</v>
      </c>
      <c r="K59" s="10">
        <f>NRGSUP!K59-TI_E!K59+TO!K59-NRG_E!K59-DL!K59</f>
        <v>631.55623387790206</v>
      </c>
      <c r="L59" s="10">
        <f>NRGSUP!L59-TI_E!L59+TO!L59-NRG_E!L59-DL!L59</f>
        <v>600.31521926053313</v>
      </c>
      <c r="M59" s="10">
        <f>NRGSUP!M59-TI_E!M59+TO!M59-NRG_E!M59-DL!M59</f>
        <v>618.39587274290625</v>
      </c>
      <c r="N59" s="10">
        <f>NRGSUP!N59-TI_E!N59+TO!N59-NRG_E!N59-DL!N59</f>
        <v>614.00111779879614</v>
      </c>
      <c r="O59" s="10">
        <f>NRGSUP!O59-TI_E!O59+TO!O59-NRG_E!O59-DL!O59</f>
        <v>590.85700773860697</v>
      </c>
      <c r="P59" s="10">
        <f>NRGSUP!P59-TI_E!P59+TO!P59-NRG_E!P59-DL!P59</f>
        <v>617.84651762682711</v>
      </c>
      <c r="Q59" s="10">
        <f>NRGSUP!Q59-TI_E!Q59+TO!Q59-NRG_E!Q59-DL!Q59</f>
        <v>544.95081685296645</v>
      </c>
      <c r="R59" s="10">
        <f>NRGSUP!R59-TI_E!R59+TO!R59-NRG_E!R59-DL!R59</f>
        <v>597.35365434221831</v>
      </c>
      <c r="S59" s="10">
        <f>NRGSUP!S59-TI_E!S59+TO!S59-NRG_E!S59-DL!S59</f>
        <v>598.14178847807386</v>
      </c>
      <c r="T59" s="10">
        <f>NRGSUP!T59-TI_E!T59+TO!T59-NRG_E!T59-DL!T59</f>
        <v>568.51203783318988</v>
      </c>
      <c r="U59" s="10">
        <f>NRGSUP!U59-TI_E!U59+TO!U59-NRG_E!U59-DL!U59</f>
        <v>504.50343938091146</v>
      </c>
      <c r="V59" s="10">
        <f>NRGSUP!V59-TI_E!V59+TO!V59-NRG_E!V59-DL!V59</f>
        <v>480.76036113499572</v>
      </c>
      <c r="W59" s="10">
        <f>NRGSUP!W59-TI_E!W59+TO!W59-NRG_E!W59-DL!W59</f>
        <v>478.62579535683574</v>
      </c>
      <c r="X59" s="10">
        <f>NRGSUP!X59-TI_E!X59+TO!X59-NRG_E!X59-DL!X59</f>
        <v>533.09948409286324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0</v>
      </c>
      <c r="U60" s="10">
        <f>NRGSUP!U60-TI_E!U60+TO!U60-NRG_E!U60-DL!U60</f>
        <v>0</v>
      </c>
      <c r="V60" s="10">
        <f>NRGSUP!V60-TI_E!V60+TO!V60-NRG_E!V60-DL!V60</f>
        <v>0</v>
      </c>
      <c r="W60" s="10">
        <f>NRGSUP!W60-TI_E!W60+TO!W60-NRG_E!W60-DL!W60</f>
        <v>0</v>
      </c>
      <c r="X60" s="10">
        <f>NRGSUP!X60-TI_E!X60+TO!X60-NRG_E!X60-DL!X60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0.66878761822871891</v>
      </c>
      <c r="D61" s="10">
        <f>NRGSUP!D61-TI_E!D61+TO!D61-NRG_E!D61-DL!D61</f>
        <v>1.2181427343078246</v>
      </c>
      <c r="E61" s="10">
        <f>NRGSUP!E61-TI_E!E61+TO!E61-NRG_E!E61-DL!E61</f>
        <v>1.241960447119518</v>
      </c>
      <c r="F61" s="10">
        <f>NRGSUP!F61-TI_E!F61+TO!F61-NRG_E!F61-DL!F61</f>
        <v>1.122613929492692</v>
      </c>
      <c r="G61" s="10">
        <f>NRGSUP!G61-TI_E!G61+TO!G61-NRG_E!G61-DL!G61</f>
        <v>1.5524505588993973</v>
      </c>
      <c r="H61" s="10">
        <f>NRGSUP!H61-TI_E!H61+TO!H61-NRG_E!H61-DL!H61</f>
        <v>1.4569217540842638</v>
      </c>
      <c r="I61" s="10">
        <f>NRGSUP!I61-TI_E!I61+TO!I61-NRG_E!I61-DL!I61</f>
        <v>1.3852966466036118</v>
      </c>
      <c r="J61" s="10">
        <f>NRGSUP!J61-TI_E!J61+TO!J61-NRG_E!J61-DL!J61</f>
        <v>1.7196044711951828</v>
      </c>
      <c r="K61" s="10">
        <f>NRGSUP!K61-TI_E!K61+TO!K61-NRG_E!K61-DL!K61</f>
        <v>1.9107480653482423</v>
      </c>
      <c r="L61" s="10">
        <f>NRGSUP!L61-TI_E!L61+TO!L61-NRG_E!L61-DL!L61</f>
        <v>2.0779879621668123</v>
      </c>
      <c r="M61" s="10">
        <f>NRGSUP!M61-TI_E!M61+TO!M61-NRG_E!M61-DL!M61</f>
        <v>2.555717970765258</v>
      </c>
      <c r="N61" s="10">
        <f>NRGSUP!N61-TI_E!N61+TO!N61-NRG_E!N61-DL!N61</f>
        <v>2.4361994840928602</v>
      </c>
      <c r="O61" s="10">
        <f>NRGSUP!O61-TI_E!O61+TO!O61-NRG_E!O61-DL!O61</f>
        <v>2.3883920894239026</v>
      </c>
      <c r="P61" s="10">
        <f>NRGSUP!P61-TI_E!P61+TO!P61-NRG_E!P61-DL!P61</f>
        <v>2.3167669819432533</v>
      </c>
      <c r="Q61" s="10">
        <f>NRGSUP!Q61-TI_E!Q61+TO!Q61-NRG_E!Q61-DL!Q61</f>
        <v>2.0779879621668087</v>
      </c>
      <c r="R61" s="10">
        <f>NRGSUP!R61-TI_E!R61+TO!R61-NRG_E!R61-DL!R61</f>
        <v>1.8868443680137617</v>
      </c>
      <c r="S61" s="10">
        <f>NRGSUP!S61-TI_E!S61+TO!S61-NRG_E!S61-DL!S61</f>
        <v>1.6241616509028347</v>
      </c>
      <c r="T61" s="10">
        <f>NRGSUP!T61-TI_E!T61+TO!T61-NRG_E!T61-DL!T61</f>
        <v>1.246775580395532</v>
      </c>
      <c r="U61" s="10">
        <f>NRGSUP!U61-TI_E!U61+TO!U61-NRG_E!U61-DL!U61</f>
        <v>1.4668959587274344</v>
      </c>
      <c r="V61" s="10">
        <f>NRGSUP!V61-TI_E!V61+TO!V61-NRG_E!V61-DL!V61</f>
        <v>1.3100601891659522</v>
      </c>
      <c r="W61" s="10">
        <f>NRGSUP!W61-TI_E!W61+TO!W61-NRG_E!W61-DL!W61</f>
        <v>3.0315563198624318</v>
      </c>
      <c r="X61" s="10">
        <f>NRGSUP!X61-TI_E!X61+TO!X61-NRG_E!X61-DL!X61</f>
        <v>2.7136715391229593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0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0</v>
      </c>
      <c r="T62" s="10">
        <f>NRGSUP!T62-TI_E!T62+TO!T62-NRG_E!T62-DL!T62</f>
        <v>0</v>
      </c>
      <c r="U62" s="10">
        <f>NRGSUP!U62-TI_E!U62+TO!U62-NRG_E!U62-DL!U62</f>
        <v>0</v>
      </c>
      <c r="V62" s="10">
        <f>NRGSUP!V62-TI_E!V62+TO!V62-NRG_E!V62-DL!V62</f>
        <v>0</v>
      </c>
      <c r="W62" s="10">
        <f>NRGSUP!W62-TI_E!W62+TO!W62-NRG_E!W62-DL!W62</f>
        <v>0</v>
      </c>
      <c r="X62" s="10">
        <f>NRGSUP!X62-TI_E!X62+TO!X62-NRG_E!X62-DL!X62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0</v>
      </c>
      <c r="L63" s="10">
        <f>NRGSUP!L63-TI_E!L63+TO!L63-NRG_E!L63-DL!L63</f>
        <v>0</v>
      </c>
      <c r="M63" s="10">
        <f>NRGSUP!M63-TI_E!M63+TO!M63-NRG_E!M63-DL!M63</f>
        <v>0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0</v>
      </c>
      <c r="Q63" s="10">
        <f>NRGSUP!Q63-TI_E!Q63+TO!Q63-NRG_E!Q63-DL!Q63</f>
        <v>0</v>
      </c>
      <c r="R63" s="10">
        <f>NRGSUP!R63-TI_E!R63+TO!R63-NRG_E!R63-DL!R63</f>
        <v>0</v>
      </c>
      <c r="S63" s="10">
        <f>NRGSUP!S63-TI_E!S63+TO!S63-NRG_E!S63-DL!S63</f>
        <v>0</v>
      </c>
      <c r="T63" s="10">
        <f>NRGSUP!T63-TI_E!T63+TO!T63-NRG_E!T63-DL!T63</f>
        <v>0</v>
      </c>
      <c r="U63" s="10">
        <f>NRGSUP!U63-TI_E!U63+TO!U63-NRG_E!U63-DL!U63</f>
        <v>0</v>
      </c>
      <c r="V63" s="10">
        <f>NRGSUP!V63-TI_E!V63+TO!V63-NRG_E!V63-DL!V63</f>
        <v>0</v>
      </c>
      <c r="W63" s="10">
        <f>NRGSUP!W63-TI_E!W63+TO!W63-NRG_E!W63-DL!W63</f>
        <v>0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0</v>
      </c>
      <c r="J64" s="10">
        <f>NRGSUP!J64-TI_E!J64+TO!J64-NRG_E!J64-DL!J64</f>
        <v>0.63697334479793633</v>
      </c>
      <c r="K64" s="10">
        <f>NRGSUP!K64-TI_E!K64+TO!K64-NRG_E!K64-DL!K64</f>
        <v>2.5580395528804809</v>
      </c>
      <c r="L64" s="10">
        <f>NRGSUP!L64-TI_E!L64+TO!L64-NRG_E!L64-DL!L64</f>
        <v>2.5948409286328462</v>
      </c>
      <c r="M64" s="10">
        <f>NRGSUP!M64-TI_E!M64+TO!M64-NRG_E!M64-DL!M64</f>
        <v>4.3186586414445394</v>
      </c>
      <c r="N64" s="10">
        <f>NRGSUP!N64-TI_E!N64+TO!N64-NRG_E!N64-DL!N64</f>
        <v>5.0643164230438522</v>
      </c>
      <c r="O64" s="10">
        <f>NRGSUP!O64-TI_E!O64+TO!O64-NRG_E!O64-DL!O64</f>
        <v>6.0013757523645754</v>
      </c>
      <c r="P64" s="10">
        <f>NRGSUP!P64-TI_E!P64+TO!P64-NRG_E!P64-DL!P64</f>
        <v>7.5950128976784166</v>
      </c>
      <c r="Q64" s="10">
        <f>NRGSUP!Q64-TI_E!Q64+TO!Q64-NRG_E!Q64-DL!Q64</f>
        <v>7.5892519346517631</v>
      </c>
      <c r="R64" s="10">
        <f>NRGSUP!R64-TI_E!R64+TO!R64-NRG_E!R64-DL!R64</f>
        <v>6.5184866723989678</v>
      </c>
      <c r="S64" s="10">
        <f>NRGSUP!S64-TI_E!S64+TO!S64-NRG_E!S64-DL!S64</f>
        <v>4.3456577815993116</v>
      </c>
      <c r="T64" s="10">
        <f>NRGSUP!T64-TI_E!T64+TO!T64-NRG_E!T64-DL!T64</f>
        <v>4.2265692175408427</v>
      </c>
      <c r="U64" s="10">
        <f>NRGSUP!U64-TI_E!U64+TO!U64-NRG_E!U64-DL!U64</f>
        <v>7.7955288048151337</v>
      </c>
      <c r="V64" s="10">
        <f>NRGSUP!V64-TI_E!V64+TO!V64-NRG_E!V64-DL!V64</f>
        <v>4.2375752364574373</v>
      </c>
      <c r="W64" s="10">
        <f>NRGSUP!W64-TI_E!W64+TO!W64-NRG_E!W64-DL!W64</f>
        <v>8.0424763542562339</v>
      </c>
      <c r="X64" s="10">
        <f>NRGSUP!X64-TI_E!X64+TO!X64-NRG_E!X64-DL!X64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8.5984522786297646E-5</v>
      </c>
      <c r="J65" s="10">
        <f>NRGSUP!J65-TI_E!J65+TO!J65-NRG_E!J65-DL!J65</f>
        <v>0</v>
      </c>
      <c r="K65" s="10">
        <f>NRGSUP!K65-TI_E!K65+TO!K65-NRG_E!K65-DL!K65</f>
        <v>-7.1054273576010019E-15</v>
      </c>
      <c r="L65" s="10">
        <f>NRGSUP!L65-TI_E!L65+TO!L65-NRG_E!L65-DL!L65</f>
        <v>0</v>
      </c>
      <c r="M65" s="10">
        <f>NRGSUP!M65-TI_E!M65+TO!M65-NRG_E!M65-DL!M65</f>
        <v>8.5984522783633111E-5</v>
      </c>
      <c r="N65" s="10">
        <f>NRGSUP!N65-TI_E!N65+TO!N65-NRG_E!N65-DL!N65</f>
        <v>3.5527136788005009E-15</v>
      </c>
      <c r="O65" s="10">
        <f>NRGSUP!O65-TI_E!O65+TO!O65-NRG_E!O65-DL!O65</f>
        <v>0</v>
      </c>
      <c r="P65" s="10">
        <f>NRGSUP!P65-TI_E!P65+TO!P65-NRG_E!P65-DL!P65</f>
        <v>0</v>
      </c>
      <c r="Q65" s="10">
        <f>NRGSUP!Q65-TI_E!Q65+TO!Q65-NRG_E!Q65-DL!Q65</f>
        <v>7.1054273576010019E-15</v>
      </c>
      <c r="R65" s="10">
        <f>NRGSUP!R65-TI_E!R65+TO!R65-NRG_E!R65-DL!R65</f>
        <v>-7.1054273576010019E-15</v>
      </c>
      <c r="S65" s="10">
        <f>NRGSUP!S65-TI_E!S65+TO!S65-NRG_E!S65-DL!S65</f>
        <v>-5.3290705182007514E-15</v>
      </c>
      <c r="T65" s="10">
        <f>NRGSUP!T65-TI_E!T65+TO!T65-NRG_E!T65-DL!T65</f>
        <v>-3.5527136788005009E-15</v>
      </c>
      <c r="U65" s="10">
        <f>NRGSUP!U65-TI_E!U65+TO!U65-NRG_E!U65-DL!U65</f>
        <v>0</v>
      </c>
      <c r="V65" s="10">
        <f>NRGSUP!V65-TI_E!V65+TO!V65-NRG_E!V65-DL!V65</f>
        <v>1.4210854715202004E-14</v>
      </c>
      <c r="W65" s="10">
        <f>NRGSUP!W65-TI_E!W65+TO!W65-NRG_E!W65-DL!W65</f>
        <v>1.4210854715202004E-14</v>
      </c>
      <c r="X65" s="10">
        <f>NRGSUP!X65-TI_E!X65+TO!X65-NRG_E!X65-DL!X65</f>
        <v>1.4210854715202004E-14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4.4067067927772996</v>
      </c>
      <c r="J66" s="10">
        <f>NRGSUP!J66-TI_E!J66+TO!J66-NRG_E!J66-DL!J66</f>
        <v>13.220120378331901</v>
      </c>
      <c r="K66" s="10">
        <f>NRGSUP!K66-TI_E!K66+TO!K66-NRG_E!K66-DL!K66</f>
        <v>22.033533963886502</v>
      </c>
      <c r="L66" s="10">
        <f>NRGSUP!L66-TI_E!L66+TO!L66-NRG_E!L66-DL!L66</f>
        <v>28.202923473774721</v>
      </c>
      <c r="M66" s="10">
        <f>NRGSUP!M66-TI_E!M66+TO!M66-NRG_E!M66-DL!M66</f>
        <v>41.423043852106623</v>
      </c>
      <c r="N66" s="10">
        <f>NRGSUP!N66-TI_E!N66+TO!N66-NRG_E!N66-DL!N66</f>
        <v>31.728288907996561</v>
      </c>
      <c r="O66" s="10">
        <f>NRGSUP!O66-TI_E!O66+TO!O66-NRG_E!O66-DL!O66</f>
        <v>45.829750644883923</v>
      </c>
      <c r="P66" s="10">
        <f>NRGSUP!P66-TI_E!P66+TO!P66-NRG_E!P66-DL!P66</f>
        <v>52.880481513327602</v>
      </c>
      <c r="Q66" s="10">
        <f>NRGSUP!Q66-TI_E!Q66+TO!Q66-NRG_E!Q66-DL!Q66</f>
        <v>36.134995700773857</v>
      </c>
      <c r="R66" s="10">
        <f>NRGSUP!R66-TI_E!R66+TO!R66-NRG_E!R66-DL!R66</f>
        <v>22.914875322441961</v>
      </c>
      <c r="S66" s="10">
        <f>NRGSUP!S66-TI_E!S66+TO!S66-NRG_E!S66-DL!S66</f>
        <v>14.10146173688736</v>
      </c>
      <c r="T66" s="10">
        <f>NRGSUP!T66-TI_E!T66+TO!T66-NRG_E!T66-DL!T66</f>
        <v>20.818916595012901</v>
      </c>
      <c r="U66" s="10">
        <f>NRGSUP!U66-TI_E!U66+TO!U66-NRG_E!U66-DL!U66</f>
        <v>65.980567497850387</v>
      </c>
      <c r="V66" s="10">
        <f>NRGSUP!V66-TI_E!V66+TO!V66-NRG_E!V66-DL!V66</f>
        <v>90.838091143594141</v>
      </c>
      <c r="W66" s="10">
        <f>NRGSUP!W66-TI_E!W66+TO!W66-NRG_E!W66-DL!W66</f>
        <v>85.245915735167657</v>
      </c>
      <c r="X66" s="10">
        <f>NRGSUP!X66-TI_E!X66+TO!X66-NRG_E!X66-DL!X66</f>
        <v>94.702063628546853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0.65597592433361984</v>
      </c>
      <c r="D70" s="10">
        <f>NRGSUP!D70-TI_E!D70+TO!D70-NRG_E!D70-DL!D70</f>
        <v>0.74582975064488388</v>
      </c>
      <c r="E70" s="10">
        <f>NRGSUP!E70-TI_E!E70+TO!E70-NRG_E!E70-DL!E70</f>
        <v>0.79664660361134998</v>
      </c>
      <c r="F70" s="10">
        <f>NRGSUP!F70-TI_E!F70+TO!F70-NRG_E!F70-DL!F70</f>
        <v>1.076440240756664</v>
      </c>
      <c r="G70" s="10">
        <f>NRGSUP!G70-TI_E!G70+TO!G70-NRG_E!G70-DL!G70</f>
        <v>1.6003439380911431</v>
      </c>
      <c r="H70" s="10">
        <f>NRGSUP!H70-TI_E!H70+TO!H70-NRG_E!H70-DL!H70</f>
        <v>2.3816852966466042</v>
      </c>
      <c r="I70" s="10">
        <f>NRGSUP!I70-TI_E!I70+TO!I70-NRG_E!I70-DL!I70</f>
        <v>3.0877042132416159</v>
      </c>
      <c r="J70" s="10">
        <f>NRGSUP!J70-TI_E!J70+TO!J70-NRG_E!J70-DL!J70</f>
        <v>3.9187446259673262</v>
      </c>
      <c r="K70" s="10">
        <f>NRGSUP!K70-TI_E!K70+TO!K70-NRG_E!K70-DL!K70</f>
        <v>5.3396388650042992</v>
      </c>
      <c r="L70" s="10">
        <f>NRGSUP!L70-TI_E!L70+TO!L70-NRG_E!L70-DL!L70</f>
        <v>6.5624247635425617</v>
      </c>
      <c r="M70" s="10">
        <f>NRGSUP!M70-TI_E!M70+TO!M70-NRG_E!M70-DL!M70</f>
        <v>8.7104901117798796</v>
      </c>
      <c r="N70" s="10">
        <f>NRGSUP!N70-TI_E!N70+TO!N70-NRG_E!N70-DL!N70</f>
        <v>10.85864144453998</v>
      </c>
      <c r="O70" s="10">
        <f>NRGSUP!O70-TI_E!O70+TO!O70-NRG_E!O70-DL!O70</f>
        <v>16.031556319862421</v>
      </c>
      <c r="P70" s="10">
        <f>NRGSUP!P70-TI_E!P70+TO!P70-NRG_E!P70-DL!P70</f>
        <v>19.946259673258812</v>
      </c>
      <c r="Q70" s="10">
        <f>NRGSUP!Q70-TI_E!Q70+TO!Q70-NRG_E!Q70-DL!Q70</f>
        <v>20.81685296646603</v>
      </c>
      <c r="R70" s="10">
        <f>NRGSUP!R70-TI_E!R70+TO!R70-NRG_E!R70-DL!R70</f>
        <v>28.719862424763541</v>
      </c>
      <c r="S70" s="10">
        <f>NRGSUP!S70-TI_E!S70+TO!S70-NRG_E!S70-DL!S70</f>
        <v>34.038005159071368</v>
      </c>
      <c r="T70" s="10">
        <f>NRGSUP!T70-TI_E!T70+TO!T70-NRG_E!T70-DL!T70</f>
        <v>36.359243336199476</v>
      </c>
      <c r="U70" s="10">
        <f>NRGSUP!U70-TI_E!U70+TO!U70-NRG_E!U70-DL!U70</f>
        <v>38.120378331900262</v>
      </c>
      <c r="V70" s="10">
        <f>NRGSUP!V70-TI_E!V70+TO!V70-NRG_E!V70-DL!V70</f>
        <v>39.626397248495273</v>
      </c>
      <c r="W70" s="10">
        <f>NRGSUP!W70-TI_E!W70+TO!W70-NRG_E!W70-DL!W70</f>
        <v>48.256147893379193</v>
      </c>
      <c r="X70" s="10">
        <f>NRGSUP!X70-TI_E!X70+TO!X70-NRG_E!X70-DL!X70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4.681427343078246</v>
      </c>
      <c r="G71" s="37">
        <f t="shared" si="22"/>
        <v>8.3357695614789336</v>
      </c>
      <c r="H71" s="37">
        <f t="shared" si="22"/>
        <v>10.103181427343081</v>
      </c>
      <c r="I71" s="37">
        <f t="shared" si="22"/>
        <v>12.634909716251078</v>
      </c>
      <c r="J71" s="37">
        <f t="shared" si="22"/>
        <v>10.198710232158215</v>
      </c>
      <c r="K71" s="37">
        <f t="shared" si="22"/>
        <v>8.9089423903697327</v>
      </c>
      <c r="L71" s="37">
        <f t="shared" si="22"/>
        <v>15.524935511607913</v>
      </c>
      <c r="M71" s="37">
        <f t="shared" si="22"/>
        <v>18.104557179707655</v>
      </c>
      <c r="N71" s="37">
        <f t="shared" si="22"/>
        <v>17.650730868443684</v>
      </c>
      <c r="O71" s="37">
        <f t="shared" si="22"/>
        <v>15.83542562338779</v>
      </c>
      <c r="P71" s="37">
        <f t="shared" si="22"/>
        <v>18.12837489251935</v>
      </c>
      <c r="Q71" s="37">
        <f t="shared" si="22"/>
        <v>25.198194325021497</v>
      </c>
      <c r="R71" s="37">
        <f t="shared" si="22"/>
        <v>29.712381771281173</v>
      </c>
      <c r="S71" s="37">
        <f t="shared" si="22"/>
        <v>31.88589853826311</v>
      </c>
      <c r="T71" s="37">
        <f t="shared" si="22"/>
        <v>39.14918314703354</v>
      </c>
      <c r="U71" s="37">
        <f t="shared" si="22"/>
        <v>47.767669819432498</v>
      </c>
      <c r="V71" s="37">
        <f t="shared" si="22"/>
        <v>53.344110060189173</v>
      </c>
      <c r="W71" s="37">
        <f t="shared" si="22"/>
        <v>47.395700773860696</v>
      </c>
      <c r="X71" s="37">
        <f t="shared" ref="X71" si="23">SUM(X72:X73)</f>
        <v>44.939122957867575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4.681427343078246</v>
      </c>
      <c r="G72" s="10">
        <f>NRGSUP!G72-TI_E!G72+TO!G72-NRG_E!G72-DL!G72</f>
        <v>8.3357695614789336</v>
      </c>
      <c r="H72" s="10">
        <f>NRGSUP!H72-TI_E!H72+TO!H72-NRG_E!H72-DL!H72</f>
        <v>10.103181427343081</v>
      </c>
      <c r="I72" s="10">
        <f>NRGSUP!I72-TI_E!I72+TO!I72-NRG_E!I72-DL!I72</f>
        <v>12.634909716251078</v>
      </c>
      <c r="J72" s="10">
        <f>NRGSUP!J72-TI_E!J72+TO!J72-NRG_E!J72-DL!J72</f>
        <v>10.198710232158215</v>
      </c>
      <c r="K72" s="10">
        <f>NRGSUP!K72-TI_E!K72+TO!K72-NRG_E!K72-DL!K72</f>
        <v>8.9089423903697327</v>
      </c>
      <c r="L72" s="10">
        <f>NRGSUP!L72-TI_E!L72+TO!L72-NRG_E!L72-DL!L72</f>
        <v>15.524935511607913</v>
      </c>
      <c r="M72" s="10">
        <f>NRGSUP!M72-TI_E!M72+TO!M72-NRG_E!M72-DL!M72</f>
        <v>18.104557179707655</v>
      </c>
      <c r="N72" s="10">
        <f>NRGSUP!N72-TI_E!N72+TO!N72-NRG_E!N72-DL!N72</f>
        <v>17.650730868443684</v>
      </c>
      <c r="O72" s="10">
        <f>NRGSUP!O72-TI_E!O72+TO!O72-NRG_E!O72-DL!O72</f>
        <v>15.83542562338779</v>
      </c>
      <c r="P72" s="10">
        <f>NRGSUP!P72-TI_E!P72+TO!P72-NRG_E!P72-DL!P72</f>
        <v>18.12837489251935</v>
      </c>
      <c r="Q72" s="10">
        <f>NRGSUP!Q72-TI_E!Q72+TO!Q72-NRG_E!Q72-DL!Q72</f>
        <v>25.198194325021497</v>
      </c>
      <c r="R72" s="10">
        <f>NRGSUP!R72-TI_E!R72+TO!R72-NRG_E!R72-DL!R72</f>
        <v>29.712381771281173</v>
      </c>
      <c r="S72" s="10">
        <f>NRGSUP!S72-TI_E!S72+TO!S72-NRG_E!S72-DL!S72</f>
        <v>31.88589853826311</v>
      </c>
      <c r="T72" s="10">
        <f>NRGSUP!T72-TI_E!T72+TO!T72-NRG_E!T72-DL!T72</f>
        <v>39.14918314703354</v>
      </c>
      <c r="U72" s="10">
        <f>NRGSUP!U72-TI_E!U72+TO!U72-NRG_E!U72-DL!U72</f>
        <v>47.767669819432498</v>
      </c>
      <c r="V72" s="10">
        <f>NRGSUP!V72-TI_E!V72+TO!V72-NRG_E!V72-DL!V72</f>
        <v>53.344110060189173</v>
      </c>
      <c r="W72" s="10">
        <f>NRGSUP!W72-TI_E!W72+TO!W72-NRG_E!W72-DL!W72</f>
        <v>47.395700773860696</v>
      </c>
      <c r="X72" s="10">
        <f>NRGSUP!X72-TI_E!X72+TO!X72-NRG_E!X72-DL!X72</f>
        <v>44.939122957867575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0</v>
      </c>
      <c r="Q73" s="10">
        <f>NRGSUP!Q73-TI_E!Q73+TO!Q73-NRG_E!Q73-DL!Q73</f>
        <v>0</v>
      </c>
      <c r="R73" s="10">
        <f>NRGSUP!R73-TI_E!R73+TO!R73-NRG_E!R73-DL!R73</f>
        <v>0</v>
      </c>
      <c r="S73" s="10">
        <f>NRGSUP!S73-TI_E!S73+TO!S73-NRG_E!S73-DL!S73</f>
        <v>0</v>
      </c>
      <c r="T73" s="10">
        <f>NRGSUP!T73-TI_E!T73+TO!T73-NRG_E!T73-DL!T73</f>
        <v>0</v>
      </c>
      <c r="U73" s="10">
        <f>NRGSUP!U73-TI_E!U73+TO!U73-NRG_E!U73-DL!U73</f>
        <v>0</v>
      </c>
      <c r="V73" s="10">
        <f>NRGSUP!V73-TI_E!V73+TO!V73-NRG_E!V73-DL!V73</f>
        <v>0</v>
      </c>
      <c r="W73" s="10">
        <f>NRGSUP!W73-TI_E!W73+TO!W73-NRG_E!W73-DL!W73</f>
        <v>0</v>
      </c>
      <c r="X73" s="10">
        <f>NRGSUP!X73-TI_E!X73+TO!X73-NRG_E!X73-DL!X73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195.39982803095444</v>
      </c>
      <c r="D75" s="37">
        <f>NRGSUP!D75-TI_E!D75+TO!D75-NRG_E!D75-DL!D75</f>
        <v>197.23886500429921</v>
      </c>
      <c r="E75" s="37">
        <f>NRGSUP!E75-TI_E!E75+TO!E75-NRG_E!E75-DL!E75</f>
        <v>184.74729148753221</v>
      </c>
      <c r="F75" s="37">
        <f>NRGSUP!F75-TI_E!F75+TO!F75-NRG_E!F75-DL!F75</f>
        <v>189.18985382631124</v>
      </c>
      <c r="G75" s="37">
        <f>NRGSUP!G75-TI_E!G75+TO!G75-NRG_E!G75-DL!G75</f>
        <v>195.01762682717106</v>
      </c>
      <c r="H75" s="37">
        <f>NRGSUP!H75-TI_E!H75+TO!H75-NRG_E!H75-DL!H75</f>
        <v>195.71023215821157</v>
      </c>
      <c r="I75" s="37">
        <f>NRGSUP!I75-TI_E!I75+TO!I75-NRG_E!I75-DL!I75</f>
        <v>189.9301805674979</v>
      </c>
      <c r="J75" s="37">
        <f>NRGSUP!J75-TI_E!J75+TO!J75-NRG_E!J75-DL!J75</f>
        <v>170.15382631126391</v>
      </c>
      <c r="K75" s="37">
        <f>NRGSUP!K75-TI_E!K75+TO!K75-NRG_E!K75-DL!K75</f>
        <v>184.41298366294075</v>
      </c>
      <c r="L75" s="37">
        <f>NRGSUP!L75-TI_E!L75+TO!L75-NRG_E!L75-DL!L75</f>
        <v>179.44505588993974</v>
      </c>
      <c r="M75" s="37">
        <f>NRGSUP!M75-TI_E!M75+TO!M75-NRG_E!M75-DL!M75</f>
        <v>191.79320722269995</v>
      </c>
      <c r="N75" s="37">
        <f>NRGSUP!N75-TI_E!N75+TO!N75-NRG_E!N75-DL!N75</f>
        <v>190.50352536543409</v>
      </c>
      <c r="O75" s="37">
        <f>NRGSUP!O75-TI_E!O75+TO!O75-NRG_E!O75-DL!O75</f>
        <v>182.57386070507306</v>
      </c>
      <c r="P75" s="37">
        <f>NRGSUP!P75-TI_E!P75+TO!P75-NRG_E!P75-DL!P75</f>
        <v>182.97987962166809</v>
      </c>
      <c r="Q75" s="37">
        <f>NRGSUP!Q75-TI_E!Q75+TO!Q75-NRG_E!Q75-DL!Q75</f>
        <v>153.93611349957004</v>
      </c>
      <c r="R75" s="37">
        <f>NRGSUP!R75-TI_E!R75+TO!R75-NRG_E!R75-DL!R75</f>
        <v>169.22226999140145</v>
      </c>
      <c r="S75" s="37">
        <f>NRGSUP!S75-TI_E!S75+TO!S75-NRG_E!S75-DL!S75</f>
        <v>174.50085984522786</v>
      </c>
      <c r="T75" s="37">
        <f>NRGSUP!T75-TI_E!T75+TO!T75-NRG_E!T75-DL!T75</f>
        <v>181.05571797076527</v>
      </c>
      <c r="U75" s="37">
        <f>NRGSUP!U75-TI_E!U75+TO!U75-NRG_E!U75-DL!U75</f>
        <v>175.42846087704211</v>
      </c>
      <c r="V75" s="37">
        <f>NRGSUP!V75-TI_E!V75+TO!V75-NRG_E!V75-DL!V75</f>
        <v>171.73963886500428</v>
      </c>
      <c r="W75" s="37">
        <f>NRGSUP!W75-TI_E!W75+TO!W75-NRG_E!W75-DL!W75</f>
        <v>172.98228718830603</v>
      </c>
      <c r="X75" s="37">
        <f>NRGSUP!X75-TI_E!X75+TO!X75-NRG_E!X75-DL!X75</f>
        <v>186.27601031814268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904.68194325021523</v>
      </c>
      <c r="D76" s="40">
        <f>NRGSUP!D76-TI_E!D76+TO!D76-NRG_E!D76-DL!D76</f>
        <v>940.81358555460065</v>
      </c>
      <c r="E76" s="40">
        <f>NRGSUP!E76-TI_E!E76+TO!E76-NRG_E!E76-DL!E76</f>
        <v>1005.0784178847804</v>
      </c>
      <c r="F76" s="40">
        <f>NRGSUP!F76-TI_E!F76+TO!F76-NRG_E!F76-DL!F76</f>
        <v>1035.8938950988822</v>
      </c>
      <c r="G76" s="40">
        <f>NRGSUP!G76-TI_E!G76+TO!G76-NRG_E!G76-DL!G76</f>
        <v>1078.7825451418746</v>
      </c>
      <c r="H76" s="40">
        <f>NRGSUP!H76-TI_E!H76+TO!H76-NRG_E!H76-DL!H76</f>
        <v>1095.5584694754943</v>
      </c>
      <c r="I76" s="40">
        <f>NRGSUP!I76-TI_E!I76+TO!I76-NRG_E!I76-DL!I76</f>
        <v>1131.831986242476</v>
      </c>
      <c r="J76" s="40">
        <f>NRGSUP!J76-TI_E!J76+TO!J76-NRG_E!J76-DL!J76</f>
        <v>1140.5413585554597</v>
      </c>
      <c r="K76" s="40">
        <f>NRGSUP!K76-TI_E!K76+TO!K76-NRG_E!K76-DL!K76</f>
        <v>1101.1194325021497</v>
      </c>
      <c r="L76" s="40">
        <f>NRGSUP!L76-TI_E!L76+TO!L76-NRG_E!L76-DL!L76</f>
        <v>971.03860705073066</v>
      </c>
      <c r="M76" s="40">
        <f>NRGSUP!M76-TI_E!M76+TO!M76-NRG_E!M76-DL!M76</f>
        <v>1026.9346517626825</v>
      </c>
      <c r="N76" s="40">
        <f>NRGSUP!N76-TI_E!N76+TO!N76-NRG_E!N76-DL!N76</f>
        <v>1074.719604471195</v>
      </c>
      <c r="O76" s="40">
        <f>NRGSUP!O76-TI_E!O76+TO!O76-NRG_E!O76-DL!O76</f>
        <v>1068.6184006878761</v>
      </c>
      <c r="P76" s="40">
        <f>NRGSUP!P76-TI_E!P76+TO!P76-NRG_E!P76-DL!P76</f>
        <v>1072.9849527085123</v>
      </c>
      <c r="Q76" s="40">
        <f>NRGSUP!Q76-TI_E!Q76+TO!Q76-NRG_E!Q76-DL!Q76</f>
        <v>1071.3448839208945</v>
      </c>
      <c r="R76" s="40">
        <f>NRGSUP!R76-TI_E!R76+TO!R76-NRG_E!R76-DL!R76</f>
        <v>1099.5375752364573</v>
      </c>
      <c r="S76" s="40">
        <f>NRGSUP!S76-TI_E!S76+TO!S76-NRG_E!S76-DL!S76</f>
        <v>1120.1950128976782</v>
      </c>
      <c r="T76" s="40">
        <f>NRGSUP!T76-TI_E!T76+TO!T76-NRG_E!T76-DL!T76</f>
        <v>1163.3576096302661</v>
      </c>
      <c r="U76" s="40">
        <f>NRGSUP!U76-TI_E!U76+TO!U76-NRG_E!U76-DL!U76</f>
        <v>1179.0342218400688</v>
      </c>
      <c r="V76" s="40">
        <f>NRGSUP!V76-TI_E!V76+TO!V76-NRG_E!V76-DL!V76</f>
        <v>1176.2080825451415</v>
      </c>
      <c r="W76" s="40">
        <f>NRGSUP!W76-TI_E!W76+TO!W76-NRG_E!W76-DL!W76</f>
        <v>1113.5987962166803</v>
      </c>
      <c r="X76" s="40">
        <f>NRGSUP!X76-TI_E!X76+TO!X76-NRG_E!X76-DL!X76</f>
        <v>1157.2325021496122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240.16431642304383</v>
      </c>
      <c r="D2" s="31">
        <f t="shared" si="0"/>
        <v>232.98942390369734</v>
      </c>
      <c r="E2" s="31">
        <f t="shared" si="0"/>
        <v>215.76165090283746</v>
      </c>
      <c r="F2" s="31">
        <f t="shared" si="0"/>
        <v>270.24024075666381</v>
      </c>
      <c r="G2" s="31">
        <f t="shared" si="0"/>
        <v>307.04574376612209</v>
      </c>
      <c r="H2" s="31">
        <f t="shared" si="0"/>
        <v>310.8514187446259</v>
      </c>
      <c r="I2" s="31">
        <f t="shared" si="0"/>
        <v>319.68478073946693</v>
      </c>
      <c r="J2" s="31">
        <f t="shared" si="0"/>
        <v>319.23809114359415</v>
      </c>
      <c r="K2" s="31">
        <f t="shared" si="0"/>
        <v>287.08116938950991</v>
      </c>
      <c r="L2" s="31">
        <f t="shared" si="0"/>
        <v>232.44729148753225</v>
      </c>
      <c r="M2" s="31">
        <f t="shared" si="0"/>
        <v>211.41900257953569</v>
      </c>
      <c r="N2" s="31">
        <f t="shared" si="0"/>
        <v>126.19054170249353</v>
      </c>
      <c r="O2" s="31">
        <f t="shared" si="0"/>
        <v>122.46294067067929</v>
      </c>
      <c r="P2" s="31">
        <f t="shared" si="0"/>
        <v>110.90722269991403</v>
      </c>
      <c r="Q2" s="31">
        <f t="shared" si="0"/>
        <v>141.49466895958727</v>
      </c>
      <c r="R2" s="31">
        <f t="shared" si="0"/>
        <v>125.95331040412724</v>
      </c>
      <c r="S2" s="31">
        <f t="shared" si="0"/>
        <v>128.29509888220122</v>
      </c>
      <c r="T2" s="31">
        <f t="shared" si="0"/>
        <v>137.64325021496131</v>
      </c>
      <c r="U2" s="31">
        <f t="shared" si="0"/>
        <v>152.27773000859844</v>
      </c>
      <c r="V2" s="31">
        <f t="shared" si="0"/>
        <v>159.76620808254512</v>
      </c>
      <c r="W2" s="31">
        <f t="shared" si="0"/>
        <v>145.09174548581257</v>
      </c>
      <c r="X2" s="31">
        <f t="shared" ref="X2" si="1">SUM(X3,X17,X22,X25,X26,X51,X52,X71,X74,X75,X76)</f>
        <v>151.75709372312983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2.8854686156491831</v>
      </c>
      <c r="F3" s="34">
        <f t="shared" si="2"/>
        <v>29.908684436801373</v>
      </c>
      <c r="G3" s="34">
        <f t="shared" si="2"/>
        <v>30.235339638865</v>
      </c>
      <c r="H3" s="34">
        <f t="shared" si="2"/>
        <v>25.552364574376607</v>
      </c>
      <c r="I3" s="34">
        <f t="shared" si="2"/>
        <v>21.47841788478074</v>
      </c>
      <c r="J3" s="34">
        <f t="shared" si="2"/>
        <v>20.77962166809974</v>
      </c>
      <c r="K3" s="34">
        <f t="shared" si="2"/>
        <v>4.8508168529664655</v>
      </c>
      <c r="L3" s="34">
        <f t="shared" si="2"/>
        <v>2.827085124677557</v>
      </c>
      <c r="M3" s="34">
        <f t="shared" si="2"/>
        <v>4.9767841788478071</v>
      </c>
      <c r="N3" s="34">
        <f t="shared" si="2"/>
        <v>4.2576956147893377</v>
      </c>
      <c r="O3" s="34">
        <f t="shared" si="2"/>
        <v>4.2549441100601886</v>
      </c>
      <c r="P3" s="34">
        <f t="shared" si="2"/>
        <v>5.0052450558899393</v>
      </c>
      <c r="Q3" s="34">
        <f t="shared" si="2"/>
        <v>6.4766122098022354</v>
      </c>
      <c r="R3" s="34">
        <f t="shared" si="2"/>
        <v>6.8296646603611348</v>
      </c>
      <c r="S3" s="34">
        <f t="shared" si="2"/>
        <v>6.1848667239896811</v>
      </c>
      <c r="T3" s="34">
        <f t="shared" si="2"/>
        <v>6.9685296646603607</v>
      </c>
      <c r="U3" s="34">
        <f t="shared" si="2"/>
        <v>7.2960447119518479</v>
      </c>
      <c r="V3" s="34">
        <f t="shared" si="2"/>
        <v>6.6717970765262251</v>
      </c>
      <c r="W3" s="34">
        <f t="shared" si="2"/>
        <v>6.2903697334479798</v>
      </c>
      <c r="X3" s="34">
        <f t="shared" ref="X3" si="3">SUM(X4,X8,X11)</f>
        <v>6.9272570937231297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8.0618228718830611</v>
      </c>
      <c r="G4" s="29">
        <f t="shared" si="4"/>
        <v>8.5542562338779025</v>
      </c>
      <c r="H4" s="29">
        <f t="shared" si="4"/>
        <v>5.8512467755803952</v>
      </c>
      <c r="I4" s="29">
        <f t="shared" si="4"/>
        <v>5.6100601891659503</v>
      </c>
      <c r="J4" s="29">
        <f t="shared" si="4"/>
        <v>4.1998280309544276</v>
      </c>
      <c r="K4" s="29">
        <f t="shared" si="4"/>
        <v>0.59475494411006014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2.519260533104041</v>
      </c>
      <c r="S4" s="29">
        <f t="shared" si="4"/>
        <v>2.6039552880481511</v>
      </c>
      <c r="T4" s="29">
        <f t="shared" si="4"/>
        <v>2.6658641444539981</v>
      </c>
      <c r="U4" s="29">
        <f t="shared" si="4"/>
        <v>2.7387790197764401</v>
      </c>
      <c r="V4" s="29">
        <f t="shared" si="4"/>
        <v>2.083662940670679</v>
      </c>
      <c r="W4" s="29">
        <f t="shared" si="4"/>
        <v>2.0819432502149611</v>
      </c>
      <c r="X4" s="29">
        <f t="shared" ref="X4" si="5">SUM(X5:X7)</f>
        <v>2.450214961306965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8.0618228718830611</v>
      </c>
      <c r="G7" s="10">
        <f>TI_NRG_FC_IND_NE!G7+FC_TRA_NE!G7+FC_OTH_NE!G7</f>
        <v>8.5542562338779025</v>
      </c>
      <c r="H7" s="10">
        <f>TI_NRG_FC_IND_NE!H7+FC_TRA_NE!H7+FC_OTH_NE!H7</f>
        <v>5.8512467755803952</v>
      </c>
      <c r="I7" s="10">
        <f>TI_NRG_FC_IND_NE!I7+FC_TRA_NE!I7+FC_OTH_NE!I7</f>
        <v>5.6100601891659503</v>
      </c>
      <c r="J7" s="10">
        <f>TI_NRG_FC_IND_NE!J7+FC_TRA_NE!J7+FC_OTH_NE!J7</f>
        <v>4.1998280309544276</v>
      </c>
      <c r="K7" s="10">
        <f>TI_NRG_FC_IND_NE!K7+FC_TRA_NE!K7+FC_OTH_NE!K7</f>
        <v>0.59475494411006014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2.519260533104041</v>
      </c>
      <c r="S7" s="10">
        <f>TI_NRG_FC_IND_NE!S7+FC_TRA_NE!S7+FC_OTH_NE!S7</f>
        <v>2.6039552880481511</v>
      </c>
      <c r="T7" s="10">
        <f>TI_NRG_FC_IND_NE!T7+FC_TRA_NE!T7+FC_OTH_NE!T7</f>
        <v>2.6658641444539981</v>
      </c>
      <c r="U7" s="10">
        <f>TI_NRG_FC_IND_NE!U7+FC_TRA_NE!U7+FC_OTH_NE!U7</f>
        <v>2.7387790197764401</v>
      </c>
      <c r="V7" s="10">
        <f>TI_NRG_FC_IND_NE!V7+FC_TRA_NE!V7+FC_OTH_NE!V7</f>
        <v>2.083662940670679</v>
      </c>
      <c r="W7" s="10">
        <f>TI_NRG_FC_IND_NE!W7+FC_TRA_NE!W7+FC_OTH_NE!W7</f>
        <v>2.0819432502149611</v>
      </c>
      <c r="X7" s="10">
        <f>TI_NRG_FC_IND_NE!X7+FC_TRA_NE!X7+FC_OTH_NE!X7</f>
        <v>2.450214961306965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2.8854686156491831</v>
      </c>
      <c r="F11" s="29">
        <f t="shared" si="8"/>
        <v>21.84686156491831</v>
      </c>
      <c r="G11" s="29">
        <f t="shared" si="8"/>
        <v>21.681083404987099</v>
      </c>
      <c r="H11" s="29">
        <f t="shared" si="8"/>
        <v>19.701117798796211</v>
      </c>
      <c r="I11" s="29">
        <f t="shared" si="8"/>
        <v>15.86835769561479</v>
      </c>
      <c r="J11" s="29">
        <f t="shared" si="8"/>
        <v>16.579793637145311</v>
      </c>
      <c r="K11" s="29">
        <f t="shared" si="8"/>
        <v>4.2560619088564051</v>
      </c>
      <c r="L11" s="29">
        <f t="shared" si="8"/>
        <v>2.827085124677557</v>
      </c>
      <c r="M11" s="29">
        <f t="shared" si="8"/>
        <v>4.9767841788478071</v>
      </c>
      <c r="N11" s="29">
        <f t="shared" si="8"/>
        <v>4.2576956147893377</v>
      </c>
      <c r="O11" s="29">
        <f t="shared" si="8"/>
        <v>4.2549441100601886</v>
      </c>
      <c r="P11" s="29">
        <f t="shared" si="8"/>
        <v>5.0052450558899393</v>
      </c>
      <c r="Q11" s="29">
        <f t="shared" si="8"/>
        <v>6.4766122098022354</v>
      </c>
      <c r="R11" s="29">
        <f t="shared" si="8"/>
        <v>4.3104041272570939</v>
      </c>
      <c r="S11" s="29">
        <f t="shared" si="8"/>
        <v>3.5809114359415299</v>
      </c>
      <c r="T11" s="29">
        <f t="shared" si="8"/>
        <v>4.3026655202063626</v>
      </c>
      <c r="U11" s="29">
        <f t="shared" si="8"/>
        <v>4.5572656921754078</v>
      </c>
      <c r="V11" s="29">
        <f t="shared" si="8"/>
        <v>4.5881341358555456</v>
      </c>
      <c r="W11" s="29">
        <f t="shared" si="8"/>
        <v>4.2084264832330183</v>
      </c>
      <c r="X11" s="29">
        <f t="shared" ref="X11" si="9">SUM(X12:X16)</f>
        <v>4.4770421324161642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</v>
      </c>
      <c r="D13" s="10">
        <f>TI_NRG_FC_IND_NE!D13+FC_TRA_NE!D13+FC_OTH_NE!D13</f>
        <v>0</v>
      </c>
      <c r="E13" s="10">
        <f>TI_NRG_FC_IND_NE!E13+FC_TRA_NE!E13+FC_OTH_NE!E13</f>
        <v>2.8854686156491831</v>
      </c>
      <c r="F13" s="10">
        <f>TI_NRG_FC_IND_NE!F13+FC_TRA_NE!F13+FC_OTH_NE!F13</f>
        <v>21.84686156491831</v>
      </c>
      <c r="G13" s="10">
        <f>TI_NRG_FC_IND_NE!G13+FC_TRA_NE!G13+FC_OTH_NE!G13</f>
        <v>21.681083404987099</v>
      </c>
      <c r="H13" s="10">
        <f>TI_NRG_FC_IND_NE!H13+FC_TRA_NE!H13+FC_OTH_NE!H13</f>
        <v>19.701117798796211</v>
      </c>
      <c r="I13" s="10">
        <f>TI_NRG_FC_IND_NE!I13+FC_TRA_NE!I13+FC_OTH_NE!I13</f>
        <v>15.86835769561479</v>
      </c>
      <c r="J13" s="10">
        <f>TI_NRG_FC_IND_NE!J13+FC_TRA_NE!J13+FC_OTH_NE!J13</f>
        <v>16.579793637145311</v>
      </c>
      <c r="K13" s="10">
        <f>TI_NRG_FC_IND_NE!K13+FC_TRA_NE!K13+FC_OTH_NE!K13</f>
        <v>4.2560619088564051</v>
      </c>
      <c r="L13" s="10">
        <f>TI_NRG_FC_IND_NE!L13+FC_TRA_NE!L13+FC_OTH_NE!L13</f>
        <v>2.827085124677557</v>
      </c>
      <c r="M13" s="10">
        <f>TI_NRG_FC_IND_NE!M13+FC_TRA_NE!M13+FC_OTH_NE!M13</f>
        <v>4.9767841788478071</v>
      </c>
      <c r="N13" s="10">
        <f>TI_NRG_FC_IND_NE!N13+FC_TRA_NE!N13+FC_OTH_NE!N13</f>
        <v>4.2576956147893377</v>
      </c>
      <c r="O13" s="10">
        <f>TI_NRG_FC_IND_NE!O13+FC_TRA_NE!O13+FC_OTH_NE!O13</f>
        <v>4.2549441100601886</v>
      </c>
      <c r="P13" s="10">
        <f>TI_NRG_FC_IND_NE!P13+FC_TRA_NE!P13+FC_OTH_NE!P13</f>
        <v>5.0052450558899393</v>
      </c>
      <c r="Q13" s="10">
        <f>TI_NRG_FC_IND_NE!Q13+FC_TRA_NE!Q13+FC_OTH_NE!Q13</f>
        <v>6.4766122098022354</v>
      </c>
      <c r="R13" s="10">
        <f>TI_NRG_FC_IND_NE!R13+FC_TRA_NE!R13+FC_OTH_NE!R13</f>
        <v>4.3104041272570939</v>
      </c>
      <c r="S13" s="10">
        <f>TI_NRG_FC_IND_NE!S13+FC_TRA_NE!S13+FC_OTH_NE!S13</f>
        <v>3.5809114359415299</v>
      </c>
      <c r="T13" s="10">
        <f>TI_NRG_FC_IND_NE!T13+FC_TRA_NE!T13+FC_OTH_NE!T13</f>
        <v>4.3026655202063626</v>
      </c>
      <c r="U13" s="10">
        <f>TI_NRG_FC_IND_NE!U13+FC_TRA_NE!U13+FC_OTH_NE!U13</f>
        <v>4.5572656921754078</v>
      </c>
      <c r="V13" s="10">
        <f>TI_NRG_FC_IND_NE!V13+FC_TRA_NE!V13+FC_OTH_NE!V13</f>
        <v>4.5881341358555456</v>
      </c>
      <c r="W13" s="10">
        <f>TI_NRG_FC_IND_NE!W13+FC_TRA_NE!W13+FC_OTH_NE!W13</f>
        <v>4.2084264832330183</v>
      </c>
      <c r="X13" s="10">
        <f>TI_NRG_FC_IND_NE!X13+FC_TRA_NE!X13+FC_OTH_NE!X13</f>
        <v>4.4770421324161642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122.96741186586414</v>
      </c>
      <c r="D26" s="37">
        <f t="shared" si="14"/>
        <v>119.05993121238176</v>
      </c>
      <c r="E26" s="37">
        <f t="shared" si="14"/>
        <v>115.21926053310403</v>
      </c>
      <c r="F26" s="37">
        <f t="shared" si="14"/>
        <v>117.18022355975923</v>
      </c>
      <c r="G26" s="37">
        <f t="shared" si="14"/>
        <v>174.44582975064486</v>
      </c>
      <c r="H26" s="37">
        <f t="shared" si="14"/>
        <v>159.13826311263969</v>
      </c>
      <c r="I26" s="37">
        <f t="shared" si="14"/>
        <v>185.13671539122959</v>
      </c>
      <c r="J26" s="37">
        <f t="shared" si="14"/>
        <v>167.76199484092862</v>
      </c>
      <c r="K26" s="37">
        <f t="shared" si="14"/>
        <v>186.07815993121241</v>
      </c>
      <c r="L26" s="37">
        <f t="shared" si="14"/>
        <v>139.1859845227859</v>
      </c>
      <c r="M26" s="37">
        <f t="shared" si="14"/>
        <v>127.48693035253653</v>
      </c>
      <c r="N26" s="37">
        <f t="shared" si="14"/>
        <v>116.9242476354256</v>
      </c>
      <c r="O26" s="37">
        <f t="shared" si="14"/>
        <v>113.88727429062769</v>
      </c>
      <c r="P26" s="37">
        <f t="shared" si="14"/>
        <v>101.60275150472916</v>
      </c>
      <c r="Q26" s="37">
        <f t="shared" si="14"/>
        <v>130.54686156491832</v>
      </c>
      <c r="R26" s="37">
        <f t="shared" si="14"/>
        <v>114.09355116079104</v>
      </c>
      <c r="S26" s="37">
        <f t="shared" si="14"/>
        <v>116.65021496130697</v>
      </c>
      <c r="T26" s="37">
        <f t="shared" si="14"/>
        <v>125.26328460877042</v>
      </c>
      <c r="U26" s="37">
        <f t="shared" si="14"/>
        <v>139.29028374892519</v>
      </c>
      <c r="V26" s="37">
        <f t="shared" si="14"/>
        <v>147.44462596732586</v>
      </c>
      <c r="W26" s="37">
        <f t="shared" si="14"/>
        <v>133.49062768701634</v>
      </c>
      <c r="X26" s="37">
        <f t="shared" ref="X26" si="15">SUM(X27,X33)</f>
        <v>138.99828030954427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122.96741186586414</v>
      </c>
      <c r="D33" s="29">
        <f t="shared" si="18"/>
        <v>119.05993121238176</v>
      </c>
      <c r="E33" s="29">
        <f t="shared" si="18"/>
        <v>115.21926053310403</v>
      </c>
      <c r="F33" s="29">
        <f t="shared" si="18"/>
        <v>117.18022355975923</v>
      </c>
      <c r="G33" s="29">
        <f t="shared" si="18"/>
        <v>174.44582975064486</v>
      </c>
      <c r="H33" s="29">
        <f t="shared" si="18"/>
        <v>159.13826311263969</v>
      </c>
      <c r="I33" s="29">
        <f t="shared" si="18"/>
        <v>185.13671539122959</v>
      </c>
      <c r="J33" s="29">
        <f t="shared" si="18"/>
        <v>167.76199484092862</v>
      </c>
      <c r="K33" s="29">
        <f t="shared" si="18"/>
        <v>186.07815993121241</v>
      </c>
      <c r="L33" s="29">
        <f t="shared" si="18"/>
        <v>139.1859845227859</v>
      </c>
      <c r="M33" s="29">
        <f t="shared" si="18"/>
        <v>127.48693035253653</v>
      </c>
      <c r="N33" s="29">
        <f t="shared" si="18"/>
        <v>116.9242476354256</v>
      </c>
      <c r="O33" s="29">
        <f t="shared" si="18"/>
        <v>113.88727429062769</v>
      </c>
      <c r="P33" s="29">
        <f t="shared" si="18"/>
        <v>101.60275150472916</v>
      </c>
      <c r="Q33" s="29">
        <f t="shared" si="18"/>
        <v>130.54686156491832</v>
      </c>
      <c r="R33" s="29">
        <f t="shared" si="18"/>
        <v>114.09355116079104</v>
      </c>
      <c r="S33" s="29">
        <f t="shared" si="18"/>
        <v>116.65021496130697</v>
      </c>
      <c r="T33" s="29">
        <f t="shared" si="18"/>
        <v>125.26328460877042</v>
      </c>
      <c r="U33" s="29">
        <f t="shared" si="18"/>
        <v>139.29028374892519</v>
      </c>
      <c r="V33" s="29">
        <f t="shared" si="18"/>
        <v>147.44462596732586</v>
      </c>
      <c r="W33" s="29">
        <f t="shared" si="18"/>
        <v>133.49062768701634</v>
      </c>
      <c r="X33" s="29">
        <f t="shared" ref="X33" si="19">SUM(X34:X50)</f>
        <v>138.99828030954427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1.129750644883921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1.099914015477214</v>
      </c>
      <c r="K36" s="10">
        <f>TI_NRG_FC_IND_NE!K36+FC_TRA_NE!K36+FC_OTH_NE!K36</f>
        <v>1.099914015477214</v>
      </c>
      <c r="L36" s="10">
        <f>TI_NRG_FC_IND_NE!L36+FC_TRA_NE!L36+FC_OTH_NE!L36</f>
        <v>1.099914015477214</v>
      </c>
      <c r="M36" s="10">
        <f>TI_NRG_FC_IND_NE!M36+FC_TRA_NE!M36+FC_OTH_NE!M36</f>
        <v>1.099914015477214</v>
      </c>
      <c r="N36" s="10">
        <f>TI_NRG_FC_IND_NE!N36+FC_TRA_NE!N36+FC_OTH_NE!N36</f>
        <v>1.099914015477214</v>
      </c>
      <c r="O36" s="10">
        <f>TI_NRG_FC_IND_NE!O36+FC_TRA_NE!O36+FC_OTH_NE!O36</f>
        <v>1.099914015477214</v>
      </c>
      <c r="P36" s="10">
        <f>TI_NRG_FC_IND_NE!P36+FC_TRA_NE!P36+FC_OTH_NE!P36</f>
        <v>1.099914015477214</v>
      </c>
      <c r="Q36" s="10">
        <f>TI_NRG_FC_IND_NE!Q36+FC_TRA_NE!Q36+FC_OTH_NE!Q36</f>
        <v>1.099914015477214</v>
      </c>
      <c r="R36" s="10">
        <f>TI_NRG_FC_IND_NE!R36+FC_TRA_NE!R36+FC_OTH_NE!R36</f>
        <v>2.1997420464316422</v>
      </c>
      <c r="S36" s="10">
        <f>TI_NRG_FC_IND_NE!S36+FC_TRA_NE!S36+FC_OTH_NE!S36</f>
        <v>2.1997420464316422</v>
      </c>
      <c r="T36" s="10">
        <f>TI_NRG_FC_IND_NE!T36+FC_TRA_NE!T36+FC_OTH_NE!T36</f>
        <v>2.126053310404127</v>
      </c>
      <c r="U36" s="10">
        <f>TI_NRG_FC_IND_NE!U36+FC_TRA_NE!U36+FC_OTH_NE!U36</f>
        <v>4.1202063628546846</v>
      </c>
      <c r="V36" s="10">
        <f>TI_NRG_FC_IND_NE!V36+FC_TRA_NE!V36+FC_OTH_NE!V36</f>
        <v>4.2554600171969046</v>
      </c>
      <c r="W36" s="10">
        <f>TI_NRG_FC_IND_NE!W36+FC_TRA_NE!W36+FC_OTH_NE!W36</f>
        <v>2.998280309544282</v>
      </c>
      <c r="X36" s="10">
        <f>TI_NRG_FC_IND_NE!X36+FC_TRA_NE!X36+FC_OTH_NE!X36</f>
        <v>2.8387790197764402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10.628632846087701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2.034995700773861</v>
      </c>
      <c r="J43" s="10">
        <f>TI_NRG_FC_IND_NE!J43+FC_TRA_NE!J43+FC_OTH_NE!J43</f>
        <v>1.0174548581255369</v>
      </c>
      <c r="K43" s="10">
        <f>TI_NRG_FC_IND_NE!K43+FC_TRA_NE!K43+FC_OTH_NE!K43</f>
        <v>0</v>
      </c>
      <c r="L43" s="10">
        <f>TI_NRG_FC_IND_NE!L43+FC_TRA_NE!L43+FC_OTH_NE!L43</f>
        <v>2.034995700773861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6.8185726569217536E-2</v>
      </c>
      <c r="U43" s="10">
        <f>TI_NRG_FC_IND_NE!U43+FC_TRA_NE!U43+FC_OTH_NE!U43</f>
        <v>1.014617368873603E-2</v>
      </c>
      <c r="V43" s="10">
        <f>TI_NRG_FC_IND_NE!V43+FC_TRA_NE!V43+FC_OTH_NE!V43</f>
        <v>1.3241616509028369E-2</v>
      </c>
      <c r="W43" s="10">
        <f>TI_NRG_FC_IND_NE!W43+FC_TRA_NE!W43+FC_OTH_NE!W43</f>
        <v>1.5305245055889941E-2</v>
      </c>
      <c r="X43" s="10">
        <f>TI_NRG_FC_IND_NE!X43+FC_TRA_NE!X43+FC_OTH_NE!X43</f>
        <v>2.7515047291487529E-2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0.96018916595012893</v>
      </c>
      <c r="D45" s="10">
        <f>TI_NRG_FC_IND_NE!D45+FC_TRA_NE!D45+FC_OTH_NE!D45</f>
        <v>4.8007738607050729</v>
      </c>
      <c r="E45" s="10">
        <f>TI_NRG_FC_IND_NE!E45+FC_TRA_NE!E45+FC_OTH_NE!E45</f>
        <v>3.8406706792777299</v>
      </c>
      <c r="F45" s="10">
        <f>TI_NRG_FC_IND_NE!F45+FC_TRA_NE!F45+FC_OTH_NE!F45</f>
        <v>5.7609630266552019</v>
      </c>
      <c r="G45" s="10">
        <f>TI_NRG_FC_IND_NE!G45+FC_TRA_NE!G45+FC_OTH_NE!G45</f>
        <v>7.6812553740326726</v>
      </c>
      <c r="H45" s="10">
        <f>TI_NRG_FC_IND_NE!H45+FC_TRA_NE!H45+FC_OTH_NE!H45</f>
        <v>4.8007738607050729</v>
      </c>
      <c r="I45" s="10">
        <f>TI_NRG_FC_IND_NE!I45+FC_TRA_NE!I45+FC_OTH_NE!I45</f>
        <v>2.8804815133276009</v>
      </c>
      <c r="J45" s="10">
        <f>TI_NRG_FC_IND_NE!J45+FC_TRA_NE!J45+FC_OTH_NE!J45</f>
        <v>3.096130696474634</v>
      </c>
      <c r="K45" s="10">
        <f>TI_NRG_FC_IND_NE!K45+FC_TRA_NE!K45+FC_OTH_NE!K45</f>
        <v>3.096130696474634</v>
      </c>
      <c r="L45" s="10">
        <f>TI_NRG_FC_IND_NE!L45+FC_TRA_NE!L45+FC_OTH_NE!L45</f>
        <v>3.096130696474634</v>
      </c>
      <c r="M45" s="10">
        <f>TI_NRG_FC_IND_NE!M45+FC_TRA_NE!M45+FC_OTH_NE!M45</f>
        <v>5.1602751504729154</v>
      </c>
      <c r="N45" s="10">
        <f>TI_NRG_FC_IND_NE!N45+FC_TRA_NE!N45+FC_OTH_NE!N45</f>
        <v>3.096130696474634</v>
      </c>
      <c r="O45" s="10">
        <f>TI_NRG_FC_IND_NE!O45+FC_TRA_NE!O45+FC_OTH_NE!O45</f>
        <v>2.0641444539982801</v>
      </c>
      <c r="P45" s="10">
        <f>TI_NRG_FC_IND_NE!P45+FC_TRA_NE!P45+FC_OTH_NE!P45</f>
        <v>2.0641444539982801</v>
      </c>
      <c r="Q45" s="10">
        <f>TI_NRG_FC_IND_NE!Q45+FC_TRA_NE!Q45+FC_OTH_NE!Q45</f>
        <v>2.0641444539982801</v>
      </c>
      <c r="R45" s="10">
        <f>TI_NRG_FC_IND_NE!R45+FC_TRA_NE!R45+FC_OTH_NE!R45</f>
        <v>2.0641444539982801</v>
      </c>
      <c r="S45" s="10">
        <f>TI_NRG_FC_IND_NE!S45+FC_TRA_NE!S45+FC_OTH_NE!S45</f>
        <v>2.0641444539982801</v>
      </c>
      <c r="T45" s="10">
        <f>TI_NRG_FC_IND_NE!T45+FC_TRA_NE!T45+FC_OTH_NE!T45</f>
        <v>2.226139294926913</v>
      </c>
      <c r="U45" s="10">
        <f>TI_NRG_FC_IND_NE!U45+FC_TRA_NE!U45+FC_OTH_NE!U45</f>
        <v>2.2426483233018062</v>
      </c>
      <c r="V45" s="10">
        <f>TI_NRG_FC_IND_NE!V45+FC_TRA_NE!V45+FC_OTH_NE!V45</f>
        <v>2.0476354256233882</v>
      </c>
      <c r="W45" s="10">
        <f>TI_NRG_FC_IND_NE!W45+FC_TRA_NE!W45+FC_OTH_NE!W45</f>
        <v>2.469733447979364</v>
      </c>
      <c r="X45" s="10">
        <f>TI_NRG_FC_IND_NE!X45+FC_TRA_NE!X45+FC_OTH_NE!X45</f>
        <v>2.6606190885640579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10.56173688736027</v>
      </c>
      <c r="D46" s="10">
        <f>TI_NRG_FC_IND_NE!D46+FC_TRA_NE!D46+FC_OTH_NE!D46</f>
        <v>24.00404127257093</v>
      </c>
      <c r="E46" s="10">
        <f>TI_NRG_FC_IND_NE!E46+FC_TRA_NE!E46+FC_OTH_NE!E46</f>
        <v>24.96414445399828</v>
      </c>
      <c r="F46" s="10">
        <f>TI_NRG_FC_IND_NE!F46+FC_TRA_NE!F46+FC_OTH_NE!F46</f>
        <v>15.362596732588131</v>
      </c>
      <c r="G46" s="10">
        <f>TI_NRG_FC_IND_NE!G46+FC_TRA_NE!G46+FC_OTH_NE!G46</f>
        <v>31.685296646603611</v>
      </c>
      <c r="H46" s="10">
        <f>TI_NRG_FC_IND_NE!H46+FC_TRA_NE!H46+FC_OTH_NE!H46</f>
        <v>26.884522785898529</v>
      </c>
      <c r="I46" s="10">
        <f>TI_NRG_FC_IND_NE!I46+FC_TRA_NE!I46+FC_OTH_NE!I46</f>
        <v>28.804815133276009</v>
      </c>
      <c r="J46" s="10">
        <f>TI_NRG_FC_IND_NE!J46+FC_TRA_NE!J46+FC_OTH_NE!J46</f>
        <v>22.142906276870161</v>
      </c>
      <c r="K46" s="10">
        <f>TI_NRG_FC_IND_NE!K46+FC_TRA_NE!K46+FC_OTH_NE!K46</f>
        <v>16.103955288048152</v>
      </c>
      <c r="L46" s="10">
        <f>TI_NRG_FC_IND_NE!L46+FC_TRA_NE!L46+FC_OTH_NE!L46</f>
        <v>12.07798796216681</v>
      </c>
      <c r="M46" s="10">
        <f>TI_NRG_FC_IND_NE!M46+FC_TRA_NE!M46+FC_OTH_NE!M46</f>
        <v>12.07798796216681</v>
      </c>
      <c r="N46" s="10">
        <f>TI_NRG_FC_IND_NE!N46+FC_TRA_NE!N46+FC_OTH_NE!N46</f>
        <v>14.09097162510748</v>
      </c>
      <c r="O46" s="10">
        <f>TI_NRG_FC_IND_NE!O46+FC_TRA_NE!O46+FC_OTH_NE!O46</f>
        <v>21.136457437661221</v>
      </c>
      <c r="P46" s="10">
        <f>TI_NRG_FC_IND_NE!P46+FC_TRA_NE!P46+FC_OTH_NE!P46</f>
        <v>19.123473774720551</v>
      </c>
      <c r="Q46" s="10">
        <f>TI_NRG_FC_IND_NE!Q46+FC_TRA_NE!Q46+FC_OTH_NE!Q46</f>
        <v>24.15588993981083</v>
      </c>
      <c r="R46" s="10">
        <f>TI_NRG_FC_IND_NE!R46+FC_TRA_NE!R46+FC_OTH_NE!R46</f>
        <v>27.17540842648323</v>
      </c>
      <c r="S46" s="10">
        <f>TI_NRG_FC_IND_NE!S46+FC_TRA_NE!S46+FC_OTH_NE!S46</f>
        <v>29.1883920894239</v>
      </c>
      <c r="T46" s="10">
        <f>TI_NRG_FC_IND_NE!T46+FC_TRA_NE!T46+FC_OTH_NE!T46</f>
        <v>36.235855546001723</v>
      </c>
      <c r="U46" s="10">
        <f>TI_NRG_FC_IND_NE!U46+FC_TRA_NE!U46+FC_OTH_NE!U46</f>
        <v>37.028976784178838</v>
      </c>
      <c r="V46" s="10">
        <f>TI_NRG_FC_IND_NE!V46+FC_TRA_NE!V46+FC_OTH_NE!V46</f>
        <v>39.748581255374027</v>
      </c>
      <c r="W46" s="10">
        <f>TI_NRG_FC_IND_NE!W46+FC_TRA_NE!W46+FC_OTH_NE!W46</f>
        <v>37.526225279449697</v>
      </c>
      <c r="X46" s="10">
        <f>TI_NRG_FC_IND_NE!X46+FC_TRA_NE!X46+FC_OTH_NE!X46</f>
        <v>44.100687876182278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97.936371453138435</v>
      </c>
      <c r="D47" s="10">
        <f>TI_NRG_FC_IND_NE!D47+FC_TRA_NE!D47+FC_OTH_NE!D47</f>
        <v>81.613671539122961</v>
      </c>
      <c r="E47" s="10">
        <f>TI_NRG_FC_IND_NE!E47+FC_TRA_NE!E47+FC_OTH_NE!E47</f>
        <v>80.653482373172821</v>
      </c>
      <c r="F47" s="10">
        <f>TI_NRG_FC_IND_NE!F47+FC_TRA_NE!F47+FC_OTH_NE!F47</f>
        <v>86.414445399828011</v>
      </c>
      <c r="G47" s="10">
        <f>TI_NRG_FC_IND_NE!G47+FC_TRA_NE!G47+FC_OTH_NE!G47</f>
        <v>84.494067067927759</v>
      </c>
      <c r="H47" s="10">
        <f>TI_NRG_FC_IND_NE!H47+FC_TRA_NE!H47+FC_OTH_NE!H47</f>
        <v>74.892519346517616</v>
      </c>
      <c r="I47" s="10">
        <f>TI_NRG_FC_IND_NE!I47+FC_TRA_NE!I47+FC_OTH_NE!I47</f>
        <v>104.65752364574377</v>
      </c>
      <c r="J47" s="10">
        <f>TI_NRG_FC_IND_NE!J47+FC_TRA_NE!J47+FC_OTH_NE!J47</f>
        <v>100.81685296646603</v>
      </c>
      <c r="K47" s="10">
        <f>TI_NRG_FC_IND_NE!K47+FC_TRA_NE!K47+FC_OTH_NE!K47</f>
        <v>115.21926053310403</v>
      </c>
      <c r="L47" s="10">
        <f>TI_NRG_FC_IND_NE!L47+FC_TRA_NE!L47+FC_OTH_NE!L47</f>
        <v>107.53800515907136</v>
      </c>
      <c r="M47" s="10">
        <f>TI_NRG_FC_IND_NE!M47+FC_TRA_NE!M47+FC_OTH_NE!M47</f>
        <v>89.294926913155621</v>
      </c>
      <c r="N47" s="10">
        <f>TI_NRG_FC_IND_NE!N47+FC_TRA_NE!N47+FC_OTH_NE!N47</f>
        <v>66.251074806534803</v>
      </c>
      <c r="O47" s="10">
        <f>TI_NRG_FC_IND_NE!O47+FC_TRA_NE!O47+FC_OTH_NE!O47</f>
        <v>58.569819432502143</v>
      </c>
      <c r="P47" s="10">
        <f>TI_NRG_FC_IND_NE!P47+FC_TRA_NE!P47+FC_OTH_NE!P47</f>
        <v>49.871023215821147</v>
      </c>
      <c r="Q47" s="10">
        <f>TI_NRG_FC_IND_NE!Q47+FC_TRA_NE!Q47+FC_OTH_NE!Q47</f>
        <v>73.946689595872741</v>
      </c>
      <c r="R47" s="10">
        <f>TI_NRG_FC_IND_NE!R47+FC_TRA_NE!R47+FC_OTH_NE!R47</f>
        <v>51.59071367153912</v>
      </c>
      <c r="S47" s="10">
        <f>TI_NRG_FC_IND_NE!S47+FC_TRA_NE!S47+FC_OTH_NE!S47</f>
        <v>50.730868443680137</v>
      </c>
      <c r="T47" s="10">
        <f>TI_NRG_FC_IND_NE!T47+FC_TRA_NE!T47+FC_OTH_NE!T47</f>
        <v>50.010318142734313</v>
      </c>
      <c r="U47" s="10">
        <f>TI_NRG_FC_IND_NE!U47+FC_TRA_NE!U47+FC_OTH_NE!U47</f>
        <v>61.077386070507309</v>
      </c>
      <c r="V47" s="10">
        <f>TI_NRG_FC_IND_NE!V47+FC_TRA_NE!V47+FC_OTH_NE!V47</f>
        <v>73.177128116938945</v>
      </c>
      <c r="W47" s="10">
        <f>TI_NRG_FC_IND_NE!W47+FC_TRA_NE!W47+FC_OTH_NE!W47</f>
        <v>69.678417884780742</v>
      </c>
      <c r="X47" s="10">
        <f>TI_NRG_FC_IND_NE!X47+FC_TRA_NE!X47+FC_OTH_NE!X47</f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3.8812553740326741</v>
      </c>
      <c r="G48" s="10">
        <f>TI_NRG_FC_IND_NE!G48+FC_TRA_NE!G48+FC_OTH_NE!G48</f>
        <v>46.574978503869303</v>
      </c>
      <c r="H48" s="10">
        <f>TI_NRG_FC_IND_NE!H48+FC_TRA_NE!H48+FC_OTH_NE!H48</f>
        <v>49.679965606190883</v>
      </c>
      <c r="I48" s="10">
        <f>TI_NRG_FC_IND_NE!I48+FC_TRA_NE!I48+FC_OTH_NE!I48</f>
        <v>45.798710232158207</v>
      </c>
      <c r="J48" s="10">
        <f>TI_NRG_FC_IND_NE!J48+FC_TRA_NE!J48+FC_OTH_NE!J48</f>
        <v>39.58873602751504</v>
      </c>
      <c r="K48" s="10">
        <f>TI_NRG_FC_IND_NE!K48+FC_TRA_NE!K48+FC_OTH_NE!K48</f>
        <v>41.917454858125538</v>
      </c>
      <c r="L48" s="10">
        <f>TI_NRG_FC_IND_NE!L48+FC_TRA_NE!L48+FC_OTH_NE!L48</f>
        <v>8.5381771281169385</v>
      </c>
      <c r="M48" s="10">
        <f>TI_NRG_FC_IND_NE!M48+FC_TRA_NE!M48+FC_OTH_NE!M48</f>
        <v>14.09286328460877</v>
      </c>
      <c r="N48" s="10">
        <f>TI_NRG_FC_IND_NE!N48+FC_TRA_NE!N48+FC_OTH_NE!N48</f>
        <v>27.585382631126389</v>
      </c>
      <c r="O48" s="10">
        <f>TI_NRG_FC_IND_NE!O48+FC_TRA_NE!O48+FC_OTH_NE!O48</f>
        <v>27.176268271711091</v>
      </c>
      <c r="P48" s="10">
        <f>TI_NRG_FC_IND_NE!P48+FC_TRA_NE!P48+FC_OTH_NE!P48</f>
        <v>27.007996560619091</v>
      </c>
      <c r="Q48" s="10">
        <f>TI_NRG_FC_IND_NE!Q48+FC_TRA_NE!Q48+FC_OTH_NE!Q48</f>
        <v>27.656061908856401</v>
      </c>
      <c r="R48" s="10">
        <f>TI_NRG_FC_IND_NE!R48+FC_TRA_NE!R48+FC_OTH_NE!R48</f>
        <v>29.43938091143594</v>
      </c>
      <c r="S48" s="10">
        <f>TI_NRG_FC_IND_NE!S48+FC_TRA_NE!S48+FC_OTH_NE!S48</f>
        <v>30.030868443680141</v>
      </c>
      <c r="T48" s="10">
        <f>TI_NRG_FC_IND_NE!T48+FC_TRA_NE!T48+FC_OTH_NE!T48</f>
        <v>31.113757523645742</v>
      </c>
      <c r="U48" s="10">
        <f>TI_NRG_FC_IND_NE!U48+FC_TRA_NE!U48+FC_OTH_NE!U48</f>
        <v>31.12003439380911</v>
      </c>
      <c r="V48" s="10">
        <f>TI_NRG_FC_IND_NE!V48+FC_TRA_NE!V48+FC_OTH_NE!V48</f>
        <v>24.13568357695614</v>
      </c>
      <c r="W48" s="10">
        <f>TI_NRG_FC_IND_NE!W48+FC_TRA_NE!W48+FC_OTH_NE!W48</f>
        <v>18.038349097162509</v>
      </c>
      <c r="X48" s="10">
        <f>TI_NRG_FC_IND_NE!X48+FC_TRA_NE!X48+FC_OTH_NE!X48</f>
        <v>13.79140154772141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0</v>
      </c>
      <c r="E49" s="10">
        <f>TI_NRG_FC_IND_NE!E49+FC_TRA_NE!E49+FC_OTH_NE!E49</f>
        <v>0</v>
      </c>
      <c r="F49" s="10">
        <f>TI_NRG_FC_IND_NE!F49+FC_TRA_NE!F49+FC_OTH_NE!F49</f>
        <v>0</v>
      </c>
      <c r="G49" s="10">
        <f>TI_NRG_FC_IND_NE!G49+FC_TRA_NE!G49+FC_OTH_NE!G49</f>
        <v>0</v>
      </c>
      <c r="H49" s="10">
        <f>TI_NRG_FC_IND_NE!H49+FC_TRA_NE!H49+FC_OTH_NE!H49</f>
        <v>0</v>
      </c>
      <c r="I49" s="10">
        <f>TI_NRG_FC_IND_NE!I49+FC_TRA_NE!I49+FC_OTH_NE!I49</f>
        <v>0</v>
      </c>
      <c r="J49" s="10">
        <f>TI_NRG_FC_IND_NE!J49+FC_TRA_NE!J49+FC_OTH_NE!J49</f>
        <v>0</v>
      </c>
      <c r="K49" s="10">
        <f>TI_NRG_FC_IND_NE!K49+FC_TRA_NE!K49+FC_OTH_NE!K49</f>
        <v>0</v>
      </c>
      <c r="L49" s="10">
        <f>TI_NRG_FC_IND_NE!L49+FC_TRA_NE!L49+FC_OTH_NE!L49</f>
        <v>0</v>
      </c>
      <c r="M49" s="10">
        <f>TI_NRG_FC_IND_NE!M49+FC_TRA_NE!M49+FC_OTH_NE!M49</f>
        <v>0</v>
      </c>
      <c r="N49" s="10">
        <f>TI_NRG_FC_IND_NE!N49+FC_TRA_NE!N49+FC_OTH_NE!N49</f>
        <v>0</v>
      </c>
      <c r="O49" s="10">
        <f>TI_NRG_FC_IND_NE!O49+FC_TRA_NE!O49+FC_OTH_NE!O49</f>
        <v>0</v>
      </c>
      <c r="P49" s="10">
        <f>TI_NRG_FC_IND_NE!P49+FC_TRA_NE!P49+FC_OTH_NE!P49</f>
        <v>0</v>
      </c>
      <c r="Q49" s="10">
        <f>TI_NRG_FC_IND_NE!Q49+FC_TRA_NE!Q49+FC_OTH_NE!Q49</f>
        <v>0</v>
      </c>
      <c r="R49" s="10">
        <f>TI_NRG_FC_IND_NE!R49+FC_TRA_NE!R49+FC_OTH_NE!R49</f>
        <v>0</v>
      </c>
      <c r="S49" s="10">
        <f>TI_NRG_FC_IND_NE!S49+FC_TRA_NE!S49+FC_OTH_NE!S49</f>
        <v>0</v>
      </c>
      <c r="T49" s="10">
        <f>TI_NRG_FC_IND_NE!T49+FC_TRA_NE!T49+FC_OTH_NE!T49</f>
        <v>0</v>
      </c>
      <c r="U49" s="10">
        <f>TI_NRG_FC_IND_NE!U49+FC_TRA_NE!U49+FC_OTH_NE!U49</f>
        <v>0</v>
      </c>
      <c r="V49" s="10">
        <f>TI_NRG_FC_IND_NE!V49+FC_TRA_NE!V49+FC_OTH_NE!V49</f>
        <v>0</v>
      </c>
      <c r="W49" s="10">
        <f>TI_NRG_FC_IND_NE!W49+FC_TRA_NE!W49+FC_OTH_NE!W49</f>
        <v>0</v>
      </c>
      <c r="X49" s="10">
        <f>TI_NRG_FC_IND_NE!X49+FC_TRA_NE!X49+FC_OTH_NE!X49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2.8804815133276009</v>
      </c>
      <c r="D50" s="10">
        <f>TI_NRG_FC_IND_NE!D50+FC_TRA_NE!D50+FC_OTH_NE!D50</f>
        <v>8.6414445399828033</v>
      </c>
      <c r="E50" s="10">
        <f>TI_NRG_FC_IND_NE!E50+FC_TRA_NE!E50+FC_OTH_NE!E50</f>
        <v>5.7609630266552019</v>
      </c>
      <c r="F50" s="10">
        <f>TI_NRG_FC_IND_NE!F50+FC_TRA_NE!F50+FC_OTH_NE!F50</f>
        <v>5.7609630266552019</v>
      </c>
      <c r="G50" s="10">
        <f>TI_NRG_FC_IND_NE!G50+FC_TRA_NE!G50+FC_OTH_NE!G50</f>
        <v>2.8804815133276009</v>
      </c>
      <c r="H50" s="10">
        <f>TI_NRG_FC_IND_NE!H50+FC_TRA_NE!H50+FC_OTH_NE!H50</f>
        <v>2.8804815133276009</v>
      </c>
      <c r="I50" s="10">
        <f>TI_NRG_FC_IND_NE!I50+FC_TRA_NE!I50+FC_OTH_NE!I50</f>
        <v>0.96018916595012893</v>
      </c>
      <c r="J50" s="10">
        <f>TI_NRG_FC_IND_NE!J50+FC_TRA_NE!J50+FC_OTH_NE!J50</f>
        <v>0</v>
      </c>
      <c r="K50" s="10">
        <f>TI_NRG_FC_IND_NE!K50+FC_TRA_NE!K50+FC_OTH_NE!K50</f>
        <v>8.6414445399828033</v>
      </c>
      <c r="L50" s="10">
        <f>TI_NRG_FC_IND_NE!L50+FC_TRA_NE!L50+FC_OTH_NE!L50</f>
        <v>4.8007738607050729</v>
      </c>
      <c r="M50" s="10">
        <f>TI_NRG_FC_IND_NE!M50+FC_TRA_NE!M50+FC_OTH_NE!M50</f>
        <v>5.7609630266552019</v>
      </c>
      <c r="N50" s="10">
        <f>TI_NRG_FC_IND_NE!N50+FC_TRA_NE!N50+FC_OTH_NE!N50</f>
        <v>4.8007738607050729</v>
      </c>
      <c r="O50" s="10">
        <f>TI_NRG_FC_IND_NE!O50+FC_TRA_NE!O50+FC_OTH_NE!O50</f>
        <v>3.8406706792777299</v>
      </c>
      <c r="P50" s="10">
        <f>TI_NRG_FC_IND_NE!P50+FC_TRA_NE!P50+FC_OTH_NE!P50</f>
        <v>2.4361994840928629</v>
      </c>
      <c r="Q50" s="10">
        <f>TI_NRG_FC_IND_NE!Q50+FC_TRA_NE!Q50+FC_OTH_NE!Q50</f>
        <v>1.6241616509028369</v>
      </c>
      <c r="R50" s="10">
        <f>TI_NRG_FC_IND_NE!R50+FC_TRA_NE!R50+FC_OTH_NE!R50</f>
        <v>1.6241616509028369</v>
      </c>
      <c r="S50" s="10">
        <f>TI_NRG_FC_IND_NE!S50+FC_TRA_NE!S50+FC_OTH_NE!S50</f>
        <v>2.4361994840928629</v>
      </c>
      <c r="T50" s="10">
        <f>TI_NRG_FC_IND_NE!T50+FC_TRA_NE!T50+FC_OTH_NE!T50</f>
        <v>3.4829750644883921</v>
      </c>
      <c r="U50" s="10">
        <f>TI_NRG_FC_IND_NE!U50+FC_TRA_NE!U50+FC_OTH_NE!U50</f>
        <v>3.6908856405846939</v>
      </c>
      <c r="V50" s="10">
        <f>TI_NRG_FC_IND_NE!V50+FC_TRA_NE!V50+FC_OTH_NE!V50</f>
        <v>4.0668959587274287</v>
      </c>
      <c r="W50" s="10">
        <f>TI_NRG_FC_IND_NE!W50+FC_TRA_NE!W50+FC_OTH_NE!W50</f>
        <v>2.7643164230438519</v>
      </c>
      <c r="X50" s="10">
        <f>TI_NRG_FC_IND_NE!X50+FC_TRA_NE!X50+FC_OTH_NE!X50</f>
        <v>1.9636285468615651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117.19690455717971</v>
      </c>
      <c r="D51" s="37">
        <f>TI_NRG_FC_IND_NE!D51+FC_TRA_NE!D51+FC_OTH_NE!D51</f>
        <v>113.9294926913156</v>
      </c>
      <c r="E51" s="37">
        <f>TI_NRG_FC_IND_NE!E51+FC_TRA_NE!E51+FC_OTH_NE!E51</f>
        <v>97.656921754084252</v>
      </c>
      <c r="F51" s="37">
        <f>TI_NRG_FC_IND_NE!F51+FC_TRA_NE!F51+FC_OTH_NE!F51</f>
        <v>123.1513327601032</v>
      </c>
      <c r="G51" s="37">
        <f>TI_NRG_FC_IND_NE!G51+FC_TRA_NE!G51+FC_OTH_NE!G51</f>
        <v>102.3645743766122</v>
      </c>
      <c r="H51" s="37">
        <f>TI_NRG_FC_IND_NE!H51+FC_TRA_NE!H51+FC_OTH_NE!H51</f>
        <v>126.1607910576096</v>
      </c>
      <c r="I51" s="37">
        <f>TI_NRG_FC_IND_NE!I51+FC_TRA_NE!I51+FC_OTH_NE!I51</f>
        <v>113.0696474634566</v>
      </c>
      <c r="J51" s="37">
        <f>TI_NRG_FC_IND_NE!J51+FC_TRA_NE!J51+FC_OTH_NE!J51</f>
        <v>130.69647463456579</v>
      </c>
      <c r="K51" s="37">
        <f>TI_NRG_FC_IND_NE!K51+FC_TRA_NE!K51+FC_OTH_NE!K51</f>
        <v>96.152192605331038</v>
      </c>
      <c r="L51" s="37">
        <f>TI_NRG_FC_IND_NE!L51+FC_TRA_NE!L51+FC_OTH_NE!L51</f>
        <v>90.434221840068787</v>
      </c>
      <c r="M51" s="37">
        <f>TI_NRG_FC_IND_NE!M51+FC_TRA_NE!M51+FC_OTH_NE!M51</f>
        <v>78.955288048151331</v>
      </c>
      <c r="N51" s="37">
        <f>TI_NRG_FC_IND_NE!N51+FC_TRA_NE!N51+FC_OTH_NE!N51</f>
        <v>5.0085984522785898</v>
      </c>
      <c r="O51" s="37">
        <f>TI_NRG_FC_IND_NE!O51+FC_TRA_NE!O51+FC_OTH_NE!O51</f>
        <v>4.3207222699914016</v>
      </c>
      <c r="P51" s="37">
        <f>TI_NRG_FC_IND_NE!P51+FC_TRA_NE!P51+FC_OTH_NE!P51</f>
        <v>4.2992261392949267</v>
      </c>
      <c r="Q51" s="37">
        <f>TI_NRG_FC_IND_NE!Q51+FC_TRA_NE!Q51+FC_OTH_NE!Q51</f>
        <v>4.4711951848667244</v>
      </c>
      <c r="R51" s="37">
        <f>TI_NRG_FC_IND_NE!R51+FC_TRA_NE!R51+FC_OTH_NE!R51</f>
        <v>5.0300945829750638</v>
      </c>
      <c r="S51" s="37">
        <f>TI_NRG_FC_IND_NE!S51+FC_TRA_NE!S51+FC_OTH_NE!S51</f>
        <v>5.4600171969045572</v>
      </c>
      <c r="T51" s="37">
        <f>TI_NRG_FC_IND_NE!T51+FC_TRA_NE!T51+FC_OTH_NE!T51</f>
        <v>5.4114359415305247</v>
      </c>
      <c r="U51" s="37">
        <f>TI_NRG_FC_IND_NE!U51+FC_TRA_NE!U51+FC_OTH_NE!U51</f>
        <v>5.6914015477214104</v>
      </c>
      <c r="V51" s="37">
        <f>TI_NRG_FC_IND_NE!V51+FC_TRA_NE!V51+FC_OTH_NE!V51</f>
        <v>5.6497850386930342</v>
      </c>
      <c r="W51" s="37">
        <f>TI_NRG_FC_IND_NE!W51+FC_TRA_NE!W51+FC_OTH_NE!W51</f>
        <v>5.3107480653482373</v>
      </c>
      <c r="X51" s="37">
        <f>TI_NRG_FC_IND_NE!X51+FC_TRA_NE!X51+FC_OTH_NE!X51</f>
        <v>5.8315563198624254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240.16431642304383</v>
      </c>
      <c r="D2" s="31">
        <f t="shared" si="0"/>
        <v>232.98942390369734</v>
      </c>
      <c r="E2" s="31">
        <f t="shared" si="0"/>
        <v>215.76165090283746</v>
      </c>
      <c r="F2" s="31">
        <f t="shared" si="0"/>
        <v>213.5907996560619</v>
      </c>
      <c r="G2" s="31">
        <f t="shared" si="0"/>
        <v>276.32063628546859</v>
      </c>
      <c r="H2" s="31">
        <f t="shared" si="0"/>
        <v>287.80756663800514</v>
      </c>
      <c r="I2" s="31">
        <f t="shared" si="0"/>
        <v>267.8361134995701</v>
      </c>
      <c r="J2" s="31">
        <f t="shared" si="0"/>
        <v>284.67231298366289</v>
      </c>
      <c r="K2" s="31">
        <f t="shared" si="0"/>
        <v>244.83413585554598</v>
      </c>
      <c r="L2" s="31">
        <f t="shared" si="0"/>
        <v>208.44325021496132</v>
      </c>
      <c r="M2" s="31">
        <f t="shared" si="0"/>
        <v>197.01659501289765</v>
      </c>
      <c r="N2" s="31">
        <f t="shared" si="0"/>
        <v>114.66861564918314</v>
      </c>
      <c r="O2" s="31">
        <f t="shared" si="0"/>
        <v>105.18005159071367</v>
      </c>
      <c r="P2" s="31">
        <f t="shared" si="0"/>
        <v>110.90722269991403</v>
      </c>
      <c r="Q2" s="31">
        <f t="shared" si="0"/>
        <v>141.49466895958727</v>
      </c>
      <c r="R2" s="31">
        <f t="shared" si="0"/>
        <v>125.95331040412724</v>
      </c>
      <c r="S2" s="31">
        <f t="shared" si="0"/>
        <v>128.29509888220122</v>
      </c>
      <c r="T2" s="31">
        <f t="shared" si="0"/>
        <v>137.64325021496131</v>
      </c>
      <c r="U2" s="31">
        <f t="shared" si="0"/>
        <v>152.27773000859844</v>
      </c>
      <c r="V2" s="31">
        <f t="shared" si="0"/>
        <v>159.76620808254512</v>
      </c>
      <c r="W2" s="31">
        <f t="shared" si="0"/>
        <v>145.09174548581257</v>
      </c>
      <c r="X2" s="31">
        <f t="shared" ref="X2" si="1">SUM(X3,X17,X22,X25,X26,X51,X52,X71,X74,X75,X76)</f>
        <v>151.75709372312983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2.8854686156491831</v>
      </c>
      <c r="F3" s="34">
        <f t="shared" si="2"/>
        <v>29.908684436801373</v>
      </c>
      <c r="G3" s="34">
        <f t="shared" si="2"/>
        <v>30.235339638865</v>
      </c>
      <c r="H3" s="34">
        <f t="shared" si="2"/>
        <v>25.552364574376607</v>
      </c>
      <c r="I3" s="34">
        <f t="shared" si="2"/>
        <v>21.47841788478074</v>
      </c>
      <c r="J3" s="34">
        <f t="shared" si="2"/>
        <v>20.77962166809974</v>
      </c>
      <c r="K3" s="34">
        <f t="shared" si="2"/>
        <v>4.8508168529664655</v>
      </c>
      <c r="L3" s="34">
        <f t="shared" si="2"/>
        <v>2.827085124677557</v>
      </c>
      <c r="M3" s="34">
        <f t="shared" si="2"/>
        <v>4.9767841788478071</v>
      </c>
      <c r="N3" s="34">
        <f t="shared" si="2"/>
        <v>4.2576956147893377</v>
      </c>
      <c r="O3" s="34">
        <f t="shared" si="2"/>
        <v>4.2549441100601886</v>
      </c>
      <c r="P3" s="34">
        <f t="shared" si="2"/>
        <v>5.0052450558899393</v>
      </c>
      <c r="Q3" s="34">
        <f t="shared" si="2"/>
        <v>6.4766122098022354</v>
      </c>
      <c r="R3" s="34">
        <f t="shared" si="2"/>
        <v>6.8296646603611348</v>
      </c>
      <c r="S3" s="34">
        <f t="shared" si="2"/>
        <v>6.1848667239896811</v>
      </c>
      <c r="T3" s="34">
        <f t="shared" si="2"/>
        <v>6.9685296646603607</v>
      </c>
      <c r="U3" s="34">
        <f t="shared" si="2"/>
        <v>7.2960447119518479</v>
      </c>
      <c r="V3" s="34">
        <f t="shared" si="2"/>
        <v>6.6717970765262251</v>
      </c>
      <c r="W3" s="34">
        <f t="shared" si="2"/>
        <v>6.2903697334479798</v>
      </c>
      <c r="X3" s="34">
        <f t="shared" ref="X3" si="3">SUM(X4,X8,X11)</f>
        <v>6.9272570937231297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8.0618228718830611</v>
      </c>
      <c r="G4" s="29">
        <f t="shared" si="4"/>
        <v>8.5542562338779025</v>
      </c>
      <c r="H4" s="29">
        <f t="shared" si="4"/>
        <v>5.8512467755803952</v>
      </c>
      <c r="I4" s="29">
        <f t="shared" si="4"/>
        <v>5.6100601891659503</v>
      </c>
      <c r="J4" s="29">
        <f t="shared" si="4"/>
        <v>4.1998280309544276</v>
      </c>
      <c r="K4" s="29">
        <f t="shared" si="4"/>
        <v>0.59475494411006014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2.519260533104041</v>
      </c>
      <c r="S4" s="29">
        <f t="shared" si="4"/>
        <v>2.6039552880481511</v>
      </c>
      <c r="T4" s="29">
        <f t="shared" si="4"/>
        <v>2.6658641444539981</v>
      </c>
      <c r="U4" s="29">
        <f t="shared" si="4"/>
        <v>2.7387790197764401</v>
      </c>
      <c r="V4" s="29">
        <f t="shared" si="4"/>
        <v>2.083662940670679</v>
      </c>
      <c r="W4" s="29">
        <f t="shared" si="4"/>
        <v>2.0819432502149611</v>
      </c>
      <c r="X4" s="29">
        <f t="shared" ref="X4" si="5">SUM(X5:X7)</f>
        <v>2.450214961306965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8.0618228718830611</v>
      </c>
      <c r="G7" s="10">
        <v>8.5542562338779025</v>
      </c>
      <c r="H7" s="10">
        <v>5.8512467755803952</v>
      </c>
      <c r="I7" s="10">
        <v>5.6100601891659503</v>
      </c>
      <c r="J7" s="10">
        <v>4.1998280309544276</v>
      </c>
      <c r="K7" s="10">
        <v>0.59475494411006014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2.519260533104041</v>
      </c>
      <c r="S7" s="10">
        <v>2.6039552880481511</v>
      </c>
      <c r="T7" s="10">
        <v>2.6658641444539981</v>
      </c>
      <c r="U7" s="10">
        <v>2.7387790197764401</v>
      </c>
      <c r="V7" s="10">
        <v>2.083662940670679</v>
      </c>
      <c r="W7" s="10">
        <v>2.0819432502149611</v>
      </c>
      <c r="X7" s="10">
        <v>2.450214961306965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2.8854686156491831</v>
      </c>
      <c r="F11" s="29">
        <f t="shared" si="8"/>
        <v>21.84686156491831</v>
      </c>
      <c r="G11" s="29">
        <f t="shared" si="8"/>
        <v>21.681083404987099</v>
      </c>
      <c r="H11" s="29">
        <f t="shared" si="8"/>
        <v>19.701117798796211</v>
      </c>
      <c r="I11" s="29">
        <f t="shared" si="8"/>
        <v>15.86835769561479</v>
      </c>
      <c r="J11" s="29">
        <f t="shared" si="8"/>
        <v>16.579793637145311</v>
      </c>
      <c r="K11" s="29">
        <f t="shared" si="8"/>
        <v>4.2560619088564051</v>
      </c>
      <c r="L11" s="29">
        <f t="shared" si="8"/>
        <v>2.827085124677557</v>
      </c>
      <c r="M11" s="29">
        <f t="shared" si="8"/>
        <v>4.9767841788478071</v>
      </c>
      <c r="N11" s="29">
        <f t="shared" si="8"/>
        <v>4.2576956147893377</v>
      </c>
      <c r="O11" s="29">
        <f t="shared" si="8"/>
        <v>4.2549441100601886</v>
      </c>
      <c r="P11" s="29">
        <f t="shared" si="8"/>
        <v>5.0052450558899393</v>
      </c>
      <c r="Q11" s="29">
        <f t="shared" si="8"/>
        <v>6.4766122098022354</v>
      </c>
      <c r="R11" s="29">
        <f t="shared" si="8"/>
        <v>4.3104041272570939</v>
      </c>
      <c r="S11" s="29">
        <f t="shared" si="8"/>
        <v>3.5809114359415299</v>
      </c>
      <c r="T11" s="29">
        <f t="shared" si="8"/>
        <v>4.3026655202063626</v>
      </c>
      <c r="U11" s="29">
        <f t="shared" si="8"/>
        <v>4.5572656921754078</v>
      </c>
      <c r="V11" s="29">
        <f t="shared" si="8"/>
        <v>4.5881341358555456</v>
      </c>
      <c r="W11" s="29">
        <f t="shared" si="8"/>
        <v>4.2084264832330183</v>
      </c>
      <c r="X11" s="29">
        <f t="shared" ref="X11" si="9">SUM(X12:X16)</f>
        <v>4.4770421324161642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2.8854686156491831</v>
      </c>
      <c r="F13" s="10">
        <v>21.84686156491831</v>
      </c>
      <c r="G13" s="10">
        <v>21.681083404987099</v>
      </c>
      <c r="H13" s="10">
        <v>19.701117798796211</v>
      </c>
      <c r="I13" s="10">
        <v>15.86835769561479</v>
      </c>
      <c r="J13" s="10">
        <v>16.579793637145311</v>
      </c>
      <c r="K13" s="10">
        <v>4.2560619088564051</v>
      </c>
      <c r="L13" s="10">
        <v>2.827085124677557</v>
      </c>
      <c r="M13" s="10">
        <v>4.9767841788478071</v>
      </c>
      <c r="N13" s="10">
        <v>4.2576956147893377</v>
      </c>
      <c r="O13" s="10">
        <v>4.2549441100601886</v>
      </c>
      <c r="P13" s="10">
        <v>5.0052450558899393</v>
      </c>
      <c r="Q13" s="10">
        <v>6.4766122098022354</v>
      </c>
      <c r="R13" s="10">
        <v>4.3104041272570939</v>
      </c>
      <c r="S13" s="10">
        <v>3.5809114359415299</v>
      </c>
      <c r="T13" s="10">
        <v>4.3026655202063626</v>
      </c>
      <c r="U13" s="10">
        <v>4.5572656921754078</v>
      </c>
      <c r="V13" s="10">
        <v>4.5881341358555456</v>
      </c>
      <c r="W13" s="10">
        <v>4.2084264832330183</v>
      </c>
      <c r="X13" s="10">
        <v>4.4770421324161642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122.96741186586414</v>
      </c>
      <c r="D26" s="37">
        <f t="shared" si="14"/>
        <v>119.05993121238176</v>
      </c>
      <c r="E26" s="37">
        <f t="shared" si="14"/>
        <v>115.21926053310403</v>
      </c>
      <c r="F26" s="37">
        <f t="shared" si="14"/>
        <v>60.530782459157344</v>
      </c>
      <c r="G26" s="37">
        <f t="shared" si="14"/>
        <v>143.72072226999137</v>
      </c>
      <c r="H26" s="37">
        <f t="shared" si="14"/>
        <v>136.0944110060189</v>
      </c>
      <c r="I26" s="37">
        <f t="shared" si="14"/>
        <v>133.28804815133279</v>
      </c>
      <c r="J26" s="37">
        <f t="shared" si="14"/>
        <v>133.1962166809974</v>
      </c>
      <c r="K26" s="37">
        <f t="shared" si="14"/>
        <v>143.83112639724848</v>
      </c>
      <c r="L26" s="37">
        <f t="shared" si="14"/>
        <v>115.18194325021497</v>
      </c>
      <c r="M26" s="37">
        <f t="shared" si="14"/>
        <v>113.08452278589853</v>
      </c>
      <c r="N26" s="37">
        <f t="shared" si="14"/>
        <v>105.40232158211521</v>
      </c>
      <c r="O26" s="37">
        <f t="shared" si="14"/>
        <v>96.604385210662073</v>
      </c>
      <c r="P26" s="37">
        <f t="shared" si="14"/>
        <v>101.60275150472916</v>
      </c>
      <c r="Q26" s="37">
        <f t="shared" si="14"/>
        <v>130.54686156491832</v>
      </c>
      <c r="R26" s="37">
        <f t="shared" si="14"/>
        <v>114.09355116079104</v>
      </c>
      <c r="S26" s="37">
        <f t="shared" si="14"/>
        <v>116.65021496130697</v>
      </c>
      <c r="T26" s="37">
        <f t="shared" si="14"/>
        <v>125.26328460877042</v>
      </c>
      <c r="U26" s="37">
        <f t="shared" si="14"/>
        <v>139.29028374892519</v>
      </c>
      <c r="V26" s="37">
        <f t="shared" si="14"/>
        <v>147.44462596732586</v>
      </c>
      <c r="W26" s="37">
        <f t="shared" si="14"/>
        <v>133.49062768701634</v>
      </c>
      <c r="X26" s="37">
        <f t="shared" ref="X26" si="15">SUM(X27,X33)</f>
        <v>138.99828030954427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122.96741186586414</v>
      </c>
      <c r="D33" s="29">
        <f t="shared" si="18"/>
        <v>119.05993121238176</v>
      </c>
      <c r="E33" s="29">
        <f t="shared" si="18"/>
        <v>115.21926053310403</v>
      </c>
      <c r="F33" s="29">
        <f t="shared" si="18"/>
        <v>60.530782459157344</v>
      </c>
      <c r="G33" s="29">
        <f t="shared" si="18"/>
        <v>143.72072226999137</v>
      </c>
      <c r="H33" s="29">
        <f t="shared" si="18"/>
        <v>136.0944110060189</v>
      </c>
      <c r="I33" s="29">
        <f t="shared" si="18"/>
        <v>133.28804815133279</v>
      </c>
      <c r="J33" s="29">
        <f t="shared" si="18"/>
        <v>133.1962166809974</v>
      </c>
      <c r="K33" s="29">
        <f t="shared" si="18"/>
        <v>143.83112639724848</v>
      </c>
      <c r="L33" s="29">
        <f t="shared" si="18"/>
        <v>115.18194325021497</v>
      </c>
      <c r="M33" s="29">
        <f t="shared" si="18"/>
        <v>113.08452278589853</v>
      </c>
      <c r="N33" s="29">
        <f t="shared" si="18"/>
        <v>105.40232158211521</v>
      </c>
      <c r="O33" s="29">
        <f t="shared" si="18"/>
        <v>96.604385210662073</v>
      </c>
      <c r="P33" s="29">
        <f t="shared" si="18"/>
        <v>101.60275150472916</v>
      </c>
      <c r="Q33" s="29">
        <f t="shared" si="18"/>
        <v>130.54686156491832</v>
      </c>
      <c r="R33" s="29">
        <f t="shared" si="18"/>
        <v>114.09355116079104</v>
      </c>
      <c r="S33" s="29">
        <f t="shared" si="18"/>
        <v>116.65021496130697</v>
      </c>
      <c r="T33" s="29">
        <f t="shared" si="18"/>
        <v>125.26328460877042</v>
      </c>
      <c r="U33" s="29">
        <f t="shared" si="18"/>
        <v>139.29028374892519</v>
      </c>
      <c r="V33" s="29">
        <f t="shared" si="18"/>
        <v>147.44462596732586</v>
      </c>
      <c r="W33" s="29">
        <f t="shared" si="18"/>
        <v>133.49062768701634</v>
      </c>
      <c r="X33" s="29">
        <f t="shared" ref="X33" si="19">SUM(X34:X50)</f>
        <v>138.99828030954427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1.129750644883921</v>
      </c>
      <c r="H36" s="10">
        <v>0</v>
      </c>
      <c r="I36" s="10">
        <v>0</v>
      </c>
      <c r="J36" s="10">
        <v>1.099914015477214</v>
      </c>
      <c r="K36" s="10">
        <v>1.099914015477214</v>
      </c>
      <c r="L36" s="10">
        <v>1.099914015477214</v>
      </c>
      <c r="M36" s="10">
        <v>1.099914015477214</v>
      </c>
      <c r="N36" s="10">
        <v>1.099914015477214</v>
      </c>
      <c r="O36" s="10">
        <v>1.099914015477214</v>
      </c>
      <c r="P36" s="10">
        <v>1.099914015477214</v>
      </c>
      <c r="Q36" s="10">
        <v>1.099914015477214</v>
      </c>
      <c r="R36" s="10">
        <v>2.1997420464316422</v>
      </c>
      <c r="S36" s="10">
        <v>2.1997420464316422</v>
      </c>
      <c r="T36" s="10">
        <v>2.126053310404127</v>
      </c>
      <c r="U36" s="10">
        <v>4.1202063628546846</v>
      </c>
      <c r="V36" s="10">
        <v>4.2554600171969046</v>
      </c>
      <c r="W36" s="10">
        <v>2.998280309544282</v>
      </c>
      <c r="X36" s="10">
        <v>2.8387790197764402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10.628632846087701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2.034995700773861</v>
      </c>
      <c r="J43" s="10">
        <v>1.0174548581255369</v>
      </c>
      <c r="K43" s="10">
        <v>0</v>
      </c>
      <c r="L43" s="10">
        <v>2.034995700773861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6.8185726569217536E-2</v>
      </c>
      <c r="U43" s="10">
        <v>1.014617368873603E-2</v>
      </c>
      <c r="V43" s="10">
        <v>1.3241616509028369E-2</v>
      </c>
      <c r="W43" s="10">
        <v>1.5305245055889941E-2</v>
      </c>
      <c r="X43" s="10">
        <v>2.7515047291487529E-2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4.8007738607050729</v>
      </c>
      <c r="E45" s="10">
        <v>3.8406706792777299</v>
      </c>
      <c r="F45" s="10">
        <v>5.7609630266552019</v>
      </c>
      <c r="G45" s="10">
        <v>7.6812553740326726</v>
      </c>
      <c r="H45" s="10">
        <v>4.8007738607050729</v>
      </c>
      <c r="I45" s="10">
        <v>2.8804815133276009</v>
      </c>
      <c r="J45" s="10">
        <v>3.096130696474634</v>
      </c>
      <c r="K45" s="10">
        <v>3.096130696474634</v>
      </c>
      <c r="L45" s="10">
        <v>3.096130696474634</v>
      </c>
      <c r="M45" s="10">
        <v>5.1602751504729154</v>
      </c>
      <c r="N45" s="10">
        <v>3.096130696474634</v>
      </c>
      <c r="O45" s="10">
        <v>2.0641444539982801</v>
      </c>
      <c r="P45" s="10">
        <v>2.0641444539982801</v>
      </c>
      <c r="Q45" s="10">
        <v>2.0641444539982801</v>
      </c>
      <c r="R45" s="10">
        <v>2.0641444539982801</v>
      </c>
      <c r="S45" s="10">
        <v>2.0641444539982801</v>
      </c>
      <c r="T45" s="10">
        <v>2.226139294926913</v>
      </c>
      <c r="U45" s="10">
        <v>2.2426483233018062</v>
      </c>
      <c r="V45" s="10">
        <v>2.0476354256233882</v>
      </c>
      <c r="W45" s="10">
        <v>2.469733447979364</v>
      </c>
      <c r="X45" s="10">
        <v>2.6606190885640579</v>
      </c>
    </row>
    <row r="46" spans="1:24" ht="11.25" customHeight="1" x14ac:dyDescent="0.2">
      <c r="A46" s="41" t="s">
        <v>79</v>
      </c>
      <c r="B46" s="9" t="s">
        <v>80</v>
      </c>
      <c r="C46" s="10">
        <v>10.56173688736027</v>
      </c>
      <c r="D46" s="10">
        <v>24.00404127257093</v>
      </c>
      <c r="E46" s="10">
        <v>24.96414445399828</v>
      </c>
      <c r="F46" s="10">
        <v>15.362596732588131</v>
      </c>
      <c r="G46" s="10">
        <v>31.685296646603611</v>
      </c>
      <c r="H46" s="10">
        <v>26.884522785898529</v>
      </c>
      <c r="I46" s="10">
        <v>28.804815133276009</v>
      </c>
      <c r="J46" s="10">
        <v>22.142906276870161</v>
      </c>
      <c r="K46" s="10">
        <v>16.103955288048152</v>
      </c>
      <c r="L46" s="10">
        <v>12.07798796216681</v>
      </c>
      <c r="M46" s="10">
        <v>12.07798796216681</v>
      </c>
      <c r="N46" s="10">
        <v>14.09097162510748</v>
      </c>
      <c r="O46" s="10">
        <v>21.136457437661221</v>
      </c>
      <c r="P46" s="10">
        <v>19.123473774720551</v>
      </c>
      <c r="Q46" s="10">
        <v>24.15588993981083</v>
      </c>
      <c r="R46" s="10">
        <v>27.17540842648323</v>
      </c>
      <c r="S46" s="10">
        <v>29.1883920894239</v>
      </c>
      <c r="T46" s="10">
        <v>36.235855546001723</v>
      </c>
      <c r="U46" s="10">
        <v>37.028976784178838</v>
      </c>
      <c r="V46" s="10">
        <v>39.748581255374027</v>
      </c>
      <c r="W46" s="10">
        <v>37.526225279449697</v>
      </c>
      <c r="X46" s="10">
        <v>44.100687876182278</v>
      </c>
    </row>
    <row r="47" spans="1:24" ht="11.25" customHeight="1" x14ac:dyDescent="0.2">
      <c r="A47" s="41" t="s">
        <v>81</v>
      </c>
      <c r="B47" s="9" t="s">
        <v>82</v>
      </c>
      <c r="C47" s="10">
        <v>97.936371453138435</v>
      </c>
      <c r="D47" s="10">
        <v>81.613671539122961</v>
      </c>
      <c r="E47" s="10">
        <v>80.653482373172821</v>
      </c>
      <c r="F47" s="10">
        <v>29.765004299226131</v>
      </c>
      <c r="G47" s="10">
        <v>53.768959587274281</v>
      </c>
      <c r="H47" s="10">
        <v>51.848667239896812</v>
      </c>
      <c r="I47" s="10">
        <v>52.808856405846953</v>
      </c>
      <c r="J47" s="10">
        <v>66.251074806534817</v>
      </c>
      <c r="K47" s="10">
        <v>72.972226999140148</v>
      </c>
      <c r="L47" s="10">
        <v>83.53396388650043</v>
      </c>
      <c r="M47" s="10">
        <v>74.892519346517616</v>
      </c>
      <c r="N47" s="10">
        <v>54.729148753224408</v>
      </c>
      <c r="O47" s="10">
        <v>41.286930352536537</v>
      </c>
      <c r="P47" s="10">
        <v>49.871023215821147</v>
      </c>
      <c r="Q47" s="10">
        <v>73.946689595872741</v>
      </c>
      <c r="R47" s="10">
        <v>51.59071367153912</v>
      </c>
      <c r="S47" s="10">
        <v>50.730868443680137</v>
      </c>
      <c r="T47" s="10">
        <v>50.010318142734313</v>
      </c>
      <c r="U47" s="10">
        <v>61.077386070507309</v>
      </c>
      <c r="V47" s="10">
        <v>73.177128116938945</v>
      </c>
      <c r="W47" s="10">
        <v>69.678417884780742</v>
      </c>
      <c r="X47" s="10"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3.8812553740326741</v>
      </c>
      <c r="G48" s="10">
        <v>46.574978503869303</v>
      </c>
      <c r="H48" s="10">
        <v>49.679965606190883</v>
      </c>
      <c r="I48" s="10">
        <v>45.798710232158207</v>
      </c>
      <c r="J48" s="10">
        <v>39.58873602751504</v>
      </c>
      <c r="K48" s="10">
        <v>41.917454858125538</v>
      </c>
      <c r="L48" s="10">
        <v>8.5381771281169385</v>
      </c>
      <c r="M48" s="10">
        <v>14.09286328460877</v>
      </c>
      <c r="N48" s="10">
        <v>27.585382631126389</v>
      </c>
      <c r="O48" s="10">
        <v>27.176268271711091</v>
      </c>
      <c r="P48" s="10">
        <v>27.007996560619091</v>
      </c>
      <c r="Q48" s="10">
        <v>27.656061908856401</v>
      </c>
      <c r="R48" s="10">
        <v>29.43938091143594</v>
      </c>
      <c r="S48" s="10">
        <v>30.030868443680141</v>
      </c>
      <c r="T48" s="10">
        <v>31.113757523645742</v>
      </c>
      <c r="U48" s="10">
        <v>31.12003439380911</v>
      </c>
      <c r="V48" s="10">
        <v>24.13568357695614</v>
      </c>
      <c r="W48" s="10">
        <v>18.038349097162509</v>
      </c>
      <c r="X48" s="10">
        <v>13.79140154772141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2.8804815133276009</v>
      </c>
      <c r="D50" s="10">
        <v>8.6414445399828033</v>
      </c>
      <c r="E50" s="10">
        <v>5.7609630266552019</v>
      </c>
      <c r="F50" s="10">
        <v>5.7609630266552019</v>
      </c>
      <c r="G50" s="10">
        <v>2.8804815133276009</v>
      </c>
      <c r="H50" s="10">
        <v>2.8804815133276009</v>
      </c>
      <c r="I50" s="10">
        <v>0.96018916595012893</v>
      </c>
      <c r="J50" s="10">
        <v>0</v>
      </c>
      <c r="K50" s="10">
        <v>8.6414445399828033</v>
      </c>
      <c r="L50" s="10">
        <v>4.8007738607050729</v>
      </c>
      <c r="M50" s="10">
        <v>5.7609630266552019</v>
      </c>
      <c r="N50" s="10">
        <v>4.8007738607050729</v>
      </c>
      <c r="O50" s="10">
        <v>3.8406706792777299</v>
      </c>
      <c r="P50" s="10">
        <v>2.4361994840928629</v>
      </c>
      <c r="Q50" s="10">
        <v>1.6241616509028369</v>
      </c>
      <c r="R50" s="10">
        <v>1.6241616509028369</v>
      </c>
      <c r="S50" s="10">
        <v>2.4361994840928629</v>
      </c>
      <c r="T50" s="10">
        <v>3.4829750644883921</v>
      </c>
      <c r="U50" s="10">
        <v>3.6908856405846939</v>
      </c>
      <c r="V50" s="10">
        <v>4.0668959587274287</v>
      </c>
      <c r="W50" s="10">
        <v>2.7643164230438519</v>
      </c>
      <c r="X50" s="10">
        <v>1.9636285468615651</v>
      </c>
    </row>
    <row r="51" spans="1:24" ht="11.25" customHeight="1" x14ac:dyDescent="0.2">
      <c r="A51" s="35" t="s">
        <v>89</v>
      </c>
      <c r="B51" s="36" t="s">
        <v>90</v>
      </c>
      <c r="C51" s="37">
        <v>117.19690455717971</v>
      </c>
      <c r="D51" s="37">
        <v>113.9294926913156</v>
      </c>
      <c r="E51" s="37">
        <v>97.656921754084252</v>
      </c>
      <c r="F51" s="37">
        <v>123.1513327601032</v>
      </c>
      <c r="G51" s="37">
        <v>102.3645743766122</v>
      </c>
      <c r="H51" s="37">
        <v>126.1607910576096</v>
      </c>
      <c r="I51" s="37">
        <v>113.0696474634566</v>
      </c>
      <c r="J51" s="37">
        <v>130.69647463456579</v>
      </c>
      <c r="K51" s="37">
        <v>96.152192605331038</v>
      </c>
      <c r="L51" s="37">
        <v>90.434221840068787</v>
      </c>
      <c r="M51" s="37">
        <v>78.955288048151331</v>
      </c>
      <c r="N51" s="37">
        <v>5.0085984522785898</v>
      </c>
      <c r="O51" s="37">
        <v>4.3207222699914016</v>
      </c>
      <c r="P51" s="37">
        <v>4.2992261392949267</v>
      </c>
      <c r="Q51" s="37">
        <v>4.4711951848667244</v>
      </c>
      <c r="R51" s="37">
        <v>5.0300945829750638</v>
      </c>
      <c r="S51" s="37">
        <v>5.4600171969045572</v>
      </c>
      <c r="T51" s="37">
        <v>5.4114359415305247</v>
      </c>
      <c r="U51" s="37">
        <v>5.6914015477214104</v>
      </c>
      <c r="V51" s="37">
        <v>5.6497850386930342</v>
      </c>
      <c r="W51" s="37">
        <v>5.3107480653482373</v>
      </c>
      <c r="X51" s="37">
        <v>5.8315563198624254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240.16431642304383</v>
      </c>
      <c r="D2" s="31">
        <f t="shared" si="0"/>
        <v>232.98942390369734</v>
      </c>
      <c r="E2" s="31">
        <f t="shared" si="0"/>
        <v>212.87618228718827</v>
      </c>
      <c r="F2" s="31">
        <f t="shared" si="0"/>
        <v>183.68211521926054</v>
      </c>
      <c r="G2" s="31">
        <f t="shared" si="0"/>
        <v>246.08529664660358</v>
      </c>
      <c r="H2" s="31">
        <f t="shared" si="0"/>
        <v>262.25520206362853</v>
      </c>
      <c r="I2" s="31">
        <f t="shared" si="0"/>
        <v>246.35769561478941</v>
      </c>
      <c r="J2" s="31">
        <f t="shared" si="0"/>
        <v>263.89269131556318</v>
      </c>
      <c r="K2" s="31">
        <f t="shared" si="0"/>
        <v>239.98331900257952</v>
      </c>
      <c r="L2" s="31">
        <f t="shared" si="0"/>
        <v>205.61616509028374</v>
      </c>
      <c r="M2" s="31">
        <f t="shared" si="0"/>
        <v>192.03981083404986</v>
      </c>
      <c r="N2" s="31">
        <f t="shared" si="0"/>
        <v>110.4109200343938</v>
      </c>
      <c r="O2" s="31">
        <f t="shared" si="0"/>
        <v>100.92510748065348</v>
      </c>
      <c r="P2" s="31">
        <f t="shared" si="0"/>
        <v>105.90197764402409</v>
      </c>
      <c r="Q2" s="31">
        <f t="shared" si="0"/>
        <v>135.01805674978505</v>
      </c>
      <c r="R2" s="31">
        <f t="shared" si="0"/>
        <v>119.1236457437661</v>
      </c>
      <c r="S2" s="31">
        <f t="shared" si="0"/>
        <v>122.11023215821153</v>
      </c>
      <c r="T2" s="31">
        <f t="shared" si="0"/>
        <v>130.67472055030095</v>
      </c>
      <c r="U2" s="31">
        <f t="shared" si="0"/>
        <v>144.98168529664659</v>
      </c>
      <c r="V2" s="31">
        <f t="shared" si="0"/>
        <v>153.0944110060189</v>
      </c>
      <c r="W2" s="31">
        <f t="shared" si="0"/>
        <v>138.80137575236458</v>
      </c>
      <c r="X2" s="31">
        <f t="shared" ref="X2" si="1">SUM(X3,X17,X22,X25,X26,X51,X52,X71,X74,X75,X76)</f>
        <v>144.82983662940669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122.96741186586414</v>
      </c>
      <c r="D26" s="37">
        <f t="shared" si="14"/>
        <v>119.05993121238176</v>
      </c>
      <c r="E26" s="37">
        <f t="shared" si="14"/>
        <v>115.21926053310403</v>
      </c>
      <c r="F26" s="37">
        <f t="shared" si="14"/>
        <v>60.530782459157344</v>
      </c>
      <c r="G26" s="37">
        <f t="shared" si="14"/>
        <v>143.72072226999137</v>
      </c>
      <c r="H26" s="37">
        <f t="shared" si="14"/>
        <v>136.0944110060189</v>
      </c>
      <c r="I26" s="37">
        <f t="shared" si="14"/>
        <v>133.28804815133279</v>
      </c>
      <c r="J26" s="37">
        <f t="shared" si="14"/>
        <v>133.1962166809974</v>
      </c>
      <c r="K26" s="37">
        <f t="shared" si="14"/>
        <v>143.83112639724848</v>
      </c>
      <c r="L26" s="37">
        <f t="shared" si="14"/>
        <v>115.18194325021497</v>
      </c>
      <c r="M26" s="37">
        <f t="shared" si="14"/>
        <v>113.08452278589853</v>
      </c>
      <c r="N26" s="37">
        <f t="shared" si="14"/>
        <v>105.40232158211521</v>
      </c>
      <c r="O26" s="37">
        <f t="shared" si="14"/>
        <v>96.604385210662073</v>
      </c>
      <c r="P26" s="37">
        <f t="shared" si="14"/>
        <v>101.60275150472916</v>
      </c>
      <c r="Q26" s="37">
        <f t="shared" si="14"/>
        <v>130.54686156491832</v>
      </c>
      <c r="R26" s="37">
        <f t="shared" si="14"/>
        <v>114.09355116079104</v>
      </c>
      <c r="S26" s="37">
        <f t="shared" si="14"/>
        <v>116.65021496130697</v>
      </c>
      <c r="T26" s="37">
        <f t="shared" si="14"/>
        <v>125.26328460877042</v>
      </c>
      <c r="U26" s="37">
        <f t="shared" si="14"/>
        <v>139.29028374892519</v>
      </c>
      <c r="V26" s="37">
        <f t="shared" si="14"/>
        <v>147.44462596732586</v>
      </c>
      <c r="W26" s="37">
        <f t="shared" si="14"/>
        <v>133.49062768701634</v>
      </c>
      <c r="X26" s="37">
        <f t="shared" ref="X26" si="15">SUM(X27,X33)</f>
        <v>138.99828030954427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122.96741186586414</v>
      </c>
      <c r="D33" s="29">
        <f t="shared" si="18"/>
        <v>119.05993121238176</v>
      </c>
      <c r="E33" s="29">
        <f t="shared" si="18"/>
        <v>115.21926053310403</v>
      </c>
      <c r="F33" s="29">
        <f t="shared" si="18"/>
        <v>60.530782459157344</v>
      </c>
      <c r="G33" s="29">
        <f t="shared" si="18"/>
        <v>143.72072226999137</v>
      </c>
      <c r="H33" s="29">
        <f t="shared" si="18"/>
        <v>136.0944110060189</v>
      </c>
      <c r="I33" s="29">
        <f t="shared" si="18"/>
        <v>133.28804815133279</v>
      </c>
      <c r="J33" s="29">
        <f t="shared" si="18"/>
        <v>133.1962166809974</v>
      </c>
      <c r="K33" s="29">
        <f t="shared" si="18"/>
        <v>143.83112639724848</v>
      </c>
      <c r="L33" s="29">
        <f t="shared" si="18"/>
        <v>115.18194325021497</v>
      </c>
      <c r="M33" s="29">
        <f t="shared" si="18"/>
        <v>113.08452278589853</v>
      </c>
      <c r="N33" s="29">
        <f t="shared" si="18"/>
        <v>105.40232158211521</v>
      </c>
      <c r="O33" s="29">
        <f t="shared" si="18"/>
        <v>96.604385210662073</v>
      </c>
      <c r="P33" s="29">
        <f t="shared" si="18"/>
        <v>101.60275150472916</v>
      </c>
      <c r="Q33" s="29">
        <f t="shared" si="18"/>
        <v>130.54686156491832</v>
      </c>
      <c r="R33" s="29">
        <f t="shared" si="18"/>
        <v>114.09355116079104</v>
      </c>
      <c r="S33" s="29">
        <f t="shared" si="18"/>
        <v>116.65021496130697</v>
      </c>
      <c r="T33" s="29">
        <f t="shared" si="18"/>
        <v>125.26328460877042</v>
      </c>
      <c r="U33" s="29">
        <f t="shared" si="18"/>
        <v>139.29028374892519</v>
      </c>
      <c r="V33" s="29">
        <f t="shared" si="18"/>
        <v>147.44462596732586</v>
      </c>
      <c r="W33" s="29">
        <f t="shared" si="18"/>
        <v>133.49062768701634</v>
      </c>
      <c r="X33" s="29">
        <f t="shared" ref="X33" si="19">SUM(X34:X50)</f>
        <v>138.99828030954427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1.129750644883921</v>
      </c>
      <c r="H36" s="10">
        <v>0</v>
      </c>
      <c r="I36" s="10">
        <v>0</v>
      </c>
      <c r="J36" s="10">
        <v>1.099914015477214</v>
      </c>
      <c r="K36" s="10">
        <v>1.099914015477214</v>
      </c>
      <c r="L36" s="10">
        <v>1.099914015477214</v>
      </c>
      <c r="M36" s="10">
        <v>1.099914015477214</v>
      </c>
      <c r="N36" s="10">
        <v>1.099914015477214</v>
      </c>
      <c r="O36" s="10">
        <v>1.099914015477214</v>
      </c>
      <c r="P36" s="10">
        <v>1.099914015477214</v>
      </c>
      <c r="Q36" s="10">
        <v>1.099914015477214</v>
      </c>
      <c r="R36" s="10">
        <v>2.1997420464316422</v>
      </c>
      <c r="S36" s="10">
        <v>2.1997420464316422</v>
      </c>
      <c r="T36" s="10">
        <v>2.126053310404127</v>
      </c>
      <c r="U36" s="10">
        <v>4.1202063628546846</v>
      </c>
      <c r="V36" s="10">
        <v>4.2554600171969046</v>
      </c>
      <c r="W36" s="10">
        <v>2.998280309544282</v>
      </c>
      <c r="X36" s="10">
        <v>2.8387790197764402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10.628632846087701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2.034995700773861</v>
      </c>
      <c r="J43" s="10">
        <v>1.0174548581255369</v>
      </c>
      <c r="K43" s="10">
        <v>0</v>
      </c>
      <c r="L43" s="10">
        <v>2.034995700773861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6.8185726569217536E-2</v>
      </c>
      <c r="U43" s="10">
        <v>1.014617368873603E-2</v>
      </c>
      <c r="V43" s="10">
        <v>1.3241616509028369E-2</v>
      </c>
      <c r="W43" s="10">
        <v>1.5305245055889941E-2</v>
      </c>
      <c r="X43" s="10">
        <v>2.7515047291487529E-2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4.8007738607050729</v>
      </c>
      <c r="E45" s="10">
        <v>3.8406706792777299</v>
      </c>
      <c r="F45" s="10">
        <v>5.7609630266552019</v>
      </c>
      <c r="G45" s="10">
        <v>7.6812553740326726</v>
      </c>
      <c r="H45" s="10">
        <v>4.8007738607050729</v>
      </c>
      <c r="I45" s="10">
        <v>2.8804815133276009</v>
      </c>
      <c r="J45" s="10">
        <v>3.096130696474634</v>
      </c>
      <c r="K45" s="10">
        <v>3.096130696474634</v>
      </c>
      <c r="L45" s="10">
        <v>3.096130696474634</v>
      </c>
      <c r="M45" s="10">
        <v>5.1602751504729154</v>
      </c>
      <c r="N45" s="10">
        <v>3.096130696474634</v>
      </c>
      <c r="O45" s="10">
        <v>2.0641444539982801</v>
      </c>
      <c r="P45" s="10">
        <v>2.0641444539982801</v>
      </c>
      <c r="Q45" s="10">
        <v>2.0641444539982801</v>
      </c>
      <c r="R45" s="10">
        <v>2.0641444539982801</v>
      </c>
      <c r="S45" s="10">
        <v>2.0641444539982801</v>
      </c>
      <c r="T45" s="10">
        <v>2.226139294926913</v>
      </c>
      <c r="U45" s="10">
        <v>2.2426483233018062</v>
      </c>
      <c r="V45" s="10">
        <v>2.0476354256233882</v>
      </c>
      <c r="W45" s="10">
        <v>2.469733447979364</v>
      </c>
      <c r="X45" s="10">
        <v>2.6606190885640579</v>
      </c>
    </row>
    <row r="46" spans="1:24" ht="11.25" customHeight="1" x14ac:dyDescent="0.2">
      <c r="A46" s="41" t="s">
        <v>79</v>
      </c>
      <c r="B46" s="9" t="s">
        <v>80</v>
      </c>
      <c r="C46" s="10">
        <v>10.56173688736027</v>
      </c>
      <c r="D46" s="10">
        <v>24.00404127257093</v>
      </c>
      <c r="E46" s="10">
        <v>24.96414445399828</v>
      </c>
      <c r="F46" s="10">
        <v>15.362596732588131</v>
      </c>
      <c r="G46" s="10">
        <v>31.685296646603611</v>
      </c>
      <c r="H46" s="10">
        <v>26.884522785898529</v>
      </c>
      <c r="I46" s="10">
        <v>28.804815133276009</v>
      </c>
      <c r="J46" s="10">
        <v>22.142906276870161</v>
      </c>
      <c r="K46" s="10">
        <v>16.103955288048152</v>
      </c>
      <c r="L46" s="10">
        <v>12.07798796216681</v>
      </c>
      <c r="M46" s="10">
        <v>12.07798796216681</v>
      </c>
      <c r="N46" s="10">
        <v>14.09097162510748</v>
      </c>
      <c r="O46" s="10">
        <v>21.136457437661221</v>
      </c>
      <c r="P46" s="10">
        <v>19.123473774720551</v>
      </c>
      <c r="Q46" s="10">
        <v>24.15588993981083</v>
      </c>
      <c r="R46" s="10">
        <v>27.17540842648323</v>
      </c>
      <c r="S46" s="10">
        <v>29.1883920894239</v>
      </c>
      <c r="T46" s="10">
        <v>36.235855546001723</v>
      </c>
      <c r="U46" s="10">
        <v>37.028976784178838</v>
      </c>
      <c r="V46" s="10">
        <v>39.748581255374027</v>
      </c>
      <c r="W46" s="10">
        <v>37.526225279449697</v>
      </c>
      <c r="X46" s="10">
        <v>44.100687876182278</v>
      </c>
    </row>
    <row r="47" spans="1:24" ht="11.25" customHeight="1" x14ac:dyDescent="0.2">
      <c r="A47" s="41" t="s">
        <v>81</v>
      </c>
      <c r="B47" s="9" t="s">
        <v>82</v>
      </c>
      <c r="C47" s="10">
        <v>97.936371453138435</v>
      </c>
      <c r="D47" s="10">
        <v>81.613671539122961</v>
      </c>
      <c r="E47" s="10">
        <v>80.653482373172821</v>
      </c>
      <c r="F47" s="10">
        <v>29.765004299226131</v>
      </c>
      <c r="G47" s="10">
        <v>53.768959587274281</v>
      </c>
      <c r="H47" s="10">
        <v>51.848667239896812</v>
      </c>
      <c r="I47" s="10">
        <v>52.808856405846953</v>
      </c>
      <c r="J47" s="10">
        <v>66.251074806534817</v>
      </c>
      <c r="K47" s="10">
        <v>72.972226999140148</v>
      </c>
      <c r="L47" s="10">
        <v>83.53396388650043</v>
      </c>
      <c r="M47" s="10">
        <v>74.892519346517616</v>
      </c>
      <c r="N47" s="10">
        <v>54.729148753224408</v>
      </c>
      <c r="O47" s="10">
        <v>41.286930352536537</v>
      </c>
      <c r="P47" s="10">
        <v>49.871023215821147</v>
      </c>
      <c r="Q47" s="10">
        <v>73.946689595872741</v>
      </c>
      <c r="R47" s="10">
        <v>51.59071367153912</v>
      </c>
      <c r="S47" s="10">
        <v>50.730868443680137</v>
      </c>
      <c r="T47" s="10">
        <v>50.010318142734313</v>
      </c>
      <c r="U47" s="10">
        <v>61.077386070507309</v>
      </c>
      <c r="V47" s="10">
        <v>73.177128116938945</v>
      </c>
      <c r="W47" s="10">
        <v>69.678417884780742</v>
      </c>
      <c r="X47" s="10">
        <v>73.615649183147028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3.8812553740326741</v>
      </c>
      <c r="G48" s="10">
        <v>46.574978503869303</v>
      </c>
      <c r="H48" s="10">
        <v>49.679965606190883</v>
      </c>
      <c r="I48" s="10">
        <v>45.798710232158207</v>
      </c>
      <c r="J48" s="10">
        <v>39.58873602751504</v>
      </c>
      <c r="K48" s="10">
        <v>41.917454858125538</v>
      </c>
      <c r="L48" s="10">
        <v>8.5381771281169385</v>
      </c>
      <c r="M48" s="10">
        <v>14.09286328460877</v>
      </c>
      <c r="N48" s="10">
        <v>27.585382631126389</v>
      </c>
      <c r="O48" s="10">
        <v>27.176268271711091</v>
      </c>
      <c r="P48" s="10">
        <v>27.007996560619091</v>
      </c>
      <c r="Q48" s="10">
        <v>27.656061908856401</v>
      </c>
      <c r="R48" s="10">
        <v>29.43938091143594</v>
      </c>
      <c r="S48" s="10">
        <v>30.030868443680141</v>
      </c>
      <c r="T48" s="10">
        <v>31.113757523645742</v>
      </c>
      <c r="U48" s="10">
        <v>31.12003439380911</v>
      </c>
      <c r="V48" s="10">
        <v>24.13568357695614</v>
      </c>
      <c r="W48" s="10">
        <v>18.038349097162509</v>
      </c>
      <c r="X48" s="10">
        <v>13.79140154772141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2.8804815133276009</v>
      </c>
      <c r="D50" s="10">
        <v>8.6414445399828033</v>
      </c>
      <c r="E50" s="10">
        <v>5.7609630266552019</v>
      </c>
      <c r="F50" s="10">
        <v>5.7609630266552019</v>
      </c>
      <c r="G50" s="10">
        <v>2.8804815133276009</v>
      </c>
      <c r="H50" s="10">
        <v>2.8804815133276009</v>
      </c>
      <c r="I50" s="10">
        <v>0.96018916595012893</v>
      </c>
      <c r="J50" s="10">
        <v>0</v>
      </c>
      <c r="K50" s="10">
        <v>8.6414445399828033</v>
      </c>
      <c r="L50" s="10">
        <v>4.8007738607050729</v>
      </c>
      <c r="M50" s="10">
        <v>5.7609630266552019</v>
      </c>
      <c r="N50" s="10">
        <v>4.8007738607050729</v>
      </c>
      <c r="O50" s="10">
        <v>3.8406706792777299</v>
      </c>
      <c r="P50" s="10">
        <v>2.4361994840928629</v>
      </c>
      <c r="Q50" s="10">
        <v>1.6241616509028369</v>
      </c>
      <c r="R50" s="10">
        <v>1.6241616509028369</v>
      </c>
      <c r="S50" s="10">
        <v>2.4361994840928629</v>
      </c>
      <c r="T50" s="10">
        <v>3.4829750644883921</v>
      </c>
      <c r="U50" s="10">
        <v>3.6908856405846939</v>
      </c>
      <c r="V50" s="10">
        <v>4.0668959587274287</v>
      </c>
      <c r="W50" s="10">
        <v>2.7643164230438519</v>
      </c>
      <c r="X50" s="10">
        <v>1.9636285468615651</v>
      </c>
    </row>
    <row r="51" spans="1:24" ht="11.25" customHeight="1" x14ac:dyDescent="0.2">
      <c r="A51" s="35" t="s">
        <v>89</v>
      </c>
      <c r="B51" s="36" t="s">
        <v>90</v>
      </c>
      <c r="C51" s="37">
        <v>117.19690455717971</v>
      </c>
      <c r="D51" s="37">
        <v>113.9294926913156</v>
      </c>
      <c r="E51" s="37">
        <v>97.656921754084252</v>
      </c>
      <c r="F51" s="37">
        <v>123.1513327601032</v>
      </c>
      <c r="G51" s="37">
        <v>102.3645743766122</v>
      </c>
      <c r="H51" s="37">
        <v>126.1607910576096</v>
      </c>
      <c r="I51" s="37">
        <v>113.0696474634566</v>
      </c>
      <c r="J51" s="37">
        <v>130.69647463456579</v>
      </c>
      <c r="K51" s="37">
        <v>96.152192605331038</v>
      </c>
      <c r="L51" s="37">
        <v>90.434221840068787</v>
      </c>
      <c r="M51" s="37">
        <v>78.955288048151331</v>
      </c>
      <c r="N51" s="37">
        <v>5.0085984522785898</v>
      </c>
      <c r="O51" s="37">
        <v>4.3207222699914016</v>
      </c>
      <c r="P51" s="37">
        <v>4.2992261392949267</v>
      </c>
      <c r="Q51" s="37">
        <v>4.4711951848667244</v>
      </c>
      <c r="R51" s="37">
        <v>5.0300945829750638</v>
      </c>
      <c r="S51" s="37">
        <v>5.4600171969045572</v>
      </c>
      <c r="T51" s="37">
        <v>5.4114359415305247</v>
      </c>
      <c r="U51" s="37">
        <v>5.6914015477214104</v>
      </c>
      <c r="V51" s="37">
        <v>5.6497850386930342</v>
      </c>
      <c r="W51" s="37">
        <v>5.3107480653482373</v>
      </c>
      <c r="X51" s="37">
        <v>5.8315563198624254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128.78572656921753</v>
      </c>
      <c r="D2" s="31">
        <f t="shared" si="0"/>
        <v>118.73026655202068</v>
      </c>
      <c r="E2" s="31">
        <f t="shared" si="0"/>
        <v>101.49759243336199</v>
      </c>
      <c r="F2" s="31">
        <f t="shared" si="0"/>
        <v>156.92134088697071</v>
      </c>
      <c r="G2" s="31">
        <f t="shared" si="0"/>
        <v>141.01897864317004</v>
      </c>
      <c r="H2" s="31">
        <f t="shared" si="0"/>
        <v>156.31904138483685</v>
      </c>
      <c r="I2" s="31">
        <f t="shared" si="0"/>
        <v>136.87208113110577</v>
      </c>
      <c r="J2" s="31">
        <f t="shared" si="0"/>
        <v>153.02037170786249</v>
      </c>
      <c r="K2" s="31">
        <f t="shared" si="0"/>
        <v>100.34823731728288</v>
      </c>
      <c r="L2" s="31">
        <f t="shared" si="0"/>
        <v>94.630266552020629</v>
      </c>
      <c r="M2" s="31">
        <f t="shared" si="0"/>
        <v>85.215477214101455</v>
      </c>
      <c r="N2" s="31">
        <f t="shared" si="0"/>
        <v>9.204643164230438</v>
      </c>
      <c r="O2" s="31">
        <f t="shared" si="0"/>
        <v>7.4847807394668955</v>
      </c>
      <c r="P2" s="31">
        <f t="shared" si="0"/>
        <v>7.4632846087704205</v>
      </c>
      <c r="Q2" s="31">
        <f t="shared" si="0"/>
        <v>7.6352536543422183</v>
      </c>
      <c r="R2" s="31">
        <f t="shared" si="0"/>
        <v>9.2939810834049865</v>
      </c>
      <c r="S2" s="31">
        <f t="shared" si="0"/>
        <v>9.7239036973344799</v>
      </c>
      <c r="T2" s="31">
        <f t="shared" si="0"/>
        <v>9.3764181596008456</v>
      </c>
      <c r="U2" s="31">
        <f t="shared" si="0"/>
        <v>11.347568258704319</v>
      </c>
      <c r="V2" s="31">
        <f t="shared" si="0"/>
        <v>11.152492737755299</v>
      </c>
      <c r="W2" s="31">
        <f t="shared" si="0"/>
        <v>10.086433732562638</v>
      </c>
      <c r="X2" s="31">
        <f t="shared" ref="X2" si="1">SUM(X3,X17,X22,X25,X26,X51,X52,X71,X74,X75,X76)</f>
        <v>10.635166986460156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25.68029187579269</v>
      </c>
      <c r="G3" s="34">
        <f t="shared" si="2"/>
        <v>26.738426764073822</v>
      </c>
      <c r="H3" s="34">
        <f t="shared" si="2"/>
        <v>21.476260891857699</v>
      </c>
      <c r="I3" s="34">
        <f t="shared" si="2"/>
        <v>18.593224833201614</v>
      </c>
      <c r="J3" s="34">
        <f t="shared" si="2"/>
        <v>16.575368840649215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8.0618228718830611</v>
      </c>
      <c r="G4" s="29">
        <f t="shared" si="4"/>
        <v>8.5542562338779025</v>
      </c>
      <c r="H4" s="29">
        <f t="shared" si="4"/>
        <v>5.8512467755803952</v>
      </c>
      <c r="I4" s="29">
        <f t="shared" si="4"/>
        <v>5.6100601891659503</v>
      </c>
      <c r="J4" s="29">
        <f t="shared" si="4"/>
        <v>3.599838131658363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8.0618228718830611</v>
      </c>
      <c r="G7" s="10">
        <v>8.5542562338779025</v>
      </c>
      <c r="H7" s="10">
        <v>5.8512467755803952</v>
      </c>
      <c r="I7" s="10">
        <v>5.6100601891659503</v>
      </c>
      <c r="J7" s="10">
        <v>3.599838131658363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17.618469003909627</v>
      </c>
      <c r="G11" s="29">
        <f t="shared" si="8"/>
        <v>18.184170530195917</v>
      </c>
      <c r="H11" s="29">
        <f t="shared" si="8"/>
        <v>15.625014116277304</v>
      </c>
      <c r="I11" s="29">
        <f t="shared" si="8"/>
        <v>12.983164644035663</v>
      </c>
      <c r="J11" s="29">
        <f t="shared" si="8"/>
        <v>12.975530708990851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17.618469003909627</v>
      </c>
      <c r="G13" s="10">
        <v>18.184170530195917</v>
      </c>
      <c r="H13" s="10">
        <v>15.625014116277304</v>
      </c>
      <c r="I13" s="10">
        <v>12.983164644035663</v>
      </c>
      <c r="J13" s="10">
        <v>12.975530708990851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11.588822012037831</v>
      </c>
      <c r="D26" s="37">
        <f t="shared" si="14"/>
        <v>4.8007738607050729</v>
      </c>
      <c r="E26" s="37">
        <f t="shared" si="14"/>
        <v>3.8406706792777299</v>
      </c>
      <c r="F26" s="37">
        <f t="shared" si="14"/>
        <v>8.0897162510748064</v>
      </c>
      <c r="G26" s="37">
        <f t="shared" si="14"/>
        <v>11.915977502484036</v>
      </c>
      <c r="H26" s="37">
        <f t="shared" si="14"/>
        <v>8.6819894353695659</v>
      </c>
      <c r="I26" s="37">
        <f t="shared" si="14"/>
        <v>5.2092088344475602</v>
      </c>
      <c r="J26" s="37">
        <f t="shared" si="14"/>
        <v>5.7485282326474794</v>
      </c>
      <c r="K26" s="37">
        <f t="shared" si="14"/>
        <v>4.1960447119518482</v>
      </c>
      <c r="L26" s="37">
        <f t="shared" si="14"/>
        <v>4.1960447119518482</v>
      </c>
      <c r="M26" s="37">
        <f t="shared" si="14"/>
        <v>6.2601891659501296</v>
      </c>
      <c r="N26" s="37">
        <f t="shared" si="14"/>
        <v>4.1960447119518482</v>
      </c>
      <c r="O26" s="37">
        <f t="shared" si="14"/>
        <v>3.1640584694754939</v>
      </c>
      <c r="P26" s="37">
        <f t="shared" si="14"/>
        <v>3.1640584694754939</v>
      </c>
      <c r="Q26" s="37">
        <f t="shared" si="14"/>
        <v>3.1640584694754939</v>
      </c>
      <c r="R26" s="37">
        <f t="shared" si="14"/>
        <v>4.2638865004299227</v>
      </c>
      <c r="S26" s="37">
        <f t="shared" si="14"/>
        <v>4.2638865004299227</v>
      </c>
      <c r="T26" s="37">
        <f t="shared" si="14"/>
        <v>3.9649822180703205</v>
      </c>
      <c r="U26" s="37">
        <f t="shared" si="14"/>
        <v>5.6561667109829088</v>
      </c>
      <c r="V26" s="37">
        <f t="shared" si="14"/>
        <v>5.502707699062265</v>
      </c>
      <c r="W26" s="37">
        <f t="shared" si="14"/>
        <v>4.7756856672144004</v>
      </c>
      <c r="X26" s="37">
        <f t="shared" ref="X26" si="15">SUM(X27,X33)</f>
        <v>4.8036106665977307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11.588822012037831</v>
      </c>
      <c r="D33" s="29">
        <f t="shared" si="18"/>
        <v>4.8007738607050729</v>
      </c>
      <c r="E33" s="29">
        <f t="shared" si="18"/>
        <v>3.8406706792777299</v>
      </c>
      <c r="F33" s="29">
        <f t="shared" si="18"/>
        <v>8.0897162510748064</v>
      </c>
      <c r="G33" s="29">
        <f t="shared" si="18"/>
        <v>11.915977502484036</v>
      </c>
      <c r="H33" s="29">
        <f t="shared" si="18"/>
        <v>8.6819894353695659</v>
      </c>
      <c r="I33" s="29">
        <f t="shared" si="18"/>
        <v>5.2092088344475602</v>
      </c>
      <c r="J33" s="29">
        <f t="shared" si="18"/>
        <v>5.7485282326474794</v>
      </c>
      <c r="K33" s="29">
        <f t="shared" si="18"/>
        <v>4.1960447119518482</v>
      </c>
      <c r="L33" s="29">
        <f t="shared" si="18"/>
        <v>4.1960447119518482</v>
      </c>
      <c r="M33" s="29">
        <f t="shared" si="18"/>
        <v>6.2601891659501296</v>
      </c>
      <c r="N33" s="29">
        <f t="shared" si="18"/>
        <v>4.1960447119518482</v>
      </c>
      <c r="O33" s="29">
        <f t="shared" si="18"/>
        <v>3.1640584694754939</v>
      </c>
      <c r="P33" s="29">
        <f t="shared" si="18"/>
        <v>3.1640584694754939</v>
      </c>
      <c r="Q33" s="29">
        <f t="shared" si="18"/>
        <v>3.1640584694754939</v>
      </c>
      <c r="R33" s="29">
        <f t="shared" si="18"/>
        <v>4.2638865004299227</v>
      </c>
      <c r="S33" s="29">
        <f t="shared" si="18"/>
        <v>4.2638865004299227</v>
      </c>
      <c r="T33" s="29">
        <f t="shared" si="18"/>
        <v>3.9649822180703205</v>
      </c>
      <c r="U33" s="29">
        <f t="shared" si="18"/>
        <v>5.6561667109829088</v>
      </c>
      <c r="V33" s="29">
        <f t="shared" si="18"/>
        <v>5.502707699062265</v>
      </c>
      <c r="W33" s="29">
        <f t="shared" si="18"/>
        <v>4.7756856672144004</v>
      </c>
      <c r="X33" s="29">
        <f t="shared" ref="X33" si="19">SUM(X34:X50)</f>
        <v>4.8036106665977307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1.129750644883921</v>
      </c>
      <c r="H36" s="10">
        <v>0</v>
      </c>
      <c r="I36" s="10">
        <v>0</v>
      </c>
      <c r="J36" s="10">
        <v>1.099914015477214</v>
      </c>
      <c r="K36" s="10">
        <v>1.099914015477214</v>
      </c>
      <c r="L36" s="10">
        <v>1.099914015477214</v>
      </c>
      <c r="M36" s="10">
        <v>1.099914015477214</v>
      </c>
      <c r="N36" s="10">
        <v>1.099914015477214</v>
      </c>
      <c r="O36" s="10">
        <v>1.099914015477214</v>
      </c>
      <c r="P36" s="10">
        <v>1.099914015477214</v>
      </c>
      <c r="Q36" s="10">
        <v>1.099914015477214</v>
      </c>
      <c r="R36" s="10">
        <v>2.1997420464316422</v>
      </c>
      <c r="S36" s="10">
        <v>2.1997420464316422</v>
      </c>
      <c r="T36" s="10">
        <v>1.7388429231434075</v>
      </c>
      <c r="U36" s="10">
        <v>3.4712966356145043</v>
      </c>
      <c r="V36" s="10">
        <v>3.711063866507228</v>
      </c>
      <c r="W36" s="10">
        <v>2.6147137262352156</v>
      </c>
      <c r="X36" s="10">
        <v>2.4756172547076467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10.628632846087701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4.8007738607050729</v>
      </c>
      <c r="E45" s="10">
        <v>3.8406706792777299</v>
      </c>
      <c r="F45" s="10">
        <v>5.7609630266552019</v>
      </c>
      <c r="G45" s="10">
        <v>7.6812553740326726</v>
      </c>
      <c r="H45" s="10">
        <v>4.8007738607050729</v>
      </c>
      <c r="I45" s="10">
        <v>2.8804815133276009</v>
      </c>
      <c r="J45" s="10">
        <v>3.096130696474634</v>
      </c>
      <c r="K45" s="10">
        <v>3.096130696474634</v>
      </c>
      <c r="L45" s="10">
        <v>3.096130696474634</v>
      </c>
      <c r="M45" s="10">
        <v>5.1602751504729154</v>
      </c>
      <c r="N45" s="10">
        <v>3.096130696474634</v>
      </c>
      <c r="O45" s="10">
        <v>2.0641444539982801</v>
      </c>
      <c r="P45" s="10">
        <v>2.0641444539982801</v>
      </c>
      <c r="Q45" s="10">
        <v>2.0641444539982801</v>
      </c>
      <c r="R45" s="10">
        <v>2.0641444539982801</v>
      </c>
      <c r="S45" s="10">
        <v>2.0641444539982801</v>
      </c>
      <c r="T45" s="10">
        <v>2.226139294926913</v>
      </c>
      <c r="U45" s="10">
        <v>2.1848700753684041</v>
      </c>
      <c r="V45" s="10">
        <v>1.7916438325550366</v>
      </c>
      <c r="W45" s="10">
        <v>2.1609719409791852</v>
      </c>
      <c r="X45" s="10">
        <v>2.3279934118900845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2.3287532244196045</v>
      </c>
      <c r="G48" s="10">
        <v>3.1049714835674429</v>
      </c>
      <c r="H48" s="10">
        <v>3.8812155746644925</v>
      </c>
      <c r="I48" s="10">
        <v>2.3287273211199593</v>
      </c>
      <c r="J48" s="10">
        <v>1.5524835206956311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117.19690455717971</v>
      </c>
      <c r="D51" s="37">
        <v>113.9294926913156</v>
      </c>
      <c r="E51" s="37">
        <v>97.656921754084252</v>
      </c>
      <c r="F51" s="37">
        <v>123.1513327601032</v>
      </c>
      <c r="G51" s="37">
        <v>102.3645743766122</v>
      </c>
      <c r="H51" s="37">
        <v>126.1607910576096</v>
      </c>
      <c r="I51" s="37">
        <v>113.0696474634566</v>
      </c>
      <c r="J51" s="37">
        <v>130.69647463456579</v>
      </c>
      <c r="K51" s="37">
        <v>96.152192605331038</v>
      </c>
      <c r="L51" s="37">
        <v>90.434221840068787</v>
      </c>
      <c r="M51" s="37">
        <v>78.955288048151331</v>
      </c>
      <c r="N51" s="37">
        <v>5.0085984522785898</v>
      </c>
      <c r="O51" s="37">
        <v>4.3207222699914016</v>
      </c>
      <c r="P51" s="37">
        <v>4.2992261392949267</v>
      </c>
      <c r="Q51" s="37">
        <v>4.4711951848667244</v>
      </c>
      <c r="R51" s="37">
        <v>5.0300945829750638</v>
      </c>
      <c r="S51" s="37">
        <v>5.4600171969045572</v>
      </c>
      <c r="T51" s="37">
        <v>5.4114359415305247</v>
      </c>
      <c r="U51" s="37">
        <v>5.6914015477214104</v>
      </c>
      <c r="V51" s="37">
        <v>5.6497850386930342</v>
      </c>
      <c r="W51" s="37">
        <v>5.3107480653482373</v>
      </c>
      <c r="X51" s="37">
        <v>5.8315563198624254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56.649441100601877</v>
      </c>
      <c r="G2" s="31">
        <f t="shared" si="0"/>
        <v>30.725107480653481</v>
      </c>
      <c r="H2" s="31">
        <f t="shared" si="0"/>
        <v>23.043852106620811</v>
      </c>
      <c r="I2" s="31">
        <f t="shared" si="0"/>
        <v>51.848667239896812</v>
      </c>
      <c r="J2" s="31">
        <f t="shared" si="0"/>
        <v>34.565778159931213</v>
      </c>
      <c r="K2" s="31">
        <f t="shared" si="0"/>
        <v>42.247033533963886</v>
      </c>
      <c r="L2" s="31">
        <f t="shared" si="0"/>
        <v>24.00404127257093</v>
      </c>
      <c r="M2" s="31">
        <f t="shared" si="0"/>
        <v>14.402407566638001</v>
      </c>
      <c r="N2" s="31">
        <f t="shared" si="0"/>
        <v>11.5219260533104</v>
      </c>
      <c r="O2" s="31">
        <f t="shared" si="0"/>
        <v>17.28288907996561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56.649441100601877</v>
      </c>
      <c r="G26" s="37">
        <f t="shared" si="14"/>
        <v>30.725107480653481</v>
      </c>
      <c r="H26" s="37">
        <f t="shared" si="14"/>
        <v>23.043852106620811</v>
      </c>
      <c r="I26" s="37">
        <f t="shared" si="14"/>
        <v>51.848667239896812</v>
      </c>
      <c r="J26" s="37">
        <f t="shared" si="14"/>
        <v>34.565778159931213</v>
      </c>
      <c r="K26" s="37">
        <f t="shared" si="14"/>
        <v>42.247033533963886</v>
      </c>
      <c r="L26" s="37">
        <f t="shared" si="14"/>
        <v>24.00404127257093</v>
      </c>
      <c r="M26" s="37">
        <f t="shared" si="14"/>
        <v>14.402407566638001</v>
      </c>
      <c r="N26" s="37">
        <f t="shared" si="14"/>
        <v>11.5219260533104</v>
      </c>
      <c r="O26" s="37">
        <f t="shared" si="14"/>
        <v>17.28288907996561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56.649441100601877</v>
      </c>
      <c r="G33" s="29">
        <f t="shared" si="18"/>
        <v>30.725107480653481</v>
      </c>
      <c r="H33" s="29">
        <f t="shared" si="18"/>
        <v>23.043852106620811</v>
      </c>
      <c r="I33" s="29">
        <f t="shared" si="18"/>
        <v>51.848667239896812</v>
      </c>
      <c r="J33" s="29">
        <f t="shared" si="18"/>
        <v>34.565778159931213</v>
      </c>
      <c r="K33" s="29">
        <f t="shared" si="18"/>
        <v>42.247033533963886</v>
      </c>
      <c r="L33" s="29">
        <f t="shared" si="18"/>
        <v>24.00404127257093</v>
      </c>
      <c r="M33" s="29">
        <f t="shared" si="18"/>
        <v>14.402407566638001</v>
      </c>
      <c r="N33" s="29">
        <f t="shared" si="18"/>
        <v>11.5219260533104</v>
      </c>
      <c r="O33" s="29">
        <f t="shared" si="18"/>
        <v>17.28288907996561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56.649441100601877</v>
      </c>
      <c r="G47" s="10">
        <v>30.725107480653481</v>
      </c>
      <c r="H47" s="10">
        <v>23.043852106620811</v>
      </c>
      <c r="I47" s="10">
        <v>51.848667239896812</v>
      </c>
      <c r="J47" s="10">
        <v>34.565778159931213</v>
      </c>
      <c r="K47" s="10">
        <v>42.247033533963886</v>
      </c>
      <c r="L47" s="10">
        <v>24.00404127257093</v>
      </c>
      <c r="M47" s="10">
        <v>14.402407566638001</v>
      </c>
      <c r="N47" s="10">
        <v>11.5219260533104</v>
      </c>
      <c r="O47" s="10">
        <v>17.28288907996561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4542.4872742906282</v>
      </c>
      <c r="D2" s="31">
        <f t="shared" si="0"/>
        <v>4781.6263972484949</v>
      </c>
      <c r="E2" s="31">
        <f t="shared" si="0"/>
        <v>4675.4163370593278</v>
      </c>
      <c r="F2" s="31">
        <f t="shared" si="0"/>
        <v>4836.0225279449696</v>
      </c>
      <c r="G2" s="31">
        <f t="shared" si="0"/>
        <v>4933.8897678417889</v>
      </c>
      <c r="H2" s="31">
        <f t="shared" si="0"/>
        <v>5110.8976784178849</v>
      </c>
      <c r="I2" s="31">
        <f t="shared" si="0"/>
        <v>5098.9472055030092</v>
      </c>
      <c r="J2" s="31">
        <f t="shared" si="0"/>
        <v>5116.2700773860706</v>
      </c>
      <c r="K2" s="31">
        <f t="shared" si="0"/>
        <v>5472.1932072227</v>
      </c>
      <c r="L2" s="31">
        <f t="shared" si="0"/>
        <v>4842.5930352536543</v>
      </c>
      <c r="M2" s="31">
        <f t="shared" si="0"/>
        <v>5047.440240756664</v>
      </c>
      <c r="N2" s="31">
        <f t="shared" si="0"/>
        <v>5037.2344797936366</v>
      </c>
      <c r="O2" s="31">
        <f t="shared" si="0"/>
        <v>4909.8177128116949</v>
      </c>
      <c r="P2" s="31">
        <f t="shared" si="0"/>
        <v>4804.2298366294071</v>
      </c>
      <c r="Q2" s="31">
        <f t="shared" si="0"/>
        <v>4608.0159071367143</v>
      </c>
      <c r="R2" s="31">
        <f t="shared" si="0"/>
        <v>4715.2430782459151</v>
      </c>
      <c r="S2" s="31">
        <f t="shared" si="0"/>
        <v>4893.6580395528799</v>
      </c>
      <c r="T2" s="31">
        <f t="shared" si="0"/>
        <v>4958.979707652622</v>
      </c>
      <c r="U2" s="31">
        <f t="shared" si="0"/>
        <v>4952.6979363714527</v>
      </c>
      <c r="V2" s="31">
        <f t="shared" si="0"/>
        <v>4862.6890799656057</v>
      </c>
      <c r="W2" s="31">
        <f t="shared" si="0"/>
        <v>4445.8717110920043</v>
      </c>
      <c r="X2" s="31">
        <f t="shared" ref="X2" si="1">SUM(X3,X17,X22,X25,X26,X51,X52,X71,X74,X75,X76)</f>
        <v>4767.6217540842645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91.201031814273421</v>
      </c>
      <c r="D3" s="34">
        <f t="shared" si="2"/>
        <v>86.858985382631118</v>
      </c>
      <c r="E3" s="34">
        <f t="shared" si="2"/>
        <v>103.47953568357696</v>
      </c>
      <c r="F3" s="34">
        <f t="shared" si="2"/>
        <v>86.147721410146175</v>
      </c>
      <c r="G3" s="34">
        <f t="shared" si="2"/>
        <v>77.636457437661221</v>
      </c>
      <c r="H3" s="34">
        <f t="shared" si="2"/>
        <v>79.902235597592423</v>
      </c>
      <c r="I3" s="34">
        <f t="shared" si="2"/>
        <v>79.285640584694761</v>
      </c>
      <c r="J3" s="34">
        <f t="shared" si="2"/>
        <v>82.657953568357684</v>
      </c>
      <c r="K3" s="34">
        <f t="shared" si="2"/>
        <v>80.879535683576947</v>
      </c>
      <c r="L3" s="34">
        <f t="shared" si="2"/>
        <v>56.927515047291479</v>
      </c>
      <c r="M3" s="34">
        <f t="shared" si="2"/>
        <v>48.80326741186586</v>
      </c>
      <c r="N3" s="34">
        <f t="shared" si="2"/>
        <v>53.849269131556326</v>
      </c>
      <c r="O3" s="34">
        <f t="shared" si="2"/>
        <v>51.245399828030955</v>
      </c>
      <c r="P3" s="34">
        <f t="shared" si="2"/>
        <v>47.923387790197751</v>
      </c>
      <c r="Q3" s="34">
        <f t="shared" si="2"/>
        <v>45.521410146173693</v>
      </c>
      <c r="R3" s="34">
        <f t="shared" si="2"/>
        <v>39.299999999999997</v>
      </c>
      <c r="S3" s="34">
        <f t="shared" si="2"/>
        <v>36.268959587274296</v>
      </c>
      <c r="T3" s="34">
        <f t="shared" si="2"/>
        <v>38.568185726569212</v>
      </c>
      <c r="U3" s="34">
        <f t="shared" si="2"/>
        <v>41.107824591573532</v>
      </c>
      <c r="V3" s="34">
        <f t="shared" si="2"/>
        <v>39.966208082545137</v>
      </c>
      <c r="W3" s="34">
        <f t="shared" si="2"/>
        <v>28.348753224419603</v>
      </c>
      <c r="X3" s="34">
        <f t="shared" ref="X3" si="3">SUM(X4,X8,X11)</f>
        <v>21.087618228718831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6.7929492691315572</v>
      </c>
      <c r="D4" s="29">
        <f t="shared" si="4"/>
        <v>9.8461736887360267</v>
      </c>
      <c r="E4" s="29">
        <f t="shared" si="4"/>
        <v>22.614445399828025</v>
      </c>
      <c r="F4" s="29">
        <f t="shared" si="4"/>
        <v>24.492519346517621</v>
      </c>
      <c r="G4" s="29">
        <f t="shared" si="4"/>
        <v>21.05666380051591</v>
      </c>
      <c r="H4" s="29">
        <f t="shared" si="4"/>
        <v>22.819862424763535</v>
      </c>
      <c r="I4" s="29">
        <f t="shared" si="4"/>
        <v>23.063542562338775</v>
      </c>
      <c r="J4" s="29">
        <f t="shared" si="4"/>
        <v>34.956405846947547</v>
      </c>
      <c r="K4" s="29">
        <f t="shared" si="4"/>
        <v>36.006706792777287</v>
      </c>
      <c r="L4" s="29">
        <f t="shared" si="4"/>
        <v>13.127171109200344</v>
      </c>
      <c r="M4" s="29">
        <f t="shared" si="4"/>
        <v>9.6646603611349953</v>
      </c>
      <c r="N4" s="29">
        <f t="shared" si="4"/>
        <v>9.0788478073946699</v>
      </c>
      <c r="O4" s="29">
        <f t="shared" si="4"/>
        <v>7.8910576096302663</v>
      </c>
      <c r="P4" s="29">
        <f t="shared" si="4"/>
        <v>2.5007738607050713</v>
      </c>
      <c r="Q4" s="29">
        <f t="shared" si="4"/>
        <v>1.8061049011177985</v>
      </c>
      <c r="R4" s="29">
        <f t="shared" si="4"/>
        <v>1.7913155631986246</v>
      </c>
      <c r="S4" s="29">
        <f t="shared" si="4"/>
        <v>1.301977644024076</v>
      </c>
      <c r="T4" s="29">
        <f t="shared" si="4"/>
        <v>1.5754084264832331</v>
      </c>
      <c r="U4" s="29">
        <f t="shared" si="4"/>
        <v>1.5277730008598449</v>
      </c>
      <c r="V4" s="29">
        <f t="shared" si="4"/>
        <v>1.9984522785898537</v>
      </c>
      <c r="W4" s="29">
        <f t="shared" si="4"/>
        <v>3.3057609630266551</v>
      </c>
      <c r="X4" s="29">
        <f t="shared" ref="X4" si="5">SUM(X5:X7)</f>
        <v>1.2688736027515046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0</v>
      </c>
      <c r="L5" s="10">
        <f>FC_IND_E!L5+FC_TRA_E!L5+FC_OTH_E!L5</f>
        <v>0</v>
      </c>
      <c r="M5" s="10">
        <f>FC_IND_E!M5+FC_TRA_E!M5+FC_OTH_E!M5</f>
        <v>0</v>
      </c>
      <c r="N5" s="10">
        <f>FC_IND_E!N5+FC_TRA_E!N5+FC_OTH_E!N5</f>
        <v>0</v>
      </c>
      <c r="O5" s="10">
        <f>FC_IND_E!O5+FC_TRA_E!O5+FC_OTH_E!O5</f>
        <v>0</v>
      </c>
      <c r="P5" s="10">
        <f>FC_IND_E!P5+FC_TRA_E!P5+FC_OTH_E!P5</f>
        <v>0</v>
      </c>
      <c r="Q5" s="10">
        <f>FC_IND_E!Q5+FC_TRA_E!Q5+FC_OTH_E!Q5</f>
        <v>0</v>
      </c>
      <c r="R5" s="10">
        <f>FC_IND_E!R5+FC_TRA_E!R5+FC_OTH_E!R5</f>
        <v>0</v>
      </c>
      <c r="S5" s="10">
        <f>FC_IND_E!S5+FC_TRA_E!S5+FC_OTH_E!S5</f>
        <v>0</v>
      </c>
      <c r="T5" s="10">
        <f>FC_IND_E!T5+FC_TRA_E!T5+FC_OTH_E!T5</f>
        <v>0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6.7929492691315572</v>
      </c>
      <c r="D7" s="10">
        <f>FC_IND_E!D7+FC_TRA_E!D7+FC_OTH_E!D7</f>
        <v>9.8461736887360267</v>
      </c>
      <c r="E7" s="10">
        <f>FC_IND_E!E7+FC_TRA_E!E7+FC_OTH_E!E7</f>
        <v>22.614445399828025</v>
      </c>
      <c r="F7" s="10">
        <f>FC_IND_E!F7+FC_TRA_E!F7+FC_OTH_E!F7</f>
        <v>24.492519346517621</v>
      </c>
      <c r="G7" s="10">
        <f>FC_IND_E!G7+FC_TRA_E!G7+FC_OTH_E!G7</f>
        <v>21.05666380051591</v>
      </c>
      <c r="H7" s="10">
        <f>FC_IND_E!H7+FC_TRA_E!H7+FC_OTH_E!H7</f>
        <v>22.819862424763535</v>
      </c>
      <c r="I7" s="10">
        <f>FC_IND_E!I7+FC_TRA_E!I7+FC_OTH_E!I7</f>
        <v>23.063542562338775</v>
      </c>
      <c r="J7" s="10">
        <f>FC_IND_E!J7+FC_TRA_E!J7+FC_OTH_E!J7</f>
        <v>34.956405846947547</v>
      </c>
      <c r="K7" s="10">
        <f>FC_IND_E!K7+FC_TRA_E!K7+FC_OTH_E!K7</f>
        <v>36.006706792777287</v>
      </c>
      <c r="L7" s="10">
        <f>FC_IND_E!L7+FC_TRA_E!L7+FC_OTH_E!L7</f>
        <v>13.127171109200344</v>
      </c>
      <c r="M7" s="10">
        <f>FC_IND_E!M7+FC_TRA_E!M7+FC_OTH_E!M7</f>
        <v>9.6646603611349953</v>
      </c>
      <c r="N7" s="10">
        <f>FC_IND_E!N7+FC_TRA_E!N7+FC_OTH_E!N7</f>
        <v>9.0788478073946699</v>
      </c>
      <c r="O7" s="10">
        <f>FC_IND_E!O7+FC_TRA_E!O7+FC_OTH_E!O7</f>
        <v>7.8910576096302663</v>
      </c>
      <c r="P7" s="10">
        <f>FC_IND_E!P7+FC_TRA_E!P7+FC_OTH_E!P7</f>
        <v>2.5007738607050713</v>
      </c>
      <c r="Q7" s="10">
        <f>FC_IND_E!Q7+FC_TRA_E!Q7+FC_OTH_E!Q7</f>
        <v>1.8061049011177985</v>
      </c>
      <c r="R7" s="10">
        <f>FC_IND_E!R7+FC_TRA_E!R7+FC_OTH_E!R7</f>
        <v>1.7913155631986246</v>
      </c>
      <c r="S7" s="10">
        <f>FC_IND_E!S7+FC_TRA_E!S7+FC_OTH_E!S7</f>
        <v>1.301977644024076</v>
      </c>
      <c r="T7" s="10">
        <f>FC_IND_E!T7+FC_TRA_E!T7+FC_OTH_E!T7</f>
        <v>1.5754084264832331</v>
      </c>
      <c r="U7" s="10">
        <f>FC_IND_E!U7+FC_TRA_E!U7+FC_OTH_E!U7</f>
        <v>1.5277730008598449</v>
      </c>
      <c r="V7" s="10">
        <f>FC_IND_E!V7+FC_TRA_E!V7+FC_OTH_E!V7</f>
        <v>1.9984522785898537</v>
      </c>
      <c r="W7" s="10">
        <f>FC_IND_E!W7+FC_TRA_E!W7+FC_OTH_E!W7</f>
        <v>3.3057609630266551</v>
      </c>
      <c r="X7" s="10">
        <f>FC_IND_E!X7+FC_TRA_E!X7+FC_OTH_E!X7</f>
        <v>1.2688736027515046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33.983319002579535</v>
      </c>
      <c r="D8" s="29">
        <f t="shared" si="6"/>
        <v>34.992175408426476</v>
      </c>
      <c r="E8" s="29">
        <f t="shared" si="6"/>
        <v>42.632932072226993</v>
      </c>
      <c r="F8" s="29">
        <f t="shared" si="6"/>
        <v>37.694067067927776</v>
      </c>
      <c r="G8" s="29">
        <f t="shared" si="6"/>
        <v>34.557781599312122</v>
      </c>
      <c r="H8" s="29">
        <f t="shared" si="6"/>
        <v>36.022527944969909</v>
      </c>
      <c r="I8" s="29">
        <f t="shared" si="6"/>
        <v>32.189423903697339</v>
      </c>
      <c r="J8" s="29">
        <f t="shared" si="6"/>
        <v>27.269647463456572</v>
      </c>
      <c r="K8" s="29">
        <f t="shared" si="6"/>
        <v>21.328718830610491</v>
      </c>
      <c r="L8" s="29">
        <f t="shared" si="6"/>
        <v>25.375322441960439</v>
      </c>
      <c r="M8" s="29">
        <f t="shared" si="6"/>
        <v>20.507394668959588</v>
      </c>
      <c r="N8" s="29">
        <f t="shared" si="6"/>
        <v>24.063542562338775</v>
      </c>
      <c r="O8" s="29">
        <f t="shared" si="6"/>
        <v>22.758297506448837</v>
      </c>
      <c r="P8" s="29">
        <f t="shared" si="6"/>
        <v>23.971625107480655</v>
      </c>
      <c r="Q8" s="29">
        <f t="shared" si="6"/>
        <v>23.565950128976784</v>
      </c>
      <c r="R8" s="29">
        <f t="shared" si="6"/>
        <v>20.985468615649182</v>
      </c>
      <c r="S8" s="29">
        <f t="shared" si="6"/>
        <v>19.211092003439379</v>
      </c>
      <c r="T8" s="29">
        <f t="shared" si="6"/>
        <v>19.516337059329317</v>
      </c>
      <c r="U8" s="29">
        <f t="shared" si="6"/>
        <v>22.226483233018065</v>
      </c>
      <c r="V8" s="29">
        <f t="shared" si="6"/>
        <v>20.971711092003435</v>
      </c>
      <c r="W8" s="29">
        <f t="shared" si="6"/>
        <v>9.5564058469475501</v>
      </c>
      <c r="X8" s="29">
        <f t="shared" ref="X8" si="7">SUM(X9:X10)</f>
        <v>3.1639724849527076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31.375666380051587</v>
      </c>
      <c r="D9" s="10">
        <f>FC_IND_E!D9+FC_TRA_E!D9+FC_OTH_E!D9</f>
        <v>33.061908856405843</v>
      </c>
      <c r="E9" s="10">
        <f>FC_IND_E!E9+FC_TRA_E!E9+FC_OTH_E!E9</f>
        <v>37.114617368873596</v>
      </c>
      <c r="F9" s="10">
        <f>FC_IND_E!F9+FC_TRA_E!F9+FC_OTH_E!F9</f>
        <v>34.004643164230444</v>
      </c>
      <c r="G9" s="10">
        <f>FC_IND_E!G9+FC_TRA_E!G9+FC_OTH_E!G9</f>
        <v>34.557781599312122</v>
      </c>
      <c r="H9" s="10">
        <f>FC_IND_E!H9+FC_TRA_E!H9+FC_OTH_E!H9</f>
        <v>36.022527944969909</v>
      </c>
      <c r="I9" s="10">
        <f>FC_IND_E!I9+FC_TRA_E!I9+FC_OTH_E!I9</f>
        <v>32.189423903697339</v>
      </c>
      <c r="J9" s="10">
        <f>FC_IND_E!J9+FC_TRA_E!J9+FC_OTH_E!J9</f>
        <v>27.269647463456572</v>
      </c>
      <c r="K9" s="10">
        <f>FC_IND_E!K9+FC_TRA_E!K9+FC_OTH_E!K9</f>
        <v>21.328718830610491</v>
      </c>
      <c r="L9" s="10">
        <f>FC_IND_E!L9+FC_TRA_E!L9+FC_OTH_E!L9</f>
        <v>25.375322441960439</v>
      </c>
      <c r="M9" s="10">
        <f>FC_IND_E!M9+FC_TRA_E!M9+FC_OTH_E!M9</f>
        <v>16.544453998280311</v>
      </c>
      <c r="N9" s="10">
        <f>FC_IND_E!N9+FC_TRA_E!N9+FC_OTH_E!N9</f>
        <v>17.070163370593292</v>
      </c>
      <c r="O9" s="10">
        <f>FC_IND_E!O9+FC_TRA_E!O9+FC_OTH_E!O9</f>
        <v>16.206878761822871</v>
      </c>
      <c r="P9" s="10">
        <f>FC_IND_E!P9+FC_TRA_E!P9+FC_OTH_E!P9</f>
        <v>16.984178847807399</v>
      </c>
      <c r="Q9" s="10">
        <f>FC_IND_E!Q9+FC_TRA_E!Q9+FC_OTH_E!Q9</f>
        <v>17.063972484952707</v>
      </c>
      <c r="R9" s="10">
        <f>FC_IND_E!R9+FC_TRA_E!R9+FC_OTH_E!R9</f>
        <v>15.791315563198621</v>
      </c>
      <c r="S9" s="10">
        <f>FC_IND_E!S9+FC_TRA_E!S9+FC_OTH_E!S9</f>
        <v>17.42889079965606</v>
      </c>
      <c r="T9" s="10">
        <f>FC_IND_E!T9+FC_TRA_E!T9+FC_OTH_E!T9</f>
        <v>19.516337059329317</v>
      </c>
      <c r="U9" s="10">
        <f>FC_IND_E!U9+FC_TRA_E!U9+FC_OTH_E!U9</f>
        <v>22.226483233018065</v>
      </c>
      <c r="V9" s="10">
        <f>FC_IND_E!V9+FC_TRA_E!V9+FC_OTH_E!V9</f>
        <v>20.971711092003435</v>
      </c>
      <c r="W9" s="10">
        <f>FC_IND_E!W9+FC_TRA_E!W9+FC_OTH_E!W9</f>
        <v>9.5564058469475501</v>
      </c>
      <c r="X9" s="10">
        <f>FC_IND_E!X9+FC_TRA_E!X9+FC_OTH_E!X9</f>
        <v>3.1639724849527076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2.6076526225279455</v>
      </c>
      <c r="D10" s="10">
        <f>FC_IND_E!D10+FC_TRA_E!D10+FC_OTH_E!D10</f>
        <v>1.9302665520206361</v>
      </c>
      <c r="E10" s="10">
        <f>FC_IND_E!E10+FC_TRA_E!E10+FC_OTH_E!E10</f>
        <v>5.5183147033533952</v>
      </c>
      <c r="F10" s="10">
        <f>FC_IND_E!F10+FC_TRA_E!F10+FC_OTH_E!F10</f>
        <v>3.689423903697334</v>
      </c>
      <c r="G10" s="10">
        <f>FC_IND_E!G10+FC_TRA_E!G10+FC_OTH_E!G10</f>
        <v>0</v>
      </c>
      <c r="H10" s="10">
        <f>FC_IND_E!H10+FC_TRA_E!H10+FC_OTH_E!H10</f>
        <v>0</v>
      </c>
      <c r="I10" s="10">
        <f>FC_IND_E!I10+FC_TRA_E!I10+FC_OTH_E!I10</f>
        <v>0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3.9629406706792776</v>
      </c>
      <c r="N10" s="10">
        <f>FC_IND_E!N10+FC_TRA_E!N10+FC_OTH_E!N10</f>
        <v>6.9933791917454844</v>
      </c>
      <c r="O10" s="10">
        <f>FC_IND_E!O10+FC_TRA_E!O10+FC_OTH_E!O10</f>
        <v>6.5514187446259662</v>
      </c>
      <c r="P10" s="10">
        <f>FC_IND_E!P10+FC_TRA_E!P10+FC_OTH_E!P10</f>
        <v>6.9874462596732574</v>
      </c>
      <c r="Q10" s="10">
        <f>FC_IND_E!Q10+FC_TRA_E!Q10+FC_OTH_E!Q10</f>
        <v>6.501977644024076</v>
      </c>
      <c r="R10" s="10">
        <f>FC_IND_E!R10+FC_TRA_E!R10+FC_OTH_E!R10</f>
        <v>5.1941530524505595</v>
      </c>
      <c r="S10" s="10">
        <f>FC_IND_E!S10+FC_TRA_E!S10+FC_OTH_E!S10</f>
        <v>1.7822012037833193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50.424763542562332</v>
      </c>
      <c r="D11" s="29">
        <f t="shared" si="8"/>
        <v>42.020636285468612</v>
      </c>
      <c r="E11" s="29">
        <f t="shared" si="8"/>
        <v>38.232158211521934</v>
      </c>
      <c r="F11" s="29">
        <f t="shared" si="8"/>
        <v>23.961134995700775</v>
      </c>
      <c r="G11" s="29">
        <f t="shared" si="8"/>
        <v>22.022012037833189</v>
      </c>
      <c r="H11" s="29">
        <f t="shared" si="8"/>
        <v>21.059845227858979</v>
      </c>
      <c r="I11" s="29">
        <f t="shared" si="8"/>
        <v>24.032674118658644</v>
      </c>
      <c r="J11" s="29">
        <f t="shared" si="8"/>
        <v>20.431900257953568</v>
      </c>
      <c r="K11" s="29">
        <f t="shared" si="8"/>
        <v>23.544110060189169</v>
      </c>
      <c r="L11" s="29">
        <f t="shared" si="8"/>
        <v>18.425021496130697</v>
      </c>
      <c r="M11" s="29">
        <f t="shared" si="8"/>
        <v>18.631212381771277</v>
      </c>
      <c r="N11" s="29">
        <f t="shared" si="8"/>
        <v>20.706878761822878</v>
      </c>
      <c r="O11" s="29">
        <f t="shared" si="8"/>
        <v>20.596044711951855</v>
      </c>
      <c r="P11" s="29">
        <f t="shared" si="8"/>
        <v>21.450988822012029</v>
      </c>
      <c r="Q11" s="29">
        <f t="shared" si="8"/>
        <v>20.149355116079107</v>
      </c>
      <c r="R11" s="29">
        <f t="shared" si="8"/>
        <v>16.523215821152188</v>
      </c>
      <c r="S11" s="29">
        <f t="shared" si="8"/>
        <v>15.755889939810835</v>
      </c>
      <c r="T11" s="29">
        <f t="shared" si="8"/>
        <v>17.476440240756666</v>
      </c>
      <c r="U11" s="29">
        <f t="shared" si="8"/>
        <v>17.353568357695618</v>
      </c>
      <c r="V11" s="29">
        <f t="shared" si="8"/>
        <v>16.996044711951846</v>
      </c>
      <c r="W11" s="29">
        <f t="shared" si="8"/>
        <v>15.486586414445398</v>
      </c>
      <c r="X11" s="29">
        <f t="shared" ref="X11" si="9">SUM(X12:X16)</f>
        <v>16.654772141014618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50.424763542562332</v>
      </c>
      <c r="D13" s="10">
        <f>FC_IND_E!D13+FC_TRA_E!D13+FC_OTH_E!D13</f>
        <v>42.020636285468612</v>
      </c>
      <c r="E13" s="10">
        <f>FC_IND_E!E13+FC_TRA_E!E13+FC_OTH_E!E13</f>
        <v>38.232158211521934</v>
      </c>
      <c r="F13" s="10">
        <f>FC_IND_E!F13+FC_TRA_E!F13+FC_OTH_E!F13</f>
        <v>23.961134995700775</v>
      </c>
      <c r="G13" s="10">
        <f>FC_IND_E!G13+FC_TRA_E!G13+FC_OTH_E!G13</f>
        <v>22.022012037833189</v>
      </c>
      <c r="H13" s="10">
        <f>FC_IND_E!H13+FC_TRA_E!H13+FC_OTH_E!H13</f>
        <v>21.059845227858979</v>
      </c>
      <c r="I13" s="10">
        <f>FC_IND_E!I13+FC_TRA_E!I13+FC_OTH_E!I13</f>
        <v>24.032674118658644</v>
      </c>
      <c r="J13" s="10">
        <f>FC_IND_E!J13+FC_TRA_E!J13+FC_OTH_E!J13</f>
        <v>20.431900257953568</v>
      </c>
      <c r="K13" s="10">
        <f>FC_IND_E!K13+FC_TRA_E!K13+FC_OTH_E!K13</f>
        <v>23.544110060189169</v>
      </c>
      <c r="L13" s="10">
        <f>FC_IND_E!L13+FC_TRA_E!L13+FC_OTH_E!L13</f>
        <v>18.425021496130697</v>
      </c>
      <c r="M13" s="10">
        <f>FC_IND_E!M13+FC_TRA_E!M13+FC_OTH_E!M13</f>
        <v>18.631212381771277</v>
      </c>
      <c r="N13" s="10">
        <f>FC_IND_E!N13+FC_TRA_E!N13+FC_OTH_E!N13</f>
        <v>20.706878761822878</v>
      </c>
      <c r="O13" s="10">
        <f>FC_IND_E!O13+FC_TRA_E!O13+FC_OTH_E!O13</f>
        <v>20.596044711951855</v>
      </c>
      <c r="P13" s="10">
        <f>FC_IND_E!P13+FC_TRA_E!P13+FC_OTH_E!P13</f>
        <v>21.450988822012029</v>
      </c>
      <c r="Q13" s="10">
        <f>FC_IND_E!Q13+FC_TRA_E!Q13+FC_OTH_E!Q13</f>
        <v>20.149355116079107</v>
      </c>
      <c r="R13" s="10">
        <f>FC_IND_E!R13+FC_TRA_E!R13+FC_OTH_E!R13</f>
        <v>16.523215821152188</v>
      </c>
      <c r="S13" s="10">
        <f>FC_IND_E!S13+FC_TRA_E!S13+FC_OTH_E!S13</f>
        <v>15.755889939810835</v>
      </c>
      <c r="T13" s="10">
        <f>FC_IND_E!T13+FC_TRA_E!T13+FC_OTH_E!T13</f>
        <v>17.476440240756666</v>
      </c>
      <c r="U13" s="10">
        <f>FC_IND_E!U13+FC_TRA_E!U13+FC_OTH_E!U13</f>
        <v>17.353568357695618</v>
      </c>
      <c r="V13" s="10">
        <f>FC_IND_E!V13+FC_TRA_E!V13+FC_OTH_E!V13</f>
        <v>16.996044711951846</v>
      </c>
      <c r="W13" s="10">
        <f>FC_IND_E!W13+FC_TRA_E!W13+FC_OTH_E!W13</f>
        <v>15.486586414445398</v>
      </c>
      <c r="X13" s="10">
        <f>FC_IND_E!X13+FC_TRA_E!X13+FC_OTH_E!X13</f>
        <v>16.654772141014618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2234.2788478073949</v>
      </c>
      <c r="D26" s="37">
        <f t="shared" si="14"/>
        <v>2325.176612209802</v>
      </c>
      <c r="E26" s="37">
        <f t="shared" si="14"/>
        <v>2274.1711951848661</v>
      </c>
      <c r="F26" s="37">
        <f t="shared" si="14"/>
        <v>2310.6023215821156</v>
      </c>
      <c r="G26" s="37">
        <f t="shared" si="14"/>
        <v>2340.1357695614788</v>
      </c>
      <c r="H26" s="37">
        <f t="shared" si="14"/>
        <v>2384.3843508168529</v>
      </c>
      <c r="I26" s="37">
        <f t="shared" si="14"/>
        <v>2425.2845227858984</v>
      </c>
      <c r="J26" s="37">
        <f t="shared" si="14"/>
        <v>2389.3506448839212</v>
      </c>
      <c r="K26" s="37">
        <f t="shared" si="14"/>
        <v>2787.1348237317284</v>
      </c>
      <c r="L26" s="37">
        <f t="shared" si="14"/>
        <v>2399.0362854686159</v>
      </c>
      <c r="M26" s="37">
        <f t="shared" si="14"/>
        <v>2440.2891659501288</v>
      </c>
      <c r="N26" s="37">
        <f t="shared" si="14"/>
        <v>2431.9435081685297</v>
      </c>
      <c r="O26" s="37">
        <f t="shared" si="14"/>
        <v>2359.678847807395</v>
      </c>
      <c r="P26" s="37">
        <f t="shared" si="14"/>
        <v>2217.1478073946696</v>
      </c>
      <c r="Q26" s="37">
        <f t="shared" si="14"/>
        <v>2157.3257093723118</v>
      </c>
      <c r="R26" s="37">
        <f t="shared" si="14"/>
        <v>2140.6187446259673</v>
      </c>
      <c r="S26" s="37">
        <f t="shared" si="14"/>
        <v>2258.2502149613069</v>
      </c>
      <c r="T26" s="37">
        <f t="shared" si="14"/>
        <v>2271.0285468615648</v>
      </c>
      <c r="U26" s="37">
        <f t="shared" si="14"/>
        <v>2269.9496130696475</v>
      </c>
      <c r="V26" s="37">
        <f t="shared" si="14"/>
        <v>2188.42098022356</v>
      </c>
      <c r="W26" s="37">
        <f t="shared" si="14"/>
        <v>1860.5413585554604</v>
      </c>
      <c r="X26" s="37">
        <f t="shared" ref="X26" si="15">SUM(X27,X33)</f>
        <v>2023.069647463456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2234.2788478073949</v>
      </c>
      <c r="D33" s="29">
        <f t="shared" si="18"/>
        <v>2325.176612209802</v>
      </c>
      <c r="E33" s="29">
        <f t="shared" si="18"/>
        <v>2274.1711951848661</v>
      </c>
      <c r="F33" s="29">
        <f t="shared" si="18"/>
        <v>2310.6023215821156</v>
      </c>
      <c r="G33" s="29">
        <f t="shared" si="18"/>
        <v>2340.1357695614788</v>
      </c>
      <c r="H33" s="29">
        <f t="shared" si="18"/>
        <v>2384.3843508168529</v>
      </c>
      <c r="I33" s="29">
        <f t="shared" si="18"/>
        <v>2425.2845227858984</v>
      </c>
      <c r="J33" s="29">
        <f t="shared" si="18"/>
        <v>2389.3506448839212</v>
      </c>
      <c r="K33" s="29">
        <f t="shared" si="18"/>
        <v>2787.1348237317284</v>
      </c>
      <c r="L33" s="29">
        <f t="shared" si="18"/>
        <v>2399.0362854686159</v>
      </c>
      <c r="M33" s="29">
        <f t="shared" si="18"/>
        <v>2440.2891659501288</v>
      </c>
      <c r="N33" s="29">
        <f t="shared" si="18"/>
        <v>2431.9435081685297</v>
      </c>
      <c r="O33" s="29">
        <f t="shared" si="18"/>
        <v>2359.678847807395</v>
      </c>
      <c r="P33" s="29">
        <f t="shared" si="18"/>
        <v>2217.1478073946696</v>
      </c>
      <c r="Q33" s="29">
        <f t="shared" si="18"/>
        <v>2157.3257093723118</v>
      </c>
      <c r="R33" s="29">
        <f t="shared" si="18"/>
        <v>2140.6187446259673</v>
      </c>
      <c r="S33" s="29">
        <f t="shared" si="18"/>
        <v>2258.2502149613069</v>
      </c>
      <c r="T33" s="29">
        <f t="shared" si="18"/>
        <v>2271.0285468615648</v>
      </c>
      <c r="U33" s="29">
        <f t="shared" si="18"/>
        <v>2269.9496130696475</v>
      </c>
      <c r="V33" s="29">
        <f t="shared" si="18"/>
        <v>2188.42098022356</v>
      </c>
      <c r="W33" s="29">
        <f t="shared" si="18"/>
        <v>1860.5413585554604</v>
      </c>
      <c r="X33" s="29">
        <f t="shared" ref="X33" si="19">SUM(X34:X50)</f>
        <v>2023.069647463456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103.93619948409287</v>
      </c>
      <c r="D36" s="10">
        <f>FC_IND_E!D36+FC_TRA_E!D36+FC_OTH_E!D36</f>
        <v>99.417196904557159</v>
      </c>
      <c r="E36" s="10">
        <f>FC_IND_E!E36+FC_TRA_E!E36+FC_OTH_E!E36</f>
        <v>94.898280309544276</v>
      </c>
      <c r="F36" s="10">
        <f>FC_IND_E!F36+FC_TRA_E!F36+FC_OTH_E!F36</f>
        <v>99.417196904557159</v>
      </c>
      <c r="G36" s="10">
        <f>FC_IND_E!G36+FC_TRA_E!G36+FC_OTH_E!G36</f>
        <v>92.63886500429922</v>
      </c>
      <c r="H36" s="10">
        <f>FC_IND_E!H36+FC_TRA_E!H36+FC_OTH_E!H36</f>
        <v>100.54711951848665</v>
      </c>
      <c r="I36" s="10">
        <f>FC_IND_E!I36+FC_TRA_E!I36+FC_OTH_E!I36</f>
        <v>93.768615649183133</v>
      </c>
      <c r="J36" s="10">
        <f>FC_IND_E!J36+FC_TRA_E!J36+FC_OTH_E!J36</f>
        <v>91.29054170249357</v>
      </c>
      <c r="K36" s="10">
        <f>FC_IND_E!K36+FC_TRA_E!K36+FC_OTH_E!K36</f>
        <v>92.39054170249355</v>
      </c>
      <c r="L36" s="10">
        <f>FC_IND_E!L36+FC_TRA_E!L36+FC_OTH_E!L36</f>
        <v>86.89114359415305</v>
      </c>
      <c r="M36" s="10">
        <f>FC_IND_E!M36+FC_TRA_E!M36+FC_OTH_E!M36</f>
        <v>92.390455717970767</v>
      </c>
      <c r="N36" s="10">
        <f>FC_IND_E!N36+FC_TRA_E!N36+FC_OTH_E!N36</f>
        <v>86.890885640584685</v>
      </c>
      <c r="O36" s="10">
        <f>FC_IND_E!O36+FC_TRA_E!O36+FC_OTH_E!O36</f>
        <v>91.290541702493556</v>
      </c>
      <c r="P36" s="10">
        <f>FC_IND_E!P36+FC_TRA_E!P36+FC_OTH_E!P36</f>
        <v>83.591315563198606</v>
      </c>
      <c r="Q36" s="10">
        <f>FC_IND_E!Q36+FC_TRA_E!Q36+FC_OTH_E!Q36</f>
        <v>80.291659501289757</v>
      </c>
      <c r="R36" s="10">
        <f>FC_IND_E!R36+FC_TRA_E!R36+FC_OTH_E!R36</f>
        <v>87.991057609630261</v>
      </c>
      <c r="S36" s="10">
        <f>FC_IND_E!S36+FC_TRA_E!S36+FC_OTH_E!S36</f>
        <v>85.79114359415307</v>
      </c>
      <c r="T36" s="10">
        <f>FC_IND_E!T36+FC_TRA_E!T36+FC_OTH_E!T36</f>
        <v>89.91014617368873</v>
      </c>
      <c r="U36" s="10">
        <f>FC_IND_E!U36+FC_TRA_E!U36+FC_OTH_E!U36</f>
        <v>94.672570937231285</v>
      </c>
      <c r="V36" s="10">
        <f>FC_IND_E!V36+FC_TRA_E!V36+FC_OTH_E!V36</f>
        <v>95.519346517626829</v>
      </c>
      <c r="W36" s="10">
        <f>FC_IND_E!W36+FC_TRA_E!W36+FC_OTH_E!W36</f>
        <v>84.406362854686165</v>
      </c>
      <c r="X36" s="10">
        <f>FC_IND_E!X36+FC_TRA_E!X36+FC_OTH_E!X36</f>
        <v>85.137919174548585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853.87652622527946</v>
      </c>
      <c r="D37" s="10">
        <f>FC_IND_E!D37+FC_TRA_E!D37+FC_OTH_E!D37</f>
        <v>846.46990541702485</v>
      </c>
      <c r="E37" s="10">
        <f>FC_IND_E!E37+FC_TRA_E!E37+FC_OTH_E!E37</f>
        <v>811.55296646603608</v>
      </c>
      <c r="F37" s="10">
        <f>FC_IND_E!F37+FC_TRA_E!F37+FC_OTH_E!F37</f>
        <v>792.50739466895959</v>
      </c>
      <c r="G37" s="10">
        <f>FC_IND_E!G37+FC_TRA_E!G37+FC_OTH_E!G37</f>
        <v>704.68615649183141</v>
      </c>
      <c r="H37" s="10">
        <f>FC_IND_E!H37+FC_TRA_E!H37+FC_OTH_E!H37</f>
        <v>693.04720550300942</v>
      </c>
      <c r="I37" s="10">
        <f>FC_IND_E!I37+FC_TRA_E!I37+FC_OTH_E!I37</f>
        <v>670.29716251074808</v>
      </c>
      <c r="J37" s="10">
        <f>FC_IND_E!J37+FC_TRA_E!J37+FC_OTH_E!J37</f>
        <v>648.30300945829754</v>
      </c>
      <c r="K37" s="10">
        <f>FC_IND_E!K37+FC_TRA_E!K37+FC_OTH_E!K37</f>
        <v>677.62846087704213</v>
      </c>
      <c r="L37" s="10">
        <f>FC_IND_E!L37+FC_TRA_E!L37+FC_OTH_E!L37</f>
        <v>618.97747205503003</v>
      </c>
      <c r="M37" s="10">
        <f>FC_IND_E!M37+FC_TRA_E!M37+FC_OTH_E!M37</f>
        <v>604.31470335339634</v>
      </c>
      <c r="N37" s="10">
        <f>FC_IND_E!N37+FC_TRA_E!N37+FC_OTH_E!N37</f>
        <v>586.50997420464319</v>
      </c>
      <c r="O37" s="10">
        <f>FC_IND_E!O37+FC_TRA_E!O37+FC_OTH_E!O37</f>
        <v>529.95365434221844</v>
      </c>
      <c r="P37" s="10">
        <f>FC_IND_E!P37+FC_TRA_E!P37+FC_OTH_E!P37</f>
        <v>482.82338779019767</v>
      </c>
      <c r="Q37" s="10">
        <f>FC_IND_E!Q37+FC_TRA_E!Q37+FC_OTH_E!Q37</f>
        <v>452.45055889939806</v>
      </c>
      <c r="R37" s="10">
        <f>FC_IND_E!R37+FC_TRA_E!R37+FC_OTH_E!R37</f>
        <v>441.97721410146164</v>
      </c>
      <c r="S37" s="10">
        <f>FC_IND_E!S37+FC_TRA_E!S37+FC_OTH_E!S37</f>
        <v>437.78779019776437</v>
      </c>
      <c r="T37" s="10">
        <f>FC_IND_E!T37+FC_TRA_E!T37+FC_OTH_E!T37</f>
        <v>427.87790197764406</v>
      </c>
      <c r="U37" s="10">
        <f>FC_IND_E!U37+FC_TRA_E!U37+FC_OTH_E!U37</f>
        <v>430.82201203783308</v>
      </c>
      <c r="V37" s="10">
        <f>FC_IND_E!V37+FC_TRA_E!V37+FC_OTH_E!V37</f>
        <v>412.8036113499569</v>
      </c>
      <c r="W37" s="10">
        <f>FC_IND_E!W37+FC_TRA_E!W37+FC_OTH_E!W37</f>
        <v>326.72794496990542</v>
      </c>
      <c r="X37" s="10">
        <f>FC_IND_E!X37+FC_TRA_E!X37+FC_OTH_E!X37</f>
        <v>370.59045571797077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1.058125537403267</v>
      </c>
      <c r="D38" s="10">
        <f>FC_IND_E!D38+FC_TRA_E!D38+FC_OTH_E!D38</f>
        <v>1.0581255374032668</v>
      </c>
      <c r="E38" s="10">
        <f>FC_IND_E!E38+FC_TRA_E!E38+FC_OTH_E!E38</f>
        <v>1.0581255374032665</v>
      </c>
      <c r="F38" s="10">
        <f>FC_IND_E!F38+FC_TRA_E!F38+FC_OTH_E!F38</f>
        <v>1.058125537403267</v>
      </c>
      <c r="G38" s="10">
        <f>FC_IND_E!G38+FC_TRA_E!G38+FC_OTH_E!G38</f>
        <v>1.0581255374032668</v>
      </c>
      <c r="H38" s="10">
        <f>FC_IND_E!H38+FC_TRA_E!H38+FC_OTH_E!H38</f>
        <v>1.0581255374032668</v>
      </c>
      <c r="I38" s="10">
        <f>FC_IND_E!I38+FC_TRA_E!I38+FC_OTH_E!I38</f>
        <v>1.058125537403267</v>
      </c>
      <c r="J38" s="10">
        <f>FC_IND_E!J38+FC_TRA_E!J38+FC_OTH_E!J38</f>
        <v>1.0581255374032668</v>
      </c>
      <c r="K38" s="10">
        <f>FC_IND_E!K38+FC_TRA_E!K38+FC_OTH_E!K38</f>
        <v>1.0581255374032672</v>
      </c>
      <c r="L38" s="10">
        <f>FC_IND_E!L38+FC_TRA_E!L38+FC_OTH_E!L38</f>
        <v>1.0581255374032672</v>
      </c>
      <c r="M38" s="10">
        <f>FC_IND_E!M38+FC_TRA_E!M38+FC_OTH_E!M38</f>
        <v>1.0581255374032663</v>
      </c>
      <c r="N38" s="10">
        <f>FC_IND_E!N38+FC_TRA_E!N38+FC_OTH_E!N38</f>
        <v>1.0581255374032668</v>
      </c>
      <c r="O38" s="10">
        <f>FC_IND_E!O38+FC_TRA_E!O38+FC_OTH_E!O38</f>
        <v>1.0581255374032672</v>
      </c>
      <c r="P38" s="10">
        <f>FC_IND_E!P38+FC_TRA_E!P38+FC_OTH_E!P38</f>
        <v>1.026999140154772</v>
      </c>
      <c r="Q38" s="10">
        <f>FC_IND_E!Q38+FC_TRA_E!Q38+FC_OTH_E!Q38</f>
        <v>1.0269991401547722</v>
      </c>
      <c r="R38" s="10">
        <f>FC_IND_E!R38+FC_TRA_E!R38+FC_OTH_E!R38</f>
        <v>1.0269991401547722</v>
      </c>
      <c r="S38" s="10">
        <f>FC_IND_E!S38+FC_TRA_E!S38+FC_OTH_E!S38</f>
        <v>1.0269991401547724</v>
      </c>
      <c r="T38" s="10">
        <f>FC_IND_E!T38+FC_TRA_E!T38+FC_OTH_E!T38</f>
        <v>0.38202923473774686</v>
      </c>
      <c r="U38" s="10">
        <f>FC_IND_E!U38+FC_TRA_E!U38+FC_OTH_E!U38</f>
        <v>0.48374892519346496</v>
      </c>
      <c r="V38" s="10">
        <f>FC_IND_E!V38+FC_TRA_E!V38+FC_OTH_E!V38</f>
        <v>0.49088564058469475</v>
      </c>
      <c r="W38" s="10">
        <f>FC_IND_E!W38+FC_TRA_E!W38+FC_OTH_E!W38</f>
        <v>0.44780739466895936</v>
      </c>
      <c r="X38" s="10">
        <f>FC_IND_E!X38+FC_TRA_E!X38+FC_OTH_E!X38</f>
        <v>0.46732588134135816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0</v>
      </c>
      <c r="I40" s="10">
        <f>FC_IND_E!I40+FC_TRA_E!I40+FC_OTH_E!I40</f>
        <v>0</v>
      </c>
      <c r="J40" s="10">
        <f>FC_IND_E!J40+FC_TRA_E!J40+FC_OTH_E!J40</f>
        <v>0</v>
      </c>
      <c r="K40" s="10">
        <f>FC_IND_E!K40+FC_TRA_E!K40+FC_OTH_E!K40</f>
        <v>0</v>
      </c>
      <c r="L40" s="10">
        <f>FC_IND_E!L40+FC_TRA_E!L40+FC_OTH_E!L40</f>
        <v>0</v>
      </c>
      <c r="M40" s="10">
        <f>FC_IND_E!M40+FC_TRA_E!M40+FC_OTH_E!M40</f>
        <v>0</v>
      </c>
      <c r="N40" s="10">
        <f>FC_IND_E!N40+FC_TRA_E!N40+FC_OTH_E!N40</f>
        <v>0</v>
      </c>
      <c r="O40" s="10">
        <f>FC_IND_E!O40+FC_TRA_E!O40+FC_OTH_E!O40</f>
        <v>0</v>
      </c>
      <c r="P40" s="10">
        <f>FC_IND_E!P40+FC_TRA_E!P40+FC_OTH_E!P40</f>
        <v>0</v>
      </c>
      <c r="Q40" s="10">
        <f>FC_IND_E!Q40+FC_TRA_E!Q40+FC_OTH_E!Q40</f>
        <v>0</v>
      </c>
      <c r="R40" s="10">
        <f>FC_IND_E!R40+FC_TRA_E!R40+FC_OTH_E!R40</f>
        <v>0</v>
      </c>
      <c r="S40" s="10">
        <f>FC_IND_E!S40+FC_TRA_E!S40+FC_OTH_E!S40</f>
        <v>0</v>
      </c>
      <c r="T40" s="10">
        <f>FC_IND_E!T40+FC_TRA_E!T40+FC_OTH_E!T40</f>
        <v>0</v>
      </c>
      <c r="U40" s="10">
        <f>FC_IND_E!U40+FC_TRA_E!U40+FC_OTH_E!U40</f>
        <v>0</v>
      </c>
      <c r="V40" s="10">
        <f>FC_IND_E!V40+FC_TRA_E!V40+FC_OTH_E!V40</f>
        <v>0</v>
      </c>
      <c r="W40" s="10">
        <f>FC_IND_E!W40+FC_TRA_E!W40+FC_OTH_E!W40</f>
        <v>0</v>
      </c>
      <c r="X40" s="10">
        <f>FC_IND_E!X40+FC_TRA_E!X40+FC_OTH_E!X40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0</v>
      </c>
      <c r="D41" s="10">
        <f>FC_IND_E!D41+FC_TRA_E!D41+FC_OTH_E!D41</f>
        <v>3.1384350816852971</v>
      </c>
      <c r="E41" s="10">
        <f>FC_IND_E!E41+FC_TRA_E!E41+FC_OTH_E!E41</f>
        <v>2.0922613929492688</v>
      </c>
      <c r="F41" s="10">
        <f>FC_IND_E!F41+FC_TRA_E!F41+FC_OTH_E!F41</f>
        <v>2.0922613929492688</v>
      </c>
      <c r="G41" s="10">
        <f>FC_IND_E!G41+FC_TRA_E!G41+FC_OTH_E!G41</f>
        <v>1.0461736887360269</v>
      </c>
      <c r="H41" s="10">
        <f>FC_IND_E!H41+FC_TRA_E!H41+FC_OTH_E!H41</f>
        <v>1.0461736887360269</v>
      </c>
      <c r="I41" s="10">
        <f>FC_IND_E!I41+FC_TRA_E!I41+FC_OTH_E!I41</f>
        <v>1.0461736887360269</v>
      </c>
      <c r="J41" s="10">
        <f>FC_IND_E!J41+FC_TRA_E!J41+FC_OTH_E!J41</f>
        <v>1.0461736887360269</v>
      </c>
      <c r="K41" s="10">
        <f>FC_IND_E!K41+FC_TRA_E!K41+FC_OTH_E!K41</f>
        <v>1.0461736887360269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0.11349957007738611</v>
      </c>
      <c r="U41" s="10">
        <f>FC_IND_E!U41+FC_TRA_E!U41+FC_OTH_E!U41</f>
        <v>8.4608770421324156E-2</v>
      </c>
      <c r="V41" s="10">
        <f>FC_IND_E!V41+FC_TRA_E!V41+FC_OTH_E!V41</f>
        <v>7.944969905417025E-2</v>
      </c>
      <c r="W41" s="10">
        <f>FC_IND_E!W41+FC_TRA_E!W41+FC_OTH_E!W41</f>
        <v>6.8099742046431641E-2</v>
      </c>
      <c r="X41" s="10">
        <f>FC_IND_E!X41+FC_TRA_E!X41+FC_OTH_E!X41</f>
        <v>6.1908856405846938E-2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1176.9846087704213</v>
      </c>
      <c r="D43" s="10">
        <f>FC_IND_E!D43+FC_TRA_E!D43+FC_OTH_E!D43</f>
        <v>1277.6343078245914</v>
      </c>
      <c r="E43" s="10">
        <f>FC_IND_E!E43+FC_TRA_E!E43+FC_OTH_E!E43</f>
        <v>1295.0939810834047</v>
      </c>
      <c r="F43" s="10">
        <f>FC_IND_E!F43+FC_TRA_E!F43+FC_OTH_E!F43</f>
        <v>1344.3919174548582</v>
      </c>
      <c r="G43" s="10">
        <f>FC_IND_E!G43+FC_TRA_E!G43+FC_OTH_E!G43</f>
        <v>1463.5281169389509</v>
      </c>
      <c r="H43" s="10">
        <f>FC_IND_E!H43+FC_TRA_E!H43+FC_OTH_E!H43</f>
        <v>1509.7448839208942</v>
      </c>
      <c r="I43" s="10">
        <f>FC_IND_E!I43+FC_TRA_E!I43+FC_OTH_E!I43</f>
        <v>1567.9421324161649</v>
      </c>
      <c r="J43" s="10">
        <f>FC_IND_E!J43+FC_TRA_E!J43+FC_OTH_E!J43</f>
        <v>1591.344282029235</v>
      </c>
      <c r="K43" s="10">
        <f>FC_IND_E!K43+FC_TRA_E!K43+FC_OTH_E!K43</f>
        <v>1960.6908856405846</v>
      </c>
      <c r="L43" s="10">
        <f>FC_IND_E!L43+FC_TRA_E!L43+FC_OTH_E!L43</f>
        <v>1642.2184866723992</v>
      </c>
      <c r="M43" s="10">
        <f>FC_IND_E!M43+FC_TRA_E!M43+FC_OTH_E!M43</f>
        <v>1710.3896818572657</v>
      </c>
      <c r="N43" s="10">
        <f>FC_IND_E!N43+FC_TRA_E!N43+FC_OTH_E!N43</f>
        <v>1728.7043852106622</v>
      </c>
      <c r="O43" s="10">
        <f>FC_IND_E!O43+FC_TRA_E!O43+FC_OTH_E!O43</f>
        <v>1711.4073086844369</v>
      </c>
      <c r="P43" s="10">
        <f>FC_IND_E!P43+FC_TRA_E!P43+FC_OTH_E!P43</f>
        <v>1608.6793637145317</v>
      </c>
      <c r="Q43" s="10">
        <f>FC_IND_E!Q43+FC_TRA_E!Q43+FC_OTH_E!Q43</f>
        <v>1582.1126397248486</v>
      </c>
      <c r="R43" s="10">
        <f>FC_IND_E!R43+FC_TRA_E!R43+FC_OTH_E!R43</f>
        <v>1582.1496990541705</v>
      </c>
      <c r="S43" s="10">
        <f>FC_IND_E!S43+FC_TRA_E!S43+FC_OTH_E!S43</f>
        <v>1708.3147033533962</v>
      </c>
      <c r="T43" s="10">
        <f>FC_IND_E!T43+FC_TRA_E!T43+FC_OTH_E!T43</f>
        <v>1724.94290627687</v>
      </c>
      <c r="U43" s="10">
        <f>FC_IND_E!U43+FC_TRA_E!U43+FC_OTH_E!U43</f>
        <v>1713.2877901977645</v>
      </c>
      <c r="V43" s="10">
        <f>FC_IND_E!V43+FC_TRA_E!V43+FC_OTH_E!V43</f>
        <v>1651.0910576096305</v>
      </c>
      <c r="W43" s="10">
        <f>FC_IND_E!W43+FC_TRA_E!W43+FC_OTH_E!W43</f>
        <v>1416.2617368873607</v>
      </c>
      <c r="X43" s="10">
        <f>FC_IND_E!X43+FC_TRA_E!X43+FC_OTH_E!X43</f>
        <v>1530.515047291487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98.423387790197765</v>
      </c>
      <c r="D44" s="10">
        <f>FC_IND_E!D44+FC_TRA_E!D44+FC_OTH_E!D44</f>
        <v>97.458641444539992</v>
      </c>
      <c r="E44" s="10">
        <f>FC_IND_E!E44+FC_TRA_E!E44+FC_OTH_E!E44</f>
        <v>69.475580395528794</v>
      </c>
      <c r="F44" s="10">
        <f>FC_IND_E!F44+FC_TRA_E!F44+FC_OTH_E!F44</f>
        <v>50.17669819432502</v>
      </c>
      <c r="G44" s="10">
        <f>FC_IND_E!G44+FC_TRA_E!G44+FC_OTH_E!G44</f>
        <v>45.352106620808257</v>
      </c>
      <c r="H44" s="10">
        <f>FC_IND_E!H44+FC_TRA_E!H44+FC_OTH_E!H44</f>
        <v>42.457093723129837</v>
      </c>
      <c r="I44" s="10">
        <f>FC_IND_E!I44+FC_TRA_E!I44+FC_OTH_E!I44</f>
        <v>41.492347377472058</v>
      </c>
      <c r="J44" s="10">
        <f>FC_IND_E!J44+FC_TRA_E!J44+FC_OTH_E!J44</f>
        <v>16.719776440240754</v>
      </c>
      <c r="K44" s="10">
        <f>FC_IND_E!K44+FC_TRA_E!K44+FC_OTH_E!K44</f>
        <v>14.731900257953566</v>
      </c>
      <c r="L44" s="10">
        <f>FC_IND_E!L44+FC_TRA_E!L44+FC_OTH_E!L44</f>
        <v>15.738177128116941</v>
      </c>
      <c r="M44" s="10">
        <f>FC_IND_E!M44+FC_TRA_E!M44+FC_OTH_E!M44</f>
        <v>7.8651762682717097</v>
      </c>
      <c r="N44" s="10">
        <f>FC_IND_E!N44+FC_TRA_E!N44+FC_OTH_E!N44</f>
        <v>6.8740326741186593</v>
      </c>
      <c r="O44" s="10">
        <f>FC_IND_E!O44+FC_TRA_E!O44+FC_OTH_E!O44</f>
        <v>7.8516766981943249</v>
      </c>
      <c r="P44" s="10">
        <f>FC_IND_E!P44+FC_TRA_E!P44+FC_OTH_E!P44</f>
        <v>6.8695614789337913</v>
      </c>
      <c r="Q44" s="10">
        <f>FC_IND_E!Q44+FC_TRA_E!Q44+FC_OTH_E!Q44</f>
        <v>5.8859845227858978</v>
      </c>
      <c r="R44" s="10">
        <f>FC_IND_E!R44+FC_TRA_E!R44+FC_OTH_E!R44</f>
        <v>2.9409286328460871</v>
      </c>
      <c r="S44" s="10">
        <f>FC_IND_E!S44+FC_TRA_E!S44+FC_OTH_E!S44</f>
        <v>0.98022355975924325</v>
      </c>
      <c r="T44" s="10">
        <f>FC_IND_E!T44+FC_TRA_E!T44+FC_OTH_E!T44</f>
        <v>0.20679277730008597</v>
      </c>
      <c r="U44" s="10">
        <f>FC_IND_E!U44+FC_TRA_E!U44+FC_OTH_E!U44</f>
        <v>0.2009458297506449</v>
      </c>
      <c r="V44" s="10">
        <f>FC_IND_E!V44+FC_TRA_E!V44+FC_OTH_E!V44</f>
        <v>0</v>
      </c>
      <c r="W44" s="10">
        <f>FC_IND_E!W44+FC_TRA_E!W44+FC_OTH_E!W44</f>
        <v>0</v>
      </c>
      <c r="X44" s="10">
        <f>FC_IND_E!X44+FC_TRA_E!X44+FC_OTH_E!X44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20.958727429062769</v>
      </c>
      <c r="G48" s="10">
        <f>FC_IND_E!G48+FC_TRA_E!G48+FC_OTH_E!G48</f>
        <v>31.826225279449702</v>
      </c>
      <c r="H48" s="10">
        <f>FC_IND_E!H48+FC_TRA_E!H48+FC_OTH_E!H48</f>
        <v>36.48374892519346</v>
      </c>
      <c r="I48" s="10">
        <f>FC_IND_E!I48+FC_TRA_E!I48+FC_OTH_E!I48</f>
        <v>49.679965606190876</v>
      </c>
      <c r="J48" s="10">
        <f>FC_IND_E!J48+FC_TRA_E!J48+FC_OTH_E!J48</f>
        <v>39.58873602751504</v>
      </c>
      <c r="K48" s="10">
        <f>FC_IND_E!K48+FC_TRA_E!K48+FC_OTH_E!K48</f>
        <v>39.588736027515033</v>
      </c>
      <c r="L48" s="10">
        <f>FC_IND_E!L48+FC_TRA_E!L48+FC_OTH_E!L48</f>
        <v>34.152880481513336</v>
      </c>
      <c r="M48" s="10">
        <f>FC_IND_E!M48+FC_TRA_E!M48+FC_OTH_E!M48</f>
        <v>24.271023215821153</v>
      </c>
      <c r="N48" s="10">
        <f>FC_IND_E!N48+FC_TRA_E!N48+FC_OTH_E!N48</f>
        <v>21.9061049011178</v>
      </c>
      <c r="O48" s="10">
        <f>FC_IND_E!O48+FC_TRA_E!O48+FC_OTH_E!O48</f>
        <v>18.117540842648321</v>
      </c>
      <c r="P48" s="10">
        <f>FC_IND_E!P48+FC_TRA_E!P48+FC_OTH_E!P48</f>
        <v>34.157179707652617</v>
      </c>
      <c r="Q48" s="10">
        <f>FC_IND_E!Q48+FC_TRA_E!Q48+FC_OTH_E!Q48</f>
        <v>35.557867583834913</v>
      </c>
      <c r="R48" s="10">
        <f>FC_IND_E!R48+FC_TRA_E!R48+FC_OTH_E!R48</f>
        <v>24.532846087704211</v>
      </c>
      <c r="S48" s="10">
        <f>FC_IND_E!S48+FC_TRA_E!S48+FC_OTH_E!S48</f>
        <v>24.349355116079096</v>
      </c>
      <c r="T48" s="10">
        <f>FC_IND_E!T48+FC_TRA_E!T48+FC_OTH_E!T48</f>
        <v>27.59527085124677</v>
      </c>
      <c r="U48" s="10">
        <f>FC_IND_E!U48+FC_TRA_E!U48+FC_OTH_E!U48</f>
        <v>30.397936371453145</v>
      </c>
      <c r="V48" s="10">
        <f>FC_IND_E!V48+FC_TRA_E!V48+FC_OTH_E!V48</f>
        <v>28.436629406706789</v>
      </c>
      <c r="W48" s="10">
        <f>FC_IND_E!W48+FC_TRA_E!W48+FC_OTH_E!W48</f>
        <v>32.629406706792778</v>
      </c>
      <c r="X48" s="10">
        <f>FC_IND_E!X48+FC_TRA_E!X48+FC_OTH_E!X48</f>
        <v>36.296990541702485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568.87360275150468</v>
      </c>
      <c r="D51" s="37">
        <f>FC_IND_E!D51+FC_TRA_E!D51+FC_OTH_E!D51</f>
        <v>599.82803095442819</v>
      </c>
      <c r="E51" s="37">
        <f>FC_IND_E!E51+FC_TRA_E!E51+FC_OTH_E!E51</f>
        <v>590.04729148753222</v>
      </c>
      <c r="F51" s="37">
        <f>FC_IND_E!F51+FC_TRA_E!F51+FC_OTH_E!F51</f>
        <v>632.80309544282022</v>
      </c>
      <c r="G51" s="37">
        <f>FC_IND_E!G51+FC_TRA_E!G51+FC_OTH_E!G51</f>
        <v>665.90713671539129</v>
      </c>
      <c r="H51" s="37">
        <f>FC_IND_E!H51+FC_TRA_E!H51+FC_OTH_E!H51</f>
        <v>664.7893379191745</v>
      </c>
      <c r="I51" s="37">
        <f>FC_IND_E!I51+FC_TRA_E!I51+FC_OTH_E!I51</f>
        <v>657.22269991401538</v>
      </c>
      <c r="J51" s="37">
        <f>FC_IND_E!J51+FC_TRA_E!J51+FC_OTH_E!J51</f>
        <v>645.24935511607907</v>
      </c>
      <c r="K51" s="37">
        <f>FC_IND_E!K51+FC_TRA_E!K51+FC_OTH_E!K51</f>
        <v>640.15477214101463</v>
      </c>
      <c r="L51" s="37">
        <f>FC_IND_E!L51+FC_TRA_E!L51+FC_OTH_E!L51</f>
        <v>573.21582115219235</v>
      </c>
      <c r="M51" s="37">
        <f>FC_IND_E!M51+FC_TRA_E!M51+FC_OTH_E!M51</f>
        <v>620.35683576956137</v>
      </c>
      <c r="N51" s="37">
        <f>FC_IND_E!N51+FC_TRA_E!N51+FC_OTH_E!N51</f>
        <v>578.09544282029231</v>
      </c>
      <c r="O51" s="37">
        <f>FC_IND_E!O51+FC_TRA_E!O51+FC_OTH_E!O51</f>
        <v>547.29148753224422</v>
      </c>
      <c r="P51" s="37">
        <f>FC_IND_E!P51+FC_TRA_E!P51+FC_OTH_E!P51</f>
        <v>540.62768701633695</v>
      </c>
      <c r="Q51" s="37">
        <f>FC_IND_E!Q51+FC_TRA_E!Q51+FC_OTH_E!Q51</f>
        <v>518.05674978503862</v>
      </c>
      <c r="R51" s="37">
        <f>FC_IND_E!R51+FC_TRA_E!R51+FC_OTH_E!R51</f>
        <v>557.95356835769564</v>
      </c>
      <c r="S51" s="37">
        <f>FC_IND_E!S51+FC_TRA_E!S51+FC_OTH_E!S51</f>
        <v>598.38779019776439</v>
      </c>
      <c r="T51" s="37">
        <f>FC_IND_E!T51+FC_TRA_E!T51+FC_OTH_E!T51</f>
        <v>610.33095442820286</v>
      </c>
      <c r="U51" s="37">
        <f>FC_IND_E!U51+FC_TRA_E!U51+FC_OTH_E!U51</f>
        <v>597.57798796216673</v>
      </c>
      <c r="V51" s="37">
        <f>FC_IND_E!V51+FC_TRA_E!V51+FC_OTH_E!V51</f>
        <v>591.74711951848667</v>
      </c>
      <c r="W51" s="37">
        <f>FC_IND_E!W51+FC_TRA_E!W51+FC_OTH_E!W51</f>
        <v>579.04918314703355</v>
      </c>
      <c r="X51" s="37">
        <f>FC_IND_E!X51+FC_TRA_E!X51+FC_OTH_E!X51</f>
        <v>616.62261392949267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548.09071367153911</v>
      </c>
      <c r="D52" s="37">
        <f t="shared" si="20"/>
        <v>631.68116938950982</v>
      </c>
      <c r="E52" s="37">
        <f t="shared" si="20"/>
        <v>517.89793637145317</v>
      </c>
      <c r="F52" s="37">
        <f t="shared" si="20"/>
        <v>576.74282029234735</v>
      </c>
      <c r="G52" s="37">
        <f t="shared" si="20"/>
        <v>568.09509888220123</v>
      </c>
      <c r="H52" s="37">
        <f t="shared" si="20"/>
        <v>680.39346517626814</v>
      </c>
      <c r="I52" s="37">
        <f t="shared" si="20"/>
        <v>602.57893379191739</v>
      </c>
      <c r="J52" s="37">
        <f t="shared" si="20"/>
        <v>678.18478073946687</v>
      </c>
      <c r="K52" s="37">
        <f t="shared" si="20"/>
        <v>669.58443680137589</v>
      </c>
      <c r="L52" s="37">
        <f t="shared" si="20"/>
        <v>647.42029234737788</v>
      </c>
      <c r="M52" s="37">
        <f t="shared" si="20"/>
        <v>701.00816852966477</v>
      </c>
      <c r="N52" s="37">
        <f t="shared" si="20"/>
        <v>690.38555460017176</v>
      </c>
      <c r="O52" s="37">
        <f t="shared" si="20"/>
        <v>684.49114359415307</v>
      </c>
      <c r="P52" s="37">
        <f t="shared" si="20"/>
        <v>724.42192605331036</v>
      </c>
      <c r="Q52" s="37">
        <f t="shared" si="20"/>
        <v>636.69656061908881</v>
      </c>
      <c r="R52" s="37">
        <f t="shared" si="20"/>
        <v>678.86595012897658</v>
      </c>
      <c r="S52" s="37">
        <f t="shared" si="20"/>
        <v>674.41590713671542</v>
      </c>
      <c r="T52" s="37">
        <f t="shared" si="20"/>
        <v>655.48959587274283</v>
      </c>
      <c r="U52" s="37">
        <f t="shared" si="20"/>
        <v>641.83198624247677</v>
      </c>
      <c r="V52" s="37">
        <f t="shared" si="20"/>
        <v>641.26294067067931</v>
      </c>
      <c r="W52" s="37">
        <f t="shared" si="20"/>
        <v>643.95554600171999</v>
      </c>
      <c r="X52" s="37">
        <f t="shared" ref="X52" si="21">SUM(X53:X70)</f>
        <v>718.39441100601869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4.6575236457437663</v>
      </c>
      <c r="D57" s="10">
        <f>FC_IND_E!D57+FC_TRA_E!D57+FC_OTH_E!D57</f>
        <v>4.7291487532244192</v>
      </c>
      <c r="E57" s="10">
        <f>FC_IND_E!E57+FC_TRA_E!E57+FC_OTH_E!E57</f>
        <v>4.7769561478933786</v>
      </c>
      <c r="F57" s="10">
        <f>FC_IND_E!F57+FC_TRA_E!F57+FC_OTH_E!F57</f>
        <v>4.6813413585554597</v>
      </c>
      <c r="G57" s="10">
        <f>FC_IND_E!G57+FC_TRA_E!G57+FC_OTH_E!G57</f>
        <v>4.6813413585554597</v>
      </c>
      <c r="H57" s="10">
        <f>FC_IND_E!H57+FC_TRA_E!H57+FC_OTH_E!H57</f>
        <v>4.9202063628546862</v>
      </c>
      <c r="I57" s="10">
        <f>FC_IND_E!I57+FC_TRA_E!I57+FC_OTH_E!I57</f>
        <v>5.2785038693035249</v>
      </c>
      <c r="J57" s="10">
        <f>FC_IND_E!J57+FC_TRA_E!J57+FC_OTH_E!J57</f>
        <v>5.8039552880481509</v>
      </c>
      <c r="K57" s="10">
        <f>FC_IND_E!K57+FC_TRA_E!K57+FC_OTH_E!K57</f>
        <v>6.1860705073086839</v>
      </c>
      <c r="L57" s="10">
        <f>FC_IND_E!L57+FC_TRA_E!L57+FC_OTH_E!L57</f>
        <v>7.6669819432502146</v>
      </c>
      <c r="M57" s="10">
        <f>FC_IND_E!M57+FC_TRA_E!M57+FC_OTH_E!M57</f>
        <v>8.2163370593293195</v>
      </c>
      <c r="N57" s="10">
        <f>FC_IND_E!N57+FC_TRA_E!N57+FC_OTH_E!N57</f>
        <v>8.9089423903697327</v>
      </c>
      <c r="O57" s="10">
        <f>FC_IND_E!O57+FC_TRA_E!O57+FC_OTH_E!O57</f>
        <v>9.7926913155631983</v>
      </c>
      <c r="P57" s="10">
        <f>FC_IND_E!P57+FC_TRA_E!P57+FC_OTH_E!P57</f>
        <v>10.17480653482373</v>
      </c>
      <c r="Q57" s="10">
        <f>FC_IND_E!Q57+FC_TRA_E!Q57+FC_OTH_E!Q57</f>
        <v>10.24651762682717</v>
      </c>
      <c r="R57" s="10">
        <f>FC_IND_E!R57+FC_TRA_E!R57+FC_OTH_E!R57</f>
        <v>10.38976784178848</v>
      </c>
      <c r="S57" s="10">
        <f>FC_IND_E!S57+FC_TRA_E!S57+FC_OTH_E!S57</f>
        <v>10.50920034393809</v>
      </c>
      <c r="T57" s="10">
        <f>FC_IND_E!T57+FC_TRA_E!T57+FC_OTH_E!T57</f>
        <v>10.543852106620809</v>
      </c>
      <c r="U57" s="10">
        <f>FC_IND_E!U57+FC_TRA_E!U57+FC_OTH_E!U57</f>
        <v>10.578417884780739</v>
      </c>
      <c r="V57" s="10">
        <f>FC_IND_E!V57+FC_TRA_E!V57+FC_OTH_E!V57</f>
        <v>10.587962166809969</v>
      </c>
      <c r="W57" s="10">
        <f>FC_IND_E!W57+FC_TRA_E!W57+FC_OTH_E!W57</f>
        <v>10.26294067067928</v>
      </c>
      <c r="X57" s="10">
        <f>FC_IND_E!X57+FC_TRA_E!X57+FC_OTH_E!X57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17.387962166809977</v>
      </c>
      <c r="N58" s="10">
        <f>FC_IND_E!N58+FC_TRA_E!N58+FC_OTH_E!N58</f>
        <v>17.387962166809977</v>
      </c>
      <c r="O58" s="10">
        <f>FC_IND_E!O58+FC_TRA_E!O58+FC_OTH_E!O58</f>
        <v>13.59036973344798</v>
      </c>
      <c r="P58" s="10">
        <f>FC_IND_E!P58+FC_TRA_E!P58+FC_OTH_E!P58</f>
        <v>13.66199484092863</v>
      </c>
      <c r="Q58" s="10">
        <f>FC_IND_E!Q58+FC_TRA_E!Q58+FC_OTH_E!Q58</f>
        <v>14.880137575236454</v>
      </c>
      <c r="R58" s="10">
        <f>FC_IND_E!R58+FC_TRA_E!R58+FC_OTH_E!R58</f>
        <v>11.082459157351677</v>
      </c>
      <c r="S58" s="10">
        <f>FC_IND_E!S58+FC_TRA_E!S58+FC_OTH_E!S58</f>
        <v>11.655717970765261</v>
      </c>
      <c r="T58" s="10">
        <f>FC_IND_E!T58+FC_TRA_E!T58+FC_OTH_E!T58</f>
        <v>13.782201203783321</v>
      </c>
      <c r="U58" s="10">
        <f>FC_IND_E!U58+FC_TRA_E!U58+FC_OTH_E!U58</f>
        <v>13.386844368013753</v>
      </c>
      <c r="V58" s="10">
        <f>FC_IND_E!V58+FC_TRA_E!V58+FC_OTH_E!V58</f>
        <v>13.902235597592433</v>
      </c>
      <c r="W58" s="10">
        <f>FC_IND_E!W58+FC_TRA_E!W58+FC_OTH_E!W58</f>
        <v>10.490885640584693</v>
      </c>
      <c r="X58" s="10">
        <f>FC_IND_E!X58+FC_TRA_E!X58+FC_OTH_E!X58</f>
        <v>10.796560619088563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542.10842648323296</v>
      </c>
      <c r="D59" s="10">
        <f>FC_IND_E!D59+FC_TRA_E!D59+FC_OTH_E!D59</f>
        <v>624.98804815133269</v>
      </c>
      <c r="E59" s="10">
        <f>FC_IND_E!E59+FC_TRA_E!E59+FC_OTH_E!E59</f>
        <v>511.08237317282897</v>
      </c>
      <c r="F59" s="10">
        <f>FC_IND_E!F59+FC_TRA_E!F59+FC_OTH_E!F59</f>
        <v>569.86242476354255</v>
      </c>
      <c r="G59" s="10">
        <f>FC_IND_E!G59+FC_TRA_E!G59+FC_OTH_E!G59</f>
        <v>560.26087704213251</v>
      </c>
      <c r="H59" s="10">
        <f>FC_IND_E!H59+FC_TRA_E!H59+FC_OTH_E!H59</f>
        <v>671.63465176268244</v>
      </c>
      <c r="I59" s="10">
        <f>FC_IND_E!I59+FC_TRA_E!I59+FC_OTH_E!I59</f>
        <v>588.4207222699913</v>
      </c>
      <c r="J59" s="10">
        <f>FC_IND_E!J59+FC_TRA_E!J59+FC_OTH_E!J59</f>
        <v>652.88529664660348</v>
      </c>
      <c r="K59" s="10">
        <f>FC_IND_E!K59+FC_TRA_E!K59+FC_OTH_E!K59</f>
        <v>631.55640584694765</v>
      </c>
      <c r="L59" s="10">
        <f>FC_IND_E!L59+FC_TRA_E!L59+FC_OTH_E!L59</f>
        <v>600.31521926053347</v>
      </c>
      <c r="M59" s="10">
        <f>FC_IND_E!M59+FC_TRA_E!M59+FC_OTH_E!M59</f>
        <v>618.39595872742905</v>
      </c>
      <c r="N59" s="10">
        <f>FC_IND_E!N59+FC_TRA_E!N59+FC_OTH_E!N59</f>
        <v>614.00120378331883</v>
      </c>
      <c r="O59" s="10">
        <f>FC_IND_E!O59+FC_TRA_E!O59+FC_OTH_E!O59</f>
        <v>590.8569217540844</v>
      </c>
      <c r="P59" s="10">
        <f>FC_IND_E!P59+FC_TRA_E!P59+FC_OTH_E!P59</f>
        <v>617.84651762682711</v>
      </c>
      <c r="Q59" s="10">
        <f>FC_IND_E!Q59+FC_TRA_E!Q59+FC_OTH_E!Q59</f>
        <v>544.95081685296668</v>
      </c>
      <c r="R59" s="10">
        <f>FC_IND_E!R59+FC_TRA_E!R59+FC_OTH_E!R59</f>
        <v>597.35356835769551</v>
      </c>
      <c r="S59" s="10">
        <f>FC_IND_E!S59+FC_TRA_E!S59+FC_OTH_E!S59</f>
        <v>598.14170249355118</v>
      </c>
      <c r="T59" s="10">
        <f>FC_IND_E!T59+FC_TRA_E!T59+FC_OTH_E!T59</f>
        <v>568.51203783318999</v>
      </c>
      <c r="U59" s="10">
        <f>FC_IND_E!U59+FC_TRA_E!U59+FC_OTH_E!U59</f>
        <v>504.50343938091174</v>
      </c>
      <c r="V59" s="10">
        <f>FC_IND_E!V59+FC_TRA_E!V59+FC_OTH_E!V59</f>
        <v>480.76061908856411</v>
      </c>
      <c r="W59" s="10">
        <f>FC_IND_E!W59+FC_TRA_E!W59+FC_OTH_E!W59</f>
        <v>478.62553740326769</v>
      </c>
      <c r="X59" s="10">
        <f>FC_IND_E!X59+FC_TRA_E!X59+FC_OTH_E!X59</f>
        <v>533.09939810834032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0</v>
      </c>
      <c r="U60" s="10">
        <f>FC_IND_E!U60+FC_TRA_E!U60+FC_OTH_E!U60</f>
        <v>0</v>
      </c>
      <c r="V60" s="10">
        <f>FC_IND_E!V60+FC_TRA_E!V60+FC_OTH_E!V60</f>
        <v>0</v>
      </c>
      <c r="W60" s="10">
        <f>FC_IND_E!W60+FC_TRA_E!W60+FC_OTH_E!W60</f>
        <v>0</v>
      </c>
      <c r="X60" s="10">
        <f>FC_IND_E!X60+FC_TRA_E!X60+FC_OTH_E!X60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0.66878761822871879</v>
      </c>
      <c r="D61" s="10">
        <f>FC_IND_E!D61+FC_TRA_E!D61+FC_OTH_E!D61</f>
        <v>1.2181427343078248</v>
      </c>
      <c r="E61" s="10">
        <f>FC_IND_E!E61+FC_TRA_E!E61+FC_OTH_E!E61</f>
        <v>1.241960447119518</v>
      </c>
      <c r="F61" s="10">
        <f>FC_IND_E!F61+FC_TRA_E!F61+FC_OTH_E!F61</f>
        <v>1.1226139294926911</v>
      </c>
      <c r="G61" s="10">
        <f>FC_IND_E!G61+FC_TRA_E!G61+FC_OTH_E!G61</f>
        <v>1.5525365434221841</v>
      </c>
      <c r="H61" s="10">
        <f>FC_IND_E!H61+FC_TRA_E!H61+FC_OTH_E!H61</f>
        <v>1.4569217540842647</v>
      </c>
      <c r="I61" s="10">
        <f>FC_IND_E!I61+FC_TRA_E!I61+FC_OTH_E!I61</f>
        <v>1.3852966466036112</v>
      </c>
      <c r="J61" s="10">
        <f>FC_IND_E!J61+FC_TRA_E!J61+FC_OTH_E!J61</f>
        <v>1.7196904557179706</v>
      </c>
      <c r="K61" s="10">
        <f>FC_IND_E!K61+FC_TRA_E!K61+FC_OTH_E!K61</f>
        <v>1.9107480653482369</v>
      </c>
      <c r="L61" s="10">
        <f>FC_IND_E!L61+FC_TRA_E!L61+FC_OTH_E!L61</f>
        <v>2.0779019776440233</v>
      </c>
      <c r="M61" s="10">
        <f>FC_IND_E!M61+FC_TRA_E!M61+FC_OTH_E!M61</f>
        <v>2.5557179707652615</v>
      </c>
      <c r="N61" s="10">
        <f>FC_IND_E!N61+FC_TRA_E!N61+FC_OTH_E!N61</f>
        <v>2.4361994840928638</v>
      </c>
      <c r="O61" s="10">
        <f>FC_IND_E!O61+FC_TRA_E!O61+FC_OTH_E!O61</f>
        <v>2.3884780739466902</v>
      </c>
      <c r="P61" s="10">
        <f>FC_IND_E!P61+FC_TRA_E!P61+FC_OTH_E!P61</f>
        <v>2.316852966466036</v>
      </c>
      <c r="Q61" s="10">
        <f>FC_IND_E!Q61+FC_TRA_E!Q61+FC_OTH_E!Q61</f>
        <v>2.0779879621668096</v>
      </c>
      <c r="R61" s="10">
        <f>FC_IND_E!R61+FC_TRA_E!R61+FC_OTH_E!R61</f>
        <v>1.8869303525365433</v>
      </c>
      <c r="S61" s="10">
        <f>FC_IND_E!S61+FC_TRA_E!S61+FC_OTH_E!S61</f>
        <v>1.6241616509028369</v>
      </c>
      <c r="T61" s="10">
        <f>FC_IND_E!T61+FC_TRA_E!T61+FC_OTH_E!T61</f>
        <v>1.246775580395528</v>
      </c>
      <c r="U61" s="10">
        <f>FC_IND_E!U61+FC_TRA_E!U61+FC_OTH_E!U61</f>
        <v>1.4668099742046434</v>
      </c>
      <c r="V61" s="10">
        <f>FC_IND_E!V61+FC_TRA_E!V61+FC_OTH_E!V61</f>
        <v>1.3100601891659498</v>
      </c>
      <c r="W61" s="10">
        <f>FC_IND_E!W61+FC_TRA_E!W61+FC_OTH_E!W61</f>
        <v>3.0316423043852088</v>
      </c>
      <c r="X61" s="10">
        <f>FC_IND_E!X61+FC_TRA_E!X61+FC_OTH_E!X61</f>
        <v>2.7137575236457421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0</v>
      </c>
      <c r="J64" s="10">
        <f>FC_IND_E!J64+FC_TRA_E!J64+FC_OTH_E!J64</f>
        <v>0.63697334479793633</v>
      </c>
      <c r="K64" s="10">
        <f>FC_IND_E!K64+FC_TRA_E!K64+FC_OTH_E!K64</f>
        <v>2.5580395528804809</v>
      </c>
      <c r="L64" s="10">
        <f>FC_IND_E!L64+FC_TRA_E!L64+FC_OTH_E!L64</f>
        <v>2.5948409286328462</v>
      </c>
      <c r="M64" s="10">
        <f>FC_IND_E!M64+FC_TRA_E!M64+FC_OTH_E!M64</f>
        <v>4.3186586414445394</v>
      </c>
      <c r="N64" s="10">
        <f>FC_IND_E!N64+FC_TRA_E!N64+FC_OTH_E!N64</f>
        <v>5.0643164230438522</v>
      </c>
      <c r="O64" s="10">
        <f>FC_IND_E!O64+FC_TRA_E!O64+FC_OTH_E!O64</f>
        <v>6.0013757523645754</v>
      </c>
      <c r="P64" s="10">
        <f>FC_IND_E!P64+FC_TRA_E!P64+FC_OTH_E!P64</f>
        <v>7.5950128976784166</v>
      </c>
      <c r="Q64" s="10">
        <f>FC_IND_E!Q64+FC_TRA_E!Q64+FC_OTH_E!Q64</f>
        <v>7.5892519346517631</v>
      </c>
      <c r="R64" s="10">
        <f>FC_IND_E!R64+FC_TRA_E!R64+FC_OTH_E!R64</f>
        <v>6.5184866723989678</v>
      </c>
      <c r="S64" s="10">
        <f>FC_IND_E!S64+FC_TRA_E!S64+FC_OTH_E!S64</f>
        <v>4.3456577815993116</v>
      </c>
      <c r="T64" s="10">
        <f>FC_IND_E!T64+FC_TRA_E!T64+FC_OTH_E!T64</f>
        <v>4.2265692175408427</v>
      </c>
      <c r="U64" s="10">
        <f>FC_IND_E!U64+FC_TRA_E!U64+FC_OTH_E!U64</f>
        <v>7.7955288048151328</v>
      </c>
      <c r="V64" s="10">
        <f>FC_IND_E!V64+FC_TRA_E!V64+FC_OTH_E!V64</f>
        <v>4.2375752364574373</v>
      </c>
      <c r="W64" s="10">
        <f>FC_IND_E!W64+FC_TRA_E!W64+FC_OTH_E!W64</f>
        <v>8.0424763542562339</v>
      </c>
      <c r="X64" s="10">
        <f>FC_IND_E!X64+FC_TRA_E!X64+FC_OTH_E!X64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4.4067067927772996</v>
      </c>
      <c r="J66" s="10">
        <f>FC_IND_E!J66+FC_TRA_E!J66+FC_OTH_E!J66</f>
        <v>13.220120378331902</v>
      </c>
      <c r="K66" s="10">
        <f>FC_IND_E!K66+FC_TRA_E!K66+FC_OTH_E!K66</f>
        <v>22.033533963886502</v>
      </c>
      <c r="L66" s="10">
        <f>FC_IND_E!L66+FC_TRA_E!L66+FC_OTH_E!L66</f>
        <v>28.202923473774725</v>
      </c>
      <c r="M66" s="10">
        <f>FC_IND_E!M66+FC_TRA_E!M66+FC_OTH_E!M66</f>
        <v>41.42304385210663</v>
      </c>
      <c r="N66" s="10">
        <f>FC_IND_E!N66+FC_TRA_E!N66+FC_OTH_E!N66</f>
        <v>31.728288907996557</v>
      </c>
      <c r="O66" s="10">
        <f>FC_IND_E!O66+FC_TRA_E!O66+FC_OTH_E!O66</f>
        <v>45.82975064488393</v>
      </c>
      <c r="P66" s="10">
        <f>FC_IND_E!P66+FC_TRA_E!P66+FC_OTH_E!P66</f>
        <v>52.880481513327595</v>
      </c>
      <c r="Q66" s="10">
        <f>FC_IND_E!Q66+FC_TRA_E!Q66+FC_OTH_E!Q66</f>
        <v>36.134995700773857</v>
      </c>
      <c r="R66" s="10">
        <f>FC_IND_E!R66+FC_TRA_E!R66+FC_OTH_E!R66</f>
        <v>22.914875322441958</v>
      </c>
      <c r="S66" s="10">
        <f>FC_IND_E!S66+FC_TRA_E!S66+FC_OTH_E!S66</f>
        <v>14.10146173688736</v>
      </c>
      <c r="T66" s="10">
        <f>FC_IND_E!T66+FC_TRA_E!T66+FC_OTH_E!T66</f>
        <v>20.818916595012901</v>
      </c>
      <c r="U66" s="10">
        <f>FC_IND_E!U66+FC_TRA_E!U66+FC_OTH_E!U66</f>
        <v>65.980567497850387</v>
      </c>
      <c r="V66" s="10">
        <f>FC_IND_E!V66+FC_TRA_E!V66+FC_OTH_E!V66</f>
        <v>90.838091143594141</v>
      </c>
      <c r="W66" s="10">
        <f>FC_IND_E!W66+FC_TRA_E!W66+FC_OTH_E!W66</f>
        <v>85.245915735167671</v>
      </c>
      <c r="X66" s="10">
        <f>FC_IND_E!X66+FC_TRA_E!X66+FC_OTH_E!X66</f>
        <v>94.702063628546853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0.65597592433361984</v>
      </c>
      <c r="D70" s="10">
        <f>FC_IND_E!D70+FC_TRA_E!D70+FC_OTH_E!D70</f>
        <v>0.74582975064488388</v>
      </c>
      <c r="E70" s="10">
        <f>FC_IND_E!E70+FC_TRA_E!E70+FC_OTH_E!E70</f>
        <v>0.79664660361134998</v>
      </c>
      <c r="F70" s="10">
        <f>FC_IND_E!F70+FC_TRA_E!F70+FC_OTH_E!F70</f>
        <v>1.076440240756664</v>
      </c>
      <c r="G70" s="10">
        <f>FC_IND_E!G70+FC_TRA_E!G70+FC_OTH_E!G70</f>
        <v>1.6003439380911431</v>
      </c>
      <c r="H70" s="10">
        <f>FC_IND_E!H70+FC_TRA_E!H70+FC_OTH_E!H70</f>
        <v>2.3816852966466042</v>
      </c>
      <c r="I70" s="10">
        <f>FC_IND_E!I70+FC_TRA_E!I70+FC_OTH_E!I70</f>
        <v>3.0877042132416159</v>
      </c>
      <c r="J70" s="10">
        <f>FC_IND_E!J70+FC_TRA_E!J70+FC_OTH_E!J70</f>
        <v>3.9187446259673262</v>
      </c>
      <c r="K70" s="10">
        <f>FC_IND_E!K70+FC_TRA_E!K70+FC_OTH_E!K70</f>
        <v>5.3396388650042992</v>
      </c>
      <c r="L70" s="10">
        <f>FC_IND_E!L70+FC_TRA_E!L70+FC_OTH_E!L70</f>
        <v>6.5624247635425617</v>
      </c>
      <c r="M70" s="10">
        <f>FC_IND_E!M70+FC_TRA_E!M70+FC_OTH_E!M70</f>
        <v>8.7104901117798796</v>
      </c>
      <c r="N70" s="10">
        <f>FC_IND_E!N70+FC_TRA_E!N70+FC_OTH_E!N70</f>
        <v>10.85864144453998</v>
      </c>
      <c r="O70" s="10">
        <f>FC_IND_E!O70+FC_TRA_E!O70+FC_OTH_E!O70</f>
        <v>16.031556319862421</v>
      </c>
      <c r="P70" s="10">
        <f>FC_IND_E!P70+FC_TRA_E!P70+FC_OTH_E!P70</f>
        <v>19.946259673258812</v>
      </c>
      <c r="Q70" s="10">
        <f>FC_IND_E!Q70+FC_TRA_E!Q70+FC_OTH_E!Q70</f>
        <v>20.81685296646603</v>
      </c>
      <c r="R70" s="10">
        <f>FC_IND_E!R70+FC_TRA_E!R70+FC_OTH_E!R70</f>
        <v>28.719862424763541</v>
      </c>
      <c r="S70" s="10">
        <f>FC_IND_E!S70+FC_TRA_E!S70+FC_OTH_E!S70</f>
        <v>34.038005159071368</v>
      </c>
      <c r="T70" s="10">
        <f>FC_IND_E!T70+FC_TRA_E!T70+FC_OTH_E!T70</f>
        <v>36.359243336199476</v>
      </c>
      <c r="U70" s="10">
        <f>FC_IND_E!U70+FC_TRA_E!U70+FC_OTH_E!U70</f>
        <v>38.120378331900262</v>
      </c>
      <c r="V70" s="10">
        <f>FC_IND_E!V70+FC_TRA_E!V70+FC_OTH_E!V70</f>
        <v>39.626397248495273</v>
      </c>
      <c r="W70" s="10">
        <f>FC_IND_E!W70+FC_TRA_E!W70+FC_OTH_E!W70</f>
        <v>48.256147893379193</v>
      </c>
      <c r="X70" s="10">
        <f>FC_IND_E!X70+FC_TRA_E!X70+FC_OTH_E!X70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4.6813413585554606</v>
      </c>
      <c r="G71" s="37">
        <f t="shared" si="22"/>
        <v>8.3357695614789353</v>
      </c>
      <c r="H71" s="37">
        <f t="shared" si="22"/>
        <v>10.103181427343078</v>
      </c>
      <c r="I71" s="37">
        <f t="shared" si="22"/>
        <v>12.634909716251073</v>
      </c>
      <c r="J71" s="37">
        <f t="shared" si="22"/>
        <v>10.198710232158213</v>
      </c>
      <c r="K71" s="37">
        <f t="shared" si="22"/>
        <v>8.9089423903697309</v>
      </c>
      <c r="L71" s="37">
        <f t="shared" si="22"/>
        <v>15.525021496130696</v>
      </c>
      <c r="M71" s="37">
        <f t="shared" si="22"/>
        <v>18.104471195184864</v>
      </c>
      <c r="N71" s="37">
        <f t="shared" si="22"/>
        <v>17.650730868443677</v>
      </c>
      <c r="O71" s="37">
        <f t="shared" si="22"/>
        <v>15.835425623387788</v>
      </c>
      <c r="P71" s="37">
        <f t="shared" si="22"/>
        <v>18.128374892519343</v>
      </c>
      <c r="Q71" s="37">
        <f t="shared" si="22"/>
        <v>25.198194325021497</v>
      </c>
      <c r="R71" s="37">
        <f t="shared" si="22"/>
        <v>29.712467755803946</v>
      </c>
      <c r="S71" s="37">
        <f t="shared" si="22"/>
        <v>31.885898538263113</v>
      </c>
      <c r="T71" s="37">
        <f t="shared" si="22"/>
        <v>39.149183147033519</v>
      </c>
      <c r="U71" s="37">
        <f t="shared" si="22"/>
        <v>47.767669819432484</v>
      </c>
      <c r="V71" s="37">
        <f t="shared" si="22"/>
        <v>53.344110060189166</v>
      </c>
      <c r="W71" s="37">
        <f t="shared" si="22"/>
        <v>47.395700773860717</v>
      </c>
      <c r="X71" s="37">
        <f t="shared" ref="X71" si="23">SUM(X72:X73)</f>
        <v>44.939122957867582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4.6813413585554606</v>
      </c>
      <c r="G72" s="10">
        <f>FC_IND_E!G72+FC_TRA_E!G72+FC_OTH_E!G72</f>
        <v>8.3357695614789353</v>
      </c>
      <c r="H72" s="10">
        <f>FC_IND_E!H72+FC_TRA_E!H72+FC_OTH_E!H72</f>
        <v>10.103181427343078</v>
      </c>
      <c r="I72" s="10">
        <f>FC_IND_E!I72+FC_TRA_E!I72+FC_OTH_E!I72</f>
        <v>12.634909716251073</v>
      </c>
      <c r="J72" s="10">
        <f>FC_IND_E!J72+FC_TRA_E!J72+FC_OTH_E!J72</f>
        <v>10.198710232158213</v>
      </c>
      <c r="K72" s="10">
        <f>FC_IND_E!K72+FC_TRA_E!K72+FC_OTH_E!K72</f>
        <v>8.9089423903697309</v>
      </c>
      <c r="L72" s="10">
        <f>FC_IND_E!L72+FC_TRA_E!L72+FC_OTH_E!L72</f>
        <v>15.525021496130696</v>
      </c>
      <c r="M72" s="10">
        <f>FC_IND_E!M72+FC_TRA_E!M72+FC_OTH_E!M72</f>
        <v>18.104471195184864</v>
      </c>
      <c r="N72" s="10">
        <f>FC_IND_E!N72+FC_TRA_E!N72+FC_OTH_E!N72</f>
        <v>17.650730868443677</v>
      </c>
      <c r="O72" s="10">
        <f>FC_IND_E!O72+FC_TRA_E!O72+FC_OTH_E!O72</f>
        <v>15.835425623387788</v>
      </c>
      <c r="P72" s="10">
        <f>FC_IND_E!P72+FC_TRA_E!P72+FC_OTH_E!P72</f>
        <v>18.128374892519343</v>
      </c>
      <c r="Q72" s="10">
        <f>FC_IND_E!Q72+FC_TRA_E!Q72+FC_OTH_E!Q72</f>
        <v>25.198194325021497</v>
      </c>
      <c r="R72" s="10">
        <f>FC_IND_E!R72+FC_TRA_E!R72+FC_OTH_E!R72</f>
        <v>29.712467755803946</v>
      </c>
      <c r="S72" s="10">
        <f>FC_IND_E!S72+FC_TRA_E!S72+FC_OTH_E!S72</f>
        <v>31.885898538263113</v>
      </c>
      <c r="T72" s="10">
        <f>FC_IND_E!T72+FC_TRA_E!T72+FC_OTH_E!T72</f>
        <v>39.149183147033519</v>
      </c>
      <c r="U72" s="10">
        <f>FC_IND_E!U72+FC_TRA_E!U72+FC_OTH_E!U72</f>
        <v>47.767669819432484</v>
      </c>
      <c r="V72" s="10">
        <f>FC_IND_E!V72+FC_TRA_E!V72+FC_OTH_E!V72</f>
        <v>53.344110060189166</v>
      </c>
      <c r="W72" s="10">
        <f>FC_IND_E!W72+FC_TRA_E!W72+FC_OTH_E!W72</f>
        <v>47.395700773860717</v>
      </c>
      <c r="X72" s="10">
        <f>FC_IND_E!X72+FC_TRA_E!X72+FC_OTH_E!X72</f>
        <v>44.939122957867582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195.39991401547721</v>
      </c>
      <c r="D75" s="37">
        <f>FC_IND_E!D75+FC_TRA_E!D75+FC_OTH_E!D75</f>
        <v>197.23895098882198</v>
      </c>
      <c r="E75" s="37">
        <f>FC_IND_E!E75+FC_TRA_E!E75+FC_OTH_E!E75</f>
        <v>184.74729148753224</v>
      </c>
      <c r="F75" s="37">
        <f>FC_IND_E!F75+FC_TRA_E!F75+FC_OTH_E!F75</f>
        <v>189.18968185726567</v>
      </c>
      <c r="G75" s="37">
        <f>FC_IND_E!G75+FC_TRA_E!G75+FC_OTH_E!G75</f>
        <v>195.01771281169385</v>
      </c>
      <c r="H75" s="37">
        <f>FC_IND_E!H75+FC_TRA_E!H75+FC_OTH_E!H75</f>
        <v>195.71031814273437</v>
      </c>
      <c r="I75" s="37">
        <f>FC_IND_E!I75+FC_TRA_E!I75+FC_OTH_E!I75</f>
        <v>189.95425623387791</v>
      </c>
      <c r="J75" s="37">
        <f>FC_IND_E!J75+FC_TRA_E!J75+FC_OTH_E!J75</f>
        <v>170.12992261392949</v>
      </c>
      <c r="K75" s="37">
        <f>FC_IND_E!K75+FC_TRA_E!K75+FC_OTH_E!K75</f>
        <v>184.41289767841781</v>
      </c>
      <c r="L75" s="37">
        <f>FC_IND_E!L75+FC_TRA_E!L75+FC_OTH_E!L75</f>
        <v>179.44488392089431</v>
      </c>
      <c r="M75" s="37">
        <f>FC_IND_E!M75+FC_TRA_E!M75+FC_OTH_E!M75</f>
        <v>191.79320722269989</v>
      </c>
      <c r="N75" s="37">
        <f>FC_IND_E!N75+FC_TRA_E!N75+FC_OTH_E!N75</f>
        <v>190.50343938091135</v>
      </c>
      <c r="O75" s="37">
        <f>FC_IND_E!O75+FC_TRA_E!O75+FC_OTH_E!O75</f>
        <v>182.57377472055029</v>
      </c>
      <c r="P75" s="37">
        <f>FC_IND_E!P75+FC_TRA_E!P75+FC_OTH_E!P75</f>
        <v>182.97979363714529</v>
      </c>
      <c r="Q75" s="37">
        <f>FC_IND_E!Q75+FC_TRA_E!Q75+FC_OTH_E!Q75</f>
        <v>153.93611349957007</v>
      </c>
      <c r="R75" s="37">
        <f>FC_IND_E!R75+FC_TRA_E!R75+FC_OTH_E!R75</f>
        <v>169.22226999140156</v>
      </c>
      <c r="S75" s="37">
        <f>FC_IND_E!S75+FC_TRA_E!S75+FC_OTH_E!S75</f>
        <v>174.50085984522786</v>
      </c>
      <c r="T75" s="37">
        <f>FC_IND_E!T75+FC_TRA_E!T75+FC_OTH_E!T75</f>
        <v>181.05563198624242</v>
      </c>
      <c r="U75" s="37">
        <f>FC_IND_E!U75+FC_TRA_E!U75+FC_OTH_E!U75</f>
        <v>175.42863284608765</v>
      </c>
      <c r="V75" s="37">
        <f>FC_IND_E!V75+FC_TRA_E!V75+FC_OTH_E!V75</f>
        <v>171.73963886500422</v>
      </c>
      <c r="W75" s="37">
        <f>FC_IND_E!W75+FC_TRA_E!W75+FC_OTH_E!W75</f>
        <v>172.98237317282886</v>
      </c>
      <c r="X75" s="37">
        <f>FC_IND_E!X75+FC_TRA_E!X75+FC_OTH_E!X75</f>
        <v>186.27583834909717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904.64316423043852</v>
      </c>
      <c r="D76" s="40">
        <f>FC_IND_E!D76+FC_TRA_E!D76+FC_OTH_E!D76</f>
        <v>940.84264832330177</v>
      </c>
      <c r="E76" s="40">
        <f>FC_IND_E!E76+FC_TRA_E!E76+FC_OTH_E!E76</f>
        <v>1005.0730868443678</v>
      </c>
      <c r="F76" s="40">
        <f>FC_IND_E!F76+FC_TRA_E!F76+FC_OTH_E!F76</f>
        <v>1035.8555460017196</v>
      </c>
      <c r="G76" s="40">
        <f>FC_IND_E!G76+FC_TRA_E!G76+FC_OTH_E!G76</f>
        <v>1078.7618228718834</v>
      </c>
      <c r="H76" s="40">
        <f>FC_IND_E!H76+FC_TRA_E!H76+FC_OTH_E!H76</f>
        <v>1095.6147893379193</v>
      </c>
      <c r="I76" s="40">
        <f>FC_IND_E!I76+FC_TRA_E!I76+FC_OTH_E!I76</f>
        <v>1131.9862424763542</v>
      </c>
      <c r="J76" s="40">
        <f>FC_IND_E!J76+FC_TRA_E!J76+FC_OTH_E!J76</f>
        <v>1140.4987102321579</v>
      </c>
      <c r="K76" s="40">
        <f>FC_IND_E!K76+FC_TRA_E!K76+FC_OTH_E!K76</f>
        <v>1101.1177987962167</v>
      </c>
      <c r="L76" s="40">
        <f>FC_IND_E!L76+FC_TRA_E!L76+FC_OTH_E!L76</f>
        <v>971.02321582115212</v>
      </c>
      <c r="M76" s="40">
        <f>FC_IND_E!M76+FC_TRA_E!M76+FC_OTH_E!M76</f>
        <v>1027.085124677558</v>
      </c>
      <c r="N76" s="40">
        <f>FC_IND_E!N76+FC_TRA_E!N76+FC_OTH_E!N76</f>
        <v>1074.8065348237317</v>
      </c>
      <c r="O76" s="40">
        <f>FC_IND_E!O76+FC_TRA_E!O76+FC_OTH_E!O76</f>
        <v>1068.7016337059326</v>
      </c>
      <c r="P76" s="40">
        <f>FC_IND_E!P76+FC_TRA_E!P76+FC_OTH_E!P76</f>
        <v>1073.0008598452278</v>
      </c>
      <c r="Q76" s="40">
        <f>FC_IND_E!Q76+FC_TRA_E!Q76+FC_OTH_E!Q76</f>
        <v>1071.2811693895096</v>
      </c>
      <c r="R76" s="40">
        <f>FC_IND_E!R76+FC_TRA_E!R76+FC_OTH_E!R76</f>
        <v>1099.5700773860699</v>
      </c>
      <c r="S76" s="40">
        <f>FC_IND_E!S76+FC_TRA_E!S76+FC_OTH_E!S76</f>
        <v>1119.9484092863286</v>
      </c>
      <c r="T76" s="40">
        <f>FC_IND_E!T76+FC_TRA_E!T76+FC_OTH_E!T76</f>
        <v>1163.3576096302663</v>
      </c>
      <c r="U76" s="40">
        <f>FC_IND_E!U76+FC_TRA_E!U76+FC_OTH_E!U76</f>
        <v>1179.0342218400683</v>
      </c>
      <c r="V76" s="40">
        <f>FC_IND_E!V76+FC_TRA_E!V76+FC_OTH_E!V76</f>
        <v>1176.2080825451419</v>
      </c>
      <c r="W76" s="40">
        <f>FC_IND_E!W76+FC_TRA_E!W76+FC_OTH_E!W76</f>
        <v>1113.598796216681</v>
      </c>
      <c r="X76" s="40">
        <f>FC_IND_E!X76+FC_TRA_E!X76+FC_OTH_E!X76</f>
        <v>1157.2325021496129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1426.899570077386</v>
      </c>
      <c r="D2" s="31">
        <f t="shared" si="0"/>
        <v>1338.3589853826311</v>
      </c>
      <c r="E2" s="31">
        <f t="shared" si="0"/>
        <v>1265.2510748065347</v>
      </c>
      <c r="F2" s="31">
        <f t="shared" si="0"/>
        <v>1501.9722269991398</v>
      </c>
      <c r="G2" s="31">
        <f t="shared" si="0"/>
        <v>1536.4895958727429</v>
      </c>
      <c r="H2" s="31">
        <f t="shared" si="0"/>
        <v>1645.8715391229578</v>
      </c>
      <c r="I2" s="31">
        <f t="shared" si="0"/>
        <v>1701.2730008598451</v>
      </c>
      <c r="J2" s="31">
        <f t="shared" si="0"/>
        <v>1607.556061908856</v>
      </c>
      <c r="K2" s="31">
        <f t="shared" si="0"/>
        <v>1485.3378331900258</v>
      </c>
      <c r="L2" s="31">
        <f t="shared" si="0"/>
        <v>1221.1075666380048</v>
      </c>
      <c r="M2" s="31">
        <f t="shared" si="0"/>
        <v>1274.0556319862426</v>
      </c>
      <c r="N2" s="31">
        <f t="shared" si="0"/>
        <v>1236.8919174548578</v>
      </c>
      <c r="O2" s="31">
        <f t="shared" si="0"/>
        <v>1207.4141874462596</v>
      </c>
      <c r="P2" s="31">
        <f t="shared" si="0"/>
        <v>1197.6507308684436</v>
      </c>
      <c r="Q2" s="31">
        <f t="shared" si="0"/>
        <v>1231.2127257093721</v>
      </c>
      <c r="R2" s="31">
        <f t="shared" si="0"/>
        <v>1228.021238177128</v>
      </c>
      <c r="S2" s="31">
        <f t="shared" si="0"/>
        <v>1242.3368873602751</v>
      </c>
      <c r="T2" s="31">
        <f t="shared" si="0"/>
        <v>1295.6119518486671</v>
      </c>
      <c r="U2" s="31">
        <f t="shared" si="0"/>
        <v>1319.1759243336196</v>
      </c>
      <c r="V2" s="31">
        <f t="shared" si="0"/>
        <v>1322.0802235597594</v>
      </c>
      <c r="W2" s="31">
        <f t="shared" si="0"/>
        <v>1256.4076526225281</v>
      </c>
      <c r="X2" s="31">
        <f t="shared" ref="X2" si="1">SUM(X3,X17,X22,X25,X26,X51,X52,X71,X74,X75,X76)</f>
        <v>1294.2629406706792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86.384522785898525</v>
      </c>
      <c r="D3" s="34">
        <f t="shared" si="2"/>
        <v>85.502493551160782</v>
      </c>
      <c r="E3" s="34">
        <f t="shared" si="2"/>
        <v>96.960189165950126</v>
      </c>
      <c r="F3" s="34">
        <f t="shared" si="2"/>
        <v>82.009630266552023</v>
      </c>
      <c r="G3" s="34">
        <f t="shared" si="2"/>
        <v>77.16242476354256</v>
      </c>
      <c r="H3" s="34">
        <f t="shared" si="2"/>
        <v>79.902235597592423</v>
      </c>
      <c r="I3" s="34">
        <f t="shared" si="2"/>
        <v>79.285640584694761</v>
      </c>
      <c r="J3" s="34">
        <f t="shared" si="2"/>
        <v>82.657953568357684</v>
      </c>
      <c r="K3" s="34">
        <f t="shared" si="2"/>
        <v>80.879535683576947</v>
      </c>
      <c r="L3" s="34">
        <f t="shared" si="2"/>
        <v>54.30257953568357</v>
      </c>
      <c r="M3" s="34">
        <f t="shared" si="2"/>
        <v>47.465520206362854</v>
      </c>
      <c r="N3" s="34">
        <f t="shared" si="2"/>
        <v>52.946775580395538</v>
      </c>
      <c r="O3" s="34">
        <f t="shared" si="2"/>
        <v>50.793895098882203</v>
      </c>
      <c r="P3" s="34">
        <f t="shared" si="2"/>
        <v>47.468873602751501</v>
      </c>
      <c r="Q3" s="34">
        <f t="shared" si="2"/>
        <v>45.066208082545145</v>
      </c>
      <c r="R3" s="34">
        <f t="shared" si="2"/>
        <v>39.299999999999997</v>
      </c>
      <c r="S3" s="34">
        <f t="shared" si="2"/>
        <v>36.268959587274296</v>
      </c>
      <c r="T3" s="34">
        <f t="shared" si="2"/>
        <v>38.25348237317283</v>
      </c>
      <c r="U3" s="34">
        <f t="shared" si="2"/>
        <v>40.857523645743775</v>
      </c>
      <c r="V3" s="34">
        <f t="shared" si="2"/>
        <v>39.799828030954423</v>
      </c>
      <c r="W3" s="34">
        <f t="shared" si="2"/>
        <v>28.287876182287185</v>
      </c>
      <c r="X3" s="34">
        <f t="shared" ref="X3" si="3">SUM(X4,X8,X11)</f>
        <v>21.057093723129835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6.7929492691315572</v>
      </c>
      <c r="D4" s="29">
        <f t="shared" si="4"/>
        <v>9.8461736887360267</v>
      </c>
      <c r="E4" s="29">
        <f t="shared" si="4"/>
        <v>22.614445399828025</v>
      </c>
      <c r="F4" s="29">
        <f t="shared" si="4"/>
        <v>24.492519346517621</v>
      </c>
      <c r="G4" s="29">
        <f t="shared" si="4"/>
        <v>21.05666380051591</v>
      </c>
      <c r="H4" s="29">
        <f t="shared" si="4"/>
        <v>22.819862424763535</v>
      </c>
      <c r="I4" s="29">
        <f t="shared" si="4"/>
        <v>23.063542562338775</v>
      </c>
      <c r="J4" s="29">
        <f t="shared" si="4"/>
        <v>34.956405846947547</v>
      </c>
      <c r="K4" s="29">
        <f t="shared" si="4"/>
        <v>36.006706792777287</v>
      </c>
      <c r="L4" s="29">
        <f t="shared" si="4"/>
        <v>13.127171109200344</v>
      </c>
      <c r="M4" s="29">
        <f t="shared" si="4"/>
        <v>9.6646603611349953</v>
      </c>
      <c r="N4" s="29">
        <f t="shared" si="4"/>
        <v>9.0788478073946699</v>
      </c>
      <c r="O4" s="29">
        <f t="shared" si="4"/>
        <v>7.8910576096302663</v>
      </c>
      <c r="P4" s="29">
        <f t="shared" si="4"/>
        <v>2.5007738607050713</v>
      </c>
      <c r="Q4" s="29">
        <f t="shared" si="4"/>
        <v>1.8061049011177985</v>
      </c>
      <c r="R4" s="29">
        <f t="shared" si="4"/>
        <v>1.7913155631986246</v>
      </c>
      <c r="S4" s="29">
        <f t="shared" si="4"/>
        <v>1.301977644024076</v>
      </c>
      <c r="T4" s="29">
        <f t="shared" si="4"/>
        <v>1.5754084264832331</v>
      </c>
      <c r="U4" s="29">
        <f t="shared" si="4"/>
        <v>1.5277730008598449</v>
      </c>
      <c r="V4" s="29">
        <f t="shared" si="4"/>
        <v>1.9984522785898537</v>
      </c>
      <c r="W4" s="29">
        <f t="shared" si="4"/>
        <v>3.3057609630266551</v>
      </c>
      <c r="X4" s="29">
        <f t="shared" ref="X4" si="5">SUM(X5:X7)</f>
        <v>1.2688736027515046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0</v>
      </c>
      <c r="L5" s="10">
        <f>FC_IND_IS_E!L5+FC_IND_NFM_E!L5+FC_IND_CPC_E!L5+FC_IND_NMM_E!L5+FC_IND_PPP_E!L5+FC_IND_FBT_E!L5+FC_IND_TE_E!L5+FC_IND_MAC_E!L5+FC_IND_TL_E!L5+FC_IND_WP_E!L5+FC_IND_MQ_E!L5+FC_IND_CON_E!L5+FC_IND_NSP_E!L5</f>
        <v>0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0</v>
      </c>
      <c r="O5" s="10">
        <f>FC_IND_IS_E!O5+FC_IND_NFM_E!O5+FC_IND_CPC_E!O5+FC_IND_NMM_E!O5+FC_IND_PPP_E!O5+FC_IND_FBT_E!O5+FC_IND_TE_E!O5+FC_IND_MAC_E!O5+FC_IND_TL_E!O5+FC_IND_WP_E!O5+FC_IND_MQ_E!O5+FC_IND_CON_E!O5+FC_IND_NSP_E!O5</f>
        <v>0</v>
      </c>
      <c r="P5" s="10">
        <f>FC_IND_IS_E!P5+FC_IND_NFM_E!P5+FC_IND_CPC_E!P5+FC_IND_NMM_E!P5+FC_IND_PPP_E!P5+FC_IND_FBT_E!P5+FC_IND_TE_E!P5+FC_IND_MAC_E!P5+FC_IND_TL_E!P5+FC_IND_WP_E!P5+FC_IND_MQ_E!P5+FC_IND_CON_E!P5+FC_IND_NSP_E!P5</f>
        <v>0</v>
      </c>
      <c r="Q5" s="10">
        <f>FC_IND_IS_E!Q5+FC_IND_NFM_E!Q5+FC_IND_CPC_E!Q5+FC_IND_NMM_E!Q5+FC_IND_PPP_E!Q5+FC_IND_FBT_E!Q5+FC_IND_TE_E!Q5+FC_IND_MAC_E!Q5+FC_IND_TL_E!Q5+FC_IND_WP_E!Q5+FC_IND_MQ_E!Q5+FC_IND_CON_E!Q5+FC_IND_NSP_E!Q5</f>
        <v>0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6.7929492691315572</v>
      </c>
      <c r="D7" s="10">
        <f>FC_IND_IS_E!D7+FC_IND_NFM_E!D7+FC_IND_CPC_E!D7+FC_IND_NMM_E!D7+FC_IND_PPP_E!D7+FC_IND_FBT_E!D7+FC_IND_TE_E!D7+FC_IND_MAC_E!D7+FC_IND_TL_E!D7+FC_IND_WP_E!D7+FC_IND_MQ_E!D7+FC_IND_CON_E!D7+FC_IND_NSP_E!D7</f>
        <v>9.8461736887360267</v>
      </c>
      <c r="E7" s="10">
        <f>FC_IND_IS_E!E7+FC_IND_NFM_E!E7+FC_IND_CPC_E!E7+FC_IND_NMM_E!E7+FC_IND_PPP_E!E7+FC_IND_FBT_E!E7+FC_IND_TE_E!E7+FC_IND_MAC_E!E7+FC_IND_TL_E!E7+FC_IND_WP_E!E7+FC_IND_MQ_E!E7+FC_IND_CON_E!E7+FC_IND_NSP_E!E7</f>
        <v>22.614445399828025</v>
      </c>
      <c r="F7" s="10">
        <f>FC_IND_IS_E!F7+FC_IND_NFM_E!F7+FC_IND_CPC_E!F7+FC_IND_NMM_E!F7+FC_IND_PPP_E!F7+FC_IND_FBT_E!F7+FC_IND_TE_E!F7+FC_IND_MAC_E!F7+FC_IND_TL_E!F7+FC_IND_WP_E!F7+FC_IND_MQ_E!F7+FC_IND_CON_E!F7+FC_IND_NSP_E!F7</f>
        <v>24.492519346517621</v>
      </c>
      <c r="G7" s="10">
        <f>FC_IND_IS_E!G7+FC_IND_NFM_E!G7+FC_IND_CPC_E!G7+FC_IND_NMM_E!G7+FC_IND_PPP_E!G7+FC_IND_FBT_E!G7+FC_IND_TE_E!G7+FC_IND_MAC_E!G7+FC_IND_TL_E!G7+FC_IND_WP_E!G7+FC_IND_MQ_E!G7+FC_IND_CON_E!G7+FC_IND_NSP_E!G7</f>
        <v>21.05666380051591</v>
      </c>
      <c r="H7" s="10">
        <f>FC_IND_IS_E!H7+FC_IND_NFM_E!H7+FC_IND_CPC_E!H7+FC_IND_NMM_E!H7+FC_IND_PPP_E!H7+FC_IND_FBT_E!H7+FC_IND_TE_E!H7+FC_IND_MAC_E!H7+FC_IND_TL_E!H7+FC_IND_WP_E!H7+FC_IND_MQ_E!H7+FC_IND_CON_E!H7+FC_IND_NSP_E!H7</f>
        <v>22.819862424763535</v>
      </c>
      <c r="I7" s="10">
        <f>FC_IND_IS_E!I7+FC_IND_NFM_E!I7+FC_IND_CPC_E!I7+FC_IND_NMM_E!I7+FC_IND_PPP_E!I7+FC_IND_FBT_E!I7+FC_IND_TE_E!I7+FC_IND_MAC_E!I7+FC_IND_TL_E!I7+FC_IND_WP_E!I7+FC_IND_MQ_E!I7+FC_IND_CON_E!I7+FC_IND_NSP_E!I7</f>
        <v>23.063542562338775</v>
      </c>
      <c r="J7" s="10">
        <f>FC_IND_IS_E!J7+FC_IND_NFM_E!J7+FC_IND_CPC_E!J7+FC_IND_NMM_E!J7+FC_IND_PPP_E!J7+FC_IND_FBT_E!J7+FC_IND_TE_E!J7+FC_IND_MAC_E!J7+FC_IND_TL_E!J7+FC_IND_WP_E!J7+FC_IND_MQ_E!J7+FC_IND_CON_E!J7+FC_IND_NSP_E!J7</f>
        <v>34.956405846947547</v>
      </c>
      <c r="K7" s="10">
        <f>FC_IND_IS_E!K7+FC_IND_NFM_E!K7+FC_IND_CPC_E!K7+FC_IND_NMM_E!K7+FC_IND_PPP_E!K7+FC_IND_FBT_E!K7+FC_IND_TE_E!K7+FC_IND_MAC_E!K7+FC_IND_TL_E!K7+FC_IND_WP_E!K7+FC_IND_MQ_E!K7+FC_IND_CON_E!K7+FC_IND_NSP_E!K7</f>
        <v>36.006706792777287</v>
      </c>
      <c r="L7" s="10">
        <f>FC_IND_IS_E!L7+FC_IND_NFM_E!L7+FC_IND_CPC_E!L7+FC_IND_NMM_E!L7+FC_IND_PPP_E!L7+FC_IND_FBT_E!L7+FC_IND_TE_E!L7+FC_IND_MAC_E!L7+FC_IND_TL_E!L7+FC_IND_WP_E!L7+FC_IND_MQ_E!L7+FC_IND_CON_E!L7+FC_IND_NSP_E!L7</f>
        <v>13.127171109200344</v>
      </c>
      <c r="M7" s="10">
        <f>FC_IND_IS_E!M7+FC_IND_NFM_E!M7+FC_IND_CPC_E!M7+FC_IND_NMM_E!M7+FC_IND_PPP_E!M7+FC_IND_FBT_E!M7+FC_IND_TE_E!M7+FC_IND_MAC_E!M7+FC_IND_TL_E!M7+FC_IND_WP_E!M7+FC_IND_MQ_E!M7+FC_IND_CON_E!M7+FC_IND_NSP_E!M7</f>
        <v>9.6646603611349953</v>
      </c>
      <c r="N7" s="10">
        <f>FC_IND_IS_E!N7+FC_IND_NFM_E!N7+FC_IND_CPC_E!N7+FC_IND_NMM_E!N7+FC_IND_PPP_E!N7+FC_IND_FBT_E!N7+FC_IND_TE_E!N7+FC_IND_MAC_E!N7+FC_IND_TL_E!N7+FC_IND_WP_E!N7+FC_IND_MQ_E!N7+FC_IND_CON_E!N7+FC_IND_NSP_E!N7</f>
        <v>9.0788478073946699</v>
      </c>
      <c r="O7" s="10">
        <f>FC_IND_IS_E!O7+FC_IND_NFM_E!O7+FC_IND_CPC_E!O7+FC_IND_NMM_E!O7+FC_IND_PPP_E!O7+FC_IND_FBT_E!O7+FC_IND_TE_E!O7+FC_IND_MAC_E!O7+FC_IND_TL_E!O7+FC_IND_WP_E!O7+FC_IND_MQ_E!O7+FC_IND_CON_E!O7+FC_IND_NSP_E!O7</f>
        <v>7.8910576096302663</v>
      </c>
      <c r="P7" s="10">
        <f>FC_IND_IS_E!P7+FC_IND_NFM_E!P7+FC_IND_CPC_E!P7+FC_IND_NMM_E!P7+FC_IND_PPP_E!P7+FC_IND_FBT_E!P7+FC_IND_TE_E!P7+FC_IND_MAC_E!P7+FC_IND_TL_E!P7+FC_IND_WP_E!P7+FC_IND_MQ_E!P7+FC_IND_CON_E!P7+FC_IND_NSP_E!P7</f>
        <v>2.5007738607050713</v>
      </c>
      <c r="Q7" s="10">
        <f>FC_IND_IS_E!Q7+FC_IND_NFM_E!Q7+FC_IND_CPC_E!Q7+FC_IND_NMM_E!Q7+FC_IND_PPP_E!Q7+FC_IND_FBT_E!Q7+FC_IND_TE_E!Q7+FC_IND_MAC_E!Q7+FC_IND_TL_E!Q7+FC_IND_WP_E!Q7+FC_IND_MQ_E!Q7+FC_IND_CON_E!Q7+FC_IND_NSP_E!Q7</f>
        <v>1.8061049011177985</v>
      </c>
      <c r="R7" s="10">
        <f>FC_IND_IS_E!R7+FC_IND_NFM_E!R7+FC_IND_CPC_E!R7+FC_IND_NMM_E!R7+FC_IND_PPP_E!R7+FC_IND_FBT_E!R7+FC_IND_TE_E!R7+FC_IND_MAC_E!R7+FC_IND_TL_E!R7+FC_IND_WP_E!R7+FC_IND_MQ_E!R7+FC_IND_CON_E!R7+FC_IND_NSP_E!R7</f>
        <v>1.7913155631986246</v>
      </c>
      <c r="S7" s="10">
        <f>FC_IND_IS_E!S7+FC_IND_NFM_E!S7+FC_IND_CPC_E!S7+FC_IND_NMM_E!S7+FC_IND_PPP_E!S7+FC_IND_FBT_E!S7+FC_IND_TE_E!S7+FC_IND_MAC_E!S7+FC_IND_TL_E!S7+FC_IND_WP_E!S7+FC_IND_MQ_E!S7+FC_IND_CON_E!S7+FC_IND_NSP_E!S7</f>
        <v>1.301977644024076</v>
      </c>
      <c r="T7" s="10">
        <f>FC_IND_IS_E!T7+FC_IND_NFM_E!T7+FC_IND_CPC_E!T7+FC_IND_NMM_E!T7+FC_IND_PPP_E!T7+FC_IND_FBT_E!T7+FC_IND_TE_E!T7+FC_IND_MAC_E!T7+FC_IND_TL_E!T7+FC_IND_WP_E!T7+FC_IND_MQ_E!T7+FC_IND_CON_E!T7+FC_IND_NSP_E!T7</f>
        <v>1.5754084264832331</v>
      </c>
      <c r="U7" s="10">
        <f>FC_IND_IS_E!U7+FC_IND_NFM_E!U7+FC_IND_CPC_E!U7+FC_IND_NMM_E!U7+FC_IND_PPP_E!U7+FC_IND_FBT_E!U7+FC_IND_TE_E!U7+FC_IND_MAC_E!U7+FC_IND_TL_E!U7+FC_IND_WP_E!U7+FC_IND_MQ_E!U7+FC_IND_CON_E!U7+FC_IND_NSP_E!U7</f>
        <v>1.5277730008598449</v>
      </c>
      <c r="V7" s="10">
        <f>FC_IND_IS_E!V7+FC_IND_NFM_E!V7+FC_IND_CPC_E!V7+FC_IND_NMM_E!V7+FC_IND_PPP_E!V7+FC_IND_FBT_E!V7+FC_IND_TE_E!V7+FC_IND_MAC_E!V7+FC_IND_TL_E!V7+FC_IND_WP_E!V7+FC_IND_MQ_E!V7+FC_IND_CON_E!V7+FC_IND_NSP_E!V7</f>
        <v>1.9984522785898537</v>
      </c>
      <c r="W7" s="10">
        <f>FC_IND_IS_E!W7+FC_IND_NFM_E!W7+FC_IND_CPC_E!W7+FC_IND_NMM_E!W7+FC_IND_PPP_E!W7+FC_IND_FBT_E!W7+FC_IND_TE_E!W7+FC_IND_MAC_E!W7+FC_IND_TL_E!W7+FC_IND_WP_E!W7+FC_IND_MQ_E!W7+FC_IND_CON_E!W7+FC_IND_NSP_E!W7</f>
        <v>3.3057609630266551</v>
      </c>
      <c r="X7" s="10">
        <f>FC_IND_IS_E!X7+FC_IND_NFM_E!X7+FC_IND_CPC_E!X7+FC_IND_NMM_E!X7+FC_IND_PPP_E!X7+FC_IND_FBT_E!X7+FC_IND_TE_E!X7+FC_IND_MAC_E!X7+FC_IND_TL_E!X7+FC_IND_WP_E!X7+FC_IND_MQ_E!X7+FC_IND_CON_E!X7+FC_IND_NSP_E!X7</f>
        <v>1.2688736027515046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29.166809974204639</v>
      </c>
      <c r="D8" s="29">
        <f t="shared" si="6"/>
        <v>33.63568357695614</v>
      </c>
      <c r="E8" s="29">
        <f t="shared" si="6"/>
        <v>36.113585554600164</v>
      </c>
      <c r="F8" s="29">
        <f t="shared" si="6"/>
        <v>33.555975924333623</v>
      </c>
      <c r="G8" s="29">
        <f t="shared" si="6"/>
        <v>34.083748925193461</v>
      </c>
      <c r="H8" s="29">
        <f t="shared" si="6"/>
        <v>36.022527944969909</v>
      </c>
      <c r="I8" s="29">
        <f t="shared" si="6"/>
        <v>32.189423903697339</v>
      </c>
      <c r="J8" s="29">
        <f t="shared" si="6"/>
        <v>27.269647463456572</v>
      </c>
      <c r="K8" s="29">
        <f t="shared" si="6"/>
        <v>21.328718830610491</v>
      </c>
      <c r="L8" s="29">
        <f t="shared" si="6"/>
        <v>22.75038693035253</v>
      </c>
      <c r="M8" s="29">
        <f t="shared" si="6"/>
        <v>19.169647463456577</v>
      </c>
      <c r="N8" s="29">
        <f t="shared" si="6"/>
        <v>23.161049011177987</v>
      </c>
      <c r="O8" s="29">
        <f t="shared" si="6"/>
        <v>22.306792777300082</v>
      </c>
      <c r="P8" s="29">
        <f t="shared" si="6"/>
        <v>23.517110920034398</v>
      </c>
      <c r="Q8" s="29">
        <f t="shared" si="6"/>
        <v>23.110748065348236</v>
      </c>
      <c r="R8" s="29">
        <f t="shared" si="6"/>
        <v>20.985468615649182</v>
      </c>
      <c r="S8" s="29">
        <f t="shared" si="6"/>
        <v>19.211092003439379</v>
      </c>
      <c r="T8" s="29">
        <f t="shared" si="6"/>
        <v>19.201633705932927</v>
      </c>
      <c r="U8" s="29">
        <f t="shared" si="6"/>
        <v>21.976182287188312</v>
      </c>
      <c r="V8" s="29">
        <f t="shared" si="6"/>
        <v>20.805331040412721</v>
      </c>
      <c r="W8" s="29">
        <f t="shared" si="6"/>
        <v>9.4955288048151338</v>
      </c>
      <c r="X8" s="29">
        <f t="shared" ref="X8" si="7">SUM(X9:X10)</f>
        <v>3.1334479793637136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27.507394668959584</v>
      </c>
      <c r="D9" s="10">
        <f>FC_IND_IS_E!D9+FC_IND_NFM_E!D9+FC_IND_CPC_E!D9+FC_IND_NMM_E!D9+FC_IND_PPP_E!D9+FC_IND_FBT_E!D9+FC_IND_TE_E!D9+FC_IND_MAC_E!D9+FC_IND_TL_E!D9+FC_IND_WP_E!D9+FC_IND_MQ_E!D9+FC_IND_CON_E!D9+FC_IND_NSP_E!D9</f>
        <v>32.187962166809967</v>
      </c>
      <c r="E9" s="10">
        <f>FC_IND_IS_E!E9+FC_IND_NFM_E!E9+FC_IND_CPC_E!E9+FC_IND_NMM_E!E9+FC_IND_PPP_E!E9+FC_IND_FBT_E!E9+FC_IND_TE_E!E9+FC_IND_MAC_E!E9+FC_IND_TL_E!E9+FC_IND_WP_E!E9+FC_IND_MQ_E!E9+FC_IND_CON_E!E9+FC_IND_NSP_E!E9</f>
        <v>35.611951848667232</v>
      </c>
      <c r="F9" s="10">
        <f>FC_IND_IS_E!F9+FC_IND_NFM_E!F9+FC_IND_CPC_E!F9+FC_IND_NMM_E!F9+FC_IND_PPP_E!F9+FC_IND_FBT_E!F9+FC_IND_TE_E!F9+FC_IND_MAC_E!F9+FC_IND_TL_E!F9+FC_IND_WP_E!F9+FC_IND_MQ_E!F9+FC_IND_CON_E!F9+FC_IND_NSP_E!F9</f>
        <v>33.555975924333623</v>
      </c>
      <c r="G9" s="10">
        <f>FC_IND_IS_E!G9+FC_IND_NFM_E!G9+FC_IND_CPC_E!G9+FC_IND_NMM_E!G9+FC_IND_PPP_E!G9+FC_IND_FBT_E!G9+FC_IND_TE_E!G9+FC_IND_MAC_E!G9+FC_IND_TL_E!G9+FC_IND_WP_E!G9+FC_IND_MQ_E!G9+FC_IND_CON_E!G9+FC_IND_NSP_E!G9</f>
        <v>34.083748925193461</v>
      </c>
      <c r="H9" s="10">
        <f>FC_IND_IS_E!H9+FC_IND_NFM_E!H9+FC_IND_CPC_E!H9+FC_IND_NMM_E!H9+FC_IND_PPP_E!H9+FC_IND_FBT_E!H9+FC_IND_TE_E!H9+FC_IND_MAC_E!H9+FC_IND_TL_E!H9+FC_IND_WP_E!H9+FC_IND_MQ_E!H9+FC_IND_CON_E!H9+FC_IND_NSP_E!H9</f>
        <v>36.022527944969909</v>
      </c>
      <c r="I9" s="10">
        <f>FC_IND_IS_E!I9+FC_IND_NFM_E!I9+FC_IND_CPC_E!I9+FC_IND_NMM_E!I9+FC_IND_PPP_E!I9+FC_IND_FBT_E!I9+FC_IND_TE_E!I9+FC_IND_MAC_E!I9+FC_IND_TL_E!I9+FC_IND_WP_E!I9+FC_IND_MQ_E!I9+FC_IND_CON_E!I9+FC_IND_NSP_E!I9</f>
        <v>32.189423903697339</v>
      </c>
      <c r="J9" s="10">
        <f>FC_IND_IS_E!J9+FC_IND_NFM_E!J9+FC_IND_CPC_E!J9+FC_IND_NMM_E!J9+FC_IND_PPP_E!J9+FC_IND_FBT_E!J9+FC_IND_TE_E!J9+FC_IND_MAC_E!J9+FC_IND_TL_E!J9+FC_IND_WP_E!J9+FC_IND_MQ_E!J9+FC_IND_CON_E!J9+FC_IND_NSP_E!J9</f>
        <v>27.269647463456572</v>
      </c>
      <c r="K9" s="10">
        <f>FC_IND_IS_E!K9+FC_IND_NFM_E!K9+FC_IND_CPC_E!K9+FC_IND_NMM_E!K9+FC_IND_PPP_E!K9+FC_IND_FBT_E!K9+FC_IND_TE_E!K9+FC_IND_MAC_E!K9+FC_IND_TL_E!K9+FC_IND_WP_E!K9+FC_IND_MQ_E!K9+FC_IND_CON_E!K9+FC_IND_NSP_E!K9</f>
        <v>21.328718830610491</v>
      </c>
      <c r="L9" s="10">
        <f>FC_IND_IS_E!L9+FC_IND_NFM_E!L9+FC_IND_CPC_E!L9+FC_IND_NMM_E!L9+FC_IND_PPP_E!L9+FC_IND_FBT_E!L9+FC_IND_TE_E!L9+FC_IND_MAC_E!L9+FC_IND_TL_E!L9+FC_IND_WP_E!L9+FC_IND_MQ_E!L9+FC_IND_CON_E!L9+FC_IND_NSP_E!L9</f>
        <v>22.75038693035253</v>
      </c>
      <c r="M9" s="10">
        <f>FC_IND_IS_E!M9+FC_IND_NFM_E!M9+FC_IND_CPC_E!M9+FC_IND_NMM_E!M9+FC_IND_PPP_E!M9+FC_IND_FBT_E!M9+FC_IND_TE_E!M9+FC_IND_MAC_E!M9+FC_IND_TL_E!M9+FC_IND_WP_E!M9+FC_IND_MQ_E!M9+FC_IND_CON_E!M9+FC_IND_NSP_E!M9</f>
        <v>15.2067067927773</v>
      </c>
      <c r="N9" s="10">
        <f>FC_IND_IS_E!N9+FC_IND_NFM_E!N9+FC_IND_CPC_E!N9+FC_IND_NMM_E!N9+FC_IND_PPP_E!N9+FC_IND_FBT_E!N9+FC_IND_TE_E!N9+FC_IND_MAC_E!N9+FC_IND_TL_E!N9+FC_IND_WP_E!N9+FC_IND_MQ_E!N9+FC_IND_CON_E!N9+FC_IND_NSP_E!N9</f>
        <v>16.167669819432501</v>
      </c>
      <c r="O9" s="10">
        <f>FC_IND_IS_E!O9+FC_IND_NFM_E!O9+FC_IND_CPC_E!O9+FC_IND_NMM_E!O9+FC_IND_PPP_E!O9+FC_IND_FBT_E!O9+FC_IND_TE_E!O9+FC_IND_MAC_E!O9+FC_IND_TL_E!O9+FC_IND_WP_E!O9+FC_IND_MQ_E!O9+FC_IND_CON_E!O9+FC_IND_NSP_E!O9</f>
        <v>15.755374032674117</v>
      </c>
      <c r="P9" s="10">
        <f>FC_IND_IS_E!P9+FC_IND_NFM_E!P9+FC_IND_CPC_E!P9+FC_IND_NMM_E!P9+FC_IND_PPP_E!P9+FC_IND_FBT_E!P9+FC_IND_TE_E!P9+FC_IND_MAC_E!P9+FC_IND_TL_E!P9+FC_IND_WP_E!P9+FC_IND_MQ_E!P9+FC_IND_CON_E!P9+FC_IND_NSP_E!P9</f>
        <v>16.529664660361139</v>
      </c>
      <c r="Q9" s="10">
        <f>FC_IND_IS_E!Q9+FC_IND_NFM_E!Q9+FC_IND_CPC_E!Q9+FC_IND_NMM_E!Q9+FC_IND_PPP_E!Q9+FC_IND_FBT_E!Q9+FC_IND_TE_E!Q9+FC_IND_MAC_E!Q9+FC_IND_TL_E!Q9+FC_IND_WP_E!Q9+FC_IND_MQ_E!Q9+FC_IND_CON_E!Q9+FC_IND_NSP_E!Q9</f>
        <v>16.608770421324159</v>
      </c>
      <c r="R9" s="10">
        <f>FC_IND_IS_E!R9+FC_IND_NFM_E!R9+FC_IND_CPC_E!R9+FC_IND_NMM_E!R9+FC_IND_PPP_E!R9+FC_IND_FBT_E!R9+FC_IND_TE_E!R9+FC_IND_MAC_E!R9+FC_IND_TL_E!R9+FC_IND_WP_E!R9+FC_IND_MQ_E!R9+FC_IND_CON_E!R9+FC_IND_NSP_E!R9</f>
        <v>15.791315563198621</v>
      </c>
      <c r="S9" s="10">
        <f>FC_IND_IS_E!S9+FC_IND_NFM_E!S9+FC_IND_CPC_E!S9+FC_IND_NMM_E!S9+FC_IND_PPP_E!S9+FC_IND_FBT_E!S9+FC_IND_TE_E!S9+FC_IND_MAC_E!S9+FC_IND_TL_E!S9+FC_IND_WP_E!S9+FC_IND_MQ_E!S9+FC_IND_CON_E!S9+FC_IND_NSP_E!S9</f>
        <v>17.42889079965606</v>
      </c>
      <c r="T9" s="10">
        <f>FC_IND_IS_E!T9+FC_IND_NFM_E!T9+FC_IND_CPC_E!T9+FC_IND_NMM_E!T9+FC_IND_PPP_E!T9+FC_IND_FBT_E!T9+FC_IND_TE_E!T9+FC_IND_MAC_E!T9+FC_IND_TL_E!T9+FC_IND_WP_E!T9+FC_IND_MQ_E!T9+FC_IND_CON_E!T9+FC_IND_NSP_E!T9</f>
        <v>19.201633705932927</v>
      </c>
      <c r="U9" s="10">
        <f>FC_IND_IS_E!U9+FC_IND_NFM_E!U9+FC_IND_CPC_E!U9+FC_IND_NMM_E!U9+FC_IND_PPP_E!U9+FC_IND_FBT_E!U9+FC_IND_TE_E!U9+FC_IND_MAC_E!U9+FC_IND_TL_E!U9+FC_IND_WP_E!U9+FC_IND_MQ_E!U9+FC_IND_CON_E!U9+FC_IND_NSP_E!U9</f>
        <v>21.976182287188312</v>
      </c>
      <c r="V9" s="10">
        <f>FC_IND_IS_E!V9+FC_IND_NFM_E!V9+FC_IND_CPC_E!V9+FC_IND_NMM_E!V9+FC_IND_PPP_E!V9+FC_IND_FBT_E!V9+FC_IND_TE_E!V9+FC_IND_MAC_E!V9+FC_IND_TL_E!V9+FC_IND_WP_E!V9+FC_IND_MQ_E!V9+FC_IND_CON_E!V9+FC_IND_NSP_E!V9</f>
        <v>20.805331040412721</v>
      </c>
      <c r="W9" s="10">
        <f>FC_IND_IS_E!W9+FC_IND_NFM_E!W9+FC_IND_CPC_E!W9+FC_IND_NMM_E!W9+FC_IND_PPP_E!W9+FC_IND_FBT_E!W9+FC_IND_TE_E!W9+FC_IND_MAC_E!W9+FC_IND_TL_E!W9+FC_IND_WP_E!W9+FC_IND_MQ_E!W9+FC_IND_CON_E!W9+FC_IND_NSP_E!W9</f>
        <v>9.4955288048151338</v>
      </c>
      <c r="X9" s="10">
        <f>FC_IND_IS_E!X9+FC_IND_NFM_E!X9+FC_IND_CPC_E!X9+FC_IND_NMM_E!X9+FC_IND_PPP_E!X9+FC_IND_FBT_E!X9+FC_IND_TE_E!X9+FC_IND_MAC_E!X9+FC_IND_TL_E!X9+FC_IND_WP_E!X9+FC_IND_MQ_E!X9+FC_IND_CON_E!X9+FC_IND_NSP_E!X9</f>
        <v>3.1334479793637136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1.6594153052450564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1.4477214101461735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0.50163370593293199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3.9629406706792776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6.9933791917454844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6.5514187446259662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6.9874462596732574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6.501977644024076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5.1941530524505595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1.7822012037833193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50.424763542562332</v>
      </c>
      <c r="D11" s="29">
        <f t="shared" si="8"/>
        <v>42.020636285468612</v>
      </c>
      <c r="E11" s="29">
        <f t="shared" si="8"/>
        <v>38.232158211521934</v>
      </c>
      <c r="F11" s="29">
        <f t="shared" si="8"/>
        <v>23.961134995700775</v>
      </c>
      <c r="G11" s="29">
        <f t="shared" si="8"/>
        <v>22.022012037833189</v>
      </c>
      <c r="H11" s="29">
        <f t="shared" si="8"/>
        <v>21.059845227858979</v>
      </c>
      <c r="I11" s="29">
        <f t="shared" si="8"/>
        <v>24.032674118658644</v>
      </c>
      <c r="J11" s="29">
        <f t="shared" si="8"/>
        <v>20.431900257953568</v>
      </c>
      <c r="K11" s="29">
        <f t="shared" si="8"/>
        <v>23.544110060189169</v>
      </c>
      <c r="L11" s="29">
        <f t="shared" si="8"/>
        <v>18.425021496130697</v>
      </c>
      <c r="M11" s="29">
        <f t="shared" si="8"/>
        <v>18.631212381771277</v>
      </c>
      <c r="N11" s="29">
        <f t="shared" si="8"/>
        <v>20.706878761822878</v>
      </c>
      <c r="O11" s="29">
        <f t="shared" si="8"/>
        <v>20.596044711951855</v>
      </c>
      <c r="P11" s="29">
        <f t="shared" si="8"/>
        <v>21.450988822012029</v>
      </c>
      <c r="Q11" s="29">
        <f t="shared" si="8"/>
        <v>20.149355116079107</v>
      </c>
      <c r="R11" s="29">
        <f t="shared" si="8"/>
        <v>16.523215821152188</v>
      </c>
      <c r="S11" s="29">
        <f t="shared" si="8"/>
        <v>15.755889939810835</v>
      </c>
      <c r="T11" s="29">
        <f t="shared" si="8"/>
        <v>17.476440240756666</v>
      </c>
      <c r="U11" s="29">
        <f t="shared" si="8"/>
        <v>17.353568357695618</v>
      </c>
      <c r="V11" s="29">
        <f t="shared" si="8"/>
        <v>16.996044711951846</v>
      </c>
      <c r="W11" s="29">
        <f t="shared" si="8"/>
        <v>15.486586414445398</v>
      </c>
      <c r="X11" s="29">
        <f t="shared" ref="X11" si="9">SUM(X12:X16)</f>
        <v>16.654772141014618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50.424763542562332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42.020636285468612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38.232158211521934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23.961134995700775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22.022012037833189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21.059845227858979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24.032674118658644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20.431900257953568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23.544110060189169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18.425021496130697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18.631212381771277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20.706878761822878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20.596044711951855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21.450988822012029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20.149355116079107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16.523215821152188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15.755889939810835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17.476440240756666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17.353568357695618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16.996044711951846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15.486586414445398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16.654772141014618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272.57059329320725</v>
      </c>
      <c r="D26" s="37">
        <f t="shared" si="14"/>
        <v>215.92613929492691</v>
      </c>
      <c r="E26" s="37">
        <f t="shared" si="14"/>
        <v>141.70739466895955</v>
      </c>
      <c r="F26" s="37">
        <f t="shared" si="14"/>
        <v>193.93336199484091</v>
      </c>
      <c r="G26" s="37">
        <f t="shared" si="14"/>
        <v>201.34720550300943</v>
      </c>
      <c r="H26" s="37">
        <f t="shared" si="14"/>
        <v>221.18564058469474</v>
      </c>
      <c r="I26" s="37">
        <f t="shared" si="14"/>
        <v>263.58469475494405</v>
      </c>
      <c r="J26" s="37">
        <f t="shared" si="14"/>
        <v>179.88993981083405</v>
      </c>
      <c r="K26" s="37">
        <f t="shared" si="14"/>
        <v>178.14944110060188</v>
      </c>
      <c r="L26" s="37">
        <f t="shared" si="14"/>
        <v>154.22269991401549</v>
      </c>
      <c r="M26" s="37">
        <f t="shared" si="14"/>
        <v>127.39269131556318</v>
      </c>
      <c r="N26" s="37">
        <f t="shared" si="14"/>
        <v>115.12639724849529</v>
      </c>
      <c r="O26" s="37">
        <f t="shared" si="14"/>
        <v>106.12837489251935</v>
      </c>
      <c r="P26" s="37">
        <f t="shared" si="14"/>
        <v>117.03490971625106</v>
      </c>
      <c r="Q26" s="37">
        <f t="shared" si="14"/>
        <v>111.42596732588135</v>
      </c>
      <c r="R26" s="37">
        <f t="shared" si="14"/>
        <v>94.157351676698184</v>
      </c>
      <c r="S26" s="37">
        <f t="shared" si="14"/>
        <v>94.130438521066196</v>
      </c>
      <c r="T26" s="37">
        <f t="shared" si="14"/>
        <v>96.147119518486647</v>
      </c>
      <c r="U26" s="37">
        <f t="shared" si="14"/>
        <v>99.597592433361996</v>
      </c>
      <c r="V26" s="37">
        <f t="shared" si="14"/>
        <v>94.592433361994836</v>
      </c>
      <c r="W26" s="37">
        <f t="shared" si="14"/>
        <v>97.708856405846944</v>
      </c>
      <c r="X26" s="37">
        <f t="shared" ref="X26" si="15">SUM(X27,X33)</f>
        <v>99.56715391229578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272.57059329320725</v>
      </c>
      <c r="D33" s="29">
        <f t="shared" si="18"/>
        <v>215.92613929492691</v>
      </c>
      <c r="E33" s="29">
        <f t="shared" si="18"/>
        <v>141.70739466895955</v>
      </c>
      <c r="F33" s="29">
        <f t="shared" si="18"/>
        <v>193.93336199484091</v>
      </c>
      <c r="G33" s="29">
        <f t="shared" si="18"/>
        <v>201.34720550300943</v>
      </c>
      <c r="H33" s="29">
        <f t="shared" si="18"/>
        <v>221.18564058469474</v>
      </c>
      <c r="I33" s="29">
        <f t="shared" si="18"/>
        <v>263.58469475494405</v>
      </c>
      <c r="J33" s="29">
        <f t="shared" si="18"/>
        <v>179.88993981083405</v>
      </c>
      <c r="K33" s="29">
        <f t="shared" si="18"/>
        <v>178.14944110060188</v>
      </c>
      <c r="L33" s="29">
        <f t="shared" si="18"/>
        <v>154.22269991401549</v>
      </c>
      <c r="M33" s="29">
        <f t="shared" si="18"/>
        <v>127.39269131556318</v>
      </c>
      <c r="N33" s="29">
        <f t="shared" si="18"/>
        <v>115.12639724849529</v>
      </c>
      <c r="O33" s="29">
        <f t="shared" si="18"/>
        <v>106.12837489251935</v>
      </c>
      <c r="P33" s="29">
        <f t="shared" si="18"/>
        <v>117.03490971625106</v>
      </c>
      <c r="Q33" s="29">
        <f t="shared" si="18"/>
        <v>111.42596732588135</v>
      </c>
      <c r="R33" s="29">
        <f t="shared" si="18"/>
        <v>94.157351676698184</v>
      </c>
      <c r="S33" s="29">
        <f t="shared" si="18"/>
        <v>94.130438521066196</v>
      </c>
      <c r="T33" s="29">
        <f t="shared" si="18"/>
        <v>96.147119518486647</v>
      </c>
      <c r="U33" s="29">
        <f t="shared" si="18"/>
        <v>99.597592433361996</v>
      </c>
      <c r="V33" s="29">
        <f t="shared" si="18"/>
        <v>94.592433361994836</v>
      </c>
      <c r="W33" s="29">
        <f t="shared" si="18"/>
        <v>97.708856405846944</v>
      </c>
      <c r="X33" s="29">
        <f t="shared" ref="X33" si="19">SUM(X34:X50)</f>
        <v>99.56715391229578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13.556921754084264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13.556921754084264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11.297506448839208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21.465090283748921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21.465176268271708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28.243680137575232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35.022098022355969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19.798022355975927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23.09776440240757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20.897936371453142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21.997850386930352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25.297334479793637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24.19759243336199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23.097678417884779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24.197506448839206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20.898022355975922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21.997850386930352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24.038005159071368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26.118916595012898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22.766380051590716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23.334135855546002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20.722012037833192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1.04737747205503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0.20008598452278586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0.23886500429922614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0.23680137575236457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0.24926913155631988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0.17695614789337921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166.3798796216681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123.24436801375752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82.162940670679248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111.94711951848666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102.70369733447978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114.00111779879622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136.34290627687014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103.78340498710233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100.7310404127257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83.433705932932085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73.258641444539975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61.048925193465195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55.9615649183147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52.910490111779879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45.784608770421329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45.78555460017197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46.80300945829751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44.106964746345653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42.640928632846077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43.15262252794497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41.496044711951846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42.371195184866721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92.633791917454857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79.124849527085132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48.246947549441103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39.562424763542559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45.352106620808257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42.457093723129837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41.492347377472058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16.719776440240754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14.731900257953566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15.738177128116941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7.8651762682717097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6.8740326741186593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7.8516766981943249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6.8695614789337913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5.8859845227858978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2.9409286328460871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0.98022355975924325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0.20679277730008597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0.2009458297506449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20.958727429062769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31.826225279449702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36.48374892519346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49.679965606190876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39.58873602751504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39.588736027515033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34.152880481513336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24.271023215821153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21.9061049011178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18.117540842648321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34.157179707652617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35.557867583834913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24.532846087704211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24.349355116079096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27.59527085124677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30.397936371453145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28.436629406706789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32.629406706792778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36.296990541702485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491.55202063628542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457.60963026655207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430.61049011177988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499.01117798796213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510.72656921754083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540.79965606190876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549.95700773860699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548.36629406706788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526.11779879621668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449.01117798796201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483.01805674978499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425.42992261392942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416.20808254514185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393.59415305245051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391.61650902837482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402.23559759243341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415.4772141014617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438.69398108340499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457.02020636285459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451.95176268271712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446.76380051590712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477.36698194325021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74.710920034393794</v>
      </c>
      <c r="D52" s="37">
        <f t="shared" si="20"/>
        <v>63.962940670679274</v>
      </c>
      <c r="E52" s="37">
        <f t="shared" si="20"/>
        <v>70.101203783318994</v>
      </c>
      <c r="F52" s="37">
        <f t="shared" si="20"/>
        <v>98.093981083404984</v>
      </c>
      <c r="G52" s="37">
        <f t="shared" si="20"/>
        <v>105.04445399828029</v>
      </c>
      <c r="H52" s="37">
        <f t="shared" si="20"/>
        <v>115.29097162510747</v>
      </c>
      <c r="I52" s="37">
        <f t="shared" si="20"/>
        <v>97.711865864144443</v>
      </c>
      <c r="J52" s="37">
        <f t="shared" si="20"/>
        <v>84.766466036113485</v>
      </c>
      <c r="K52" s="37">
        <f t="shared" si="20"/>
        <v>80.132846087704209</v>
      </c>
      <c r="L52" s="37">
        <f t="shared" si="20"/>
        <v>64.583834909716245</v>
      </c>
      <c r="M52" s="37">
        <f t="shared" si="20"/>
        <v>72.561478933791904</v>
      </c>
      <c r="N52" s="37">
        <f t="shared" si="20"/>
        <v>63.198710232158184</v>
      </c>
      <c r="O52" s="37">
        <f t="shared" si="20"/>
        <v>54.552364574376611</v>
      </c>
      <c r="P52" s="37">
        <f t="shared" si="20"/>
        <v>64.130094582975048</v>
      </c>
      <c r="Q52" s="37">
        <f t="shared" si="20"/>
        <v>88.540240756663792</v>
      </c>
      <c r="R52" s="37">
        <f t="shared" si="20"/>
        <v>80.4671539122958</v>
      </c>
      <c r="S52" s="37">
        <f t="shared" si="20"/>
        <v>77.696560619088572</v>
      </c>
      <c r="T52" s="37">
        <f t="shared" si="20"/>
        <v>77.719948409286332</v>
      </c>
      <c r="U52" s="37">
        <f t="shared" si="20"/>
        <v>69.267411865864133</v>
      </c>
      <c r="V52" s="37">
        <f t="shared" si="20"/>
        <v>72.961564918314693</v>
      </c>
      <c r="W52" s="37">
        <f t="shared" si="20"/>
        <v>73.699828030954421</v>
      </c>
      <c r="X52" s="37">
        <f t="shared" ref="X52" si="21">SUM(X53:X70)</f>
        <v>80.293637145313852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74.710920034393794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63.962940670679274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70.101203783318994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98.093981083404984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105.04445399828029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115.29097162510747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97.711865864144443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84.766466036113485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80.132846087704209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64.416680997420457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72.2987102321582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62.888220120378307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54.217970765262251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63.795700773860688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88.181943250214957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80.108856405846964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77.338263112639737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77.2816852966466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68.768787618228714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72.309716251074789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73.14866723989681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79.736629406706797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0.16715391229578669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0.26276870163370591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0.31049011177987962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0.3343938091143594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0.3343938091143594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0.35829750644883918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0.35829750644883918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0.35829750644883918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0.43826311263972478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0.49862424763542562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0.65184866723989676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0.55116079105760962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0.55700773860705066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4.6813413585554606</v>
      </c>
      <c r="G71" s="37">
        <f t="shared" si="22"/>
        <v>8.3357695614789353</v>
      </c>
      <c r="H71" s="37">
        <f t="shared" si="22"/>
        <v>10.103181427343078</v>
      </c>
      <c r="I71" s="37">
        <f t="shared" si="22"/>
        <v>12.634909716251073</v>
      </c>
      <c r="J71" s="37">
        <f t="shared" si="22"/>
        <v>10.198710232158213</v>
      </c>
      <c r="K71" s="37">
        <f t="shared" si="22"/>
        <v>8.9089423903697309</v>
      </c>
      <c r="L71" s="37">
        <f t="shared" si="22"/>
        <v>15.525021496130696</v>
      </c>
      <c r="M71" s="37">
        <f t="shared" si="22"/>
        <v>18.104471195184864</v>
      </c>
      <c r="N71" s="37">
        <f t="shared" si="22"/>
        <v>17.650730868443677</v>
      </c>
      <c r="O71" s="37">
        <f t="shared" si="22"/>
        <v>15.835425623387788</v>
      </c>
      <c r="P71" s="37">
        <f t="shared" si="22"/>
        <v>18.128374892519343</v>
      </c>
      <c r="Q71" s="37">
        <f t="shared" si="22"/>
        <v>25.198194325021497</v>
      </c>
      <c r="R71" s="37">
        <f t="shared" si="22"/>
        <v>29.712467755803946</v>
      </c>
      <c r="S71" s="37">
        <f t="shared" si="22"/>
        <v>31.885898538263113</v>
      </c>
      <c r="T71" s="37">
        <f t="shared" si="22"/>
        <v>39.149183147033519</v>
      </c>
      <c r="U71" s="37">
        <f t="shared" si="22"/>
        <v>47.767669819432484</v>
      </c>
      <c r="V71" s="37">
        <f t="shared" si="22"/>
        <v>53.344110060189166</v>
      </c>
      <c r="W71" s="37">
        <f t="shared" si="22"/>
        <v>47.395700773860717</v>
      </c>
      <c r="X71" s="37">
        <f t="shared" ref="X71" si="23">SUM(X72:X73)</f>
        <v>44.939122957867582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4.6813413585554606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8.3357695614789353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10.103181427343078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12.634909716251073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10.198710232158213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8.9089423903697309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15.525021496130696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18.104471195184864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17.650730868443677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15.835425623387788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18.128374892519343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25.198194325021497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29.712467755803946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31.885898538263113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39.149183147033519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47.767669819432484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53.344110060189166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47.395700773860717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44.939122957867582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26.273086844368009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26.535769561478929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24.839982803095442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57.776698194325022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53.047721410146167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61.908856405846947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58.374032674118652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59.544282029234736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68.500945829750634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56.463112639724848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53.716337059329312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58.326139294926911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54.6957007738607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51.877300085984523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48.55735167669819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49.130610490111764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50.850300945829744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51.372570937231288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45.867325881341351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51.245829750644887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50.801289767841787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49.809888220120385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475.40842648323297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488.82201203783319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501.03181427343071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566.4660361134994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580.82545141874482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616.68099742046434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639.72484952708498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642.13241616509015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542.6483233018057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426.99914015477214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471.79707652622528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504.21324161650887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509.20034393809112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505.41702493551151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520.8082545141873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533.01805674978493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536.02751504729144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554.27566638005158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558.79819432502143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558.18469475494419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511.75030094582974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521.22906276870151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168.1292347377472</v>
      </c>
      <c r="D2" s="31">
        <f t="shared" ref="D2:W2" si="1">SUM(D3,D17,D22,D25,D26,D51,D52,D71,D74,D75,D76)</f>
        <v>149.54591573516765</v>
      </c>
      <c r="E2" s="31">
        <f t="shared" si="1"/>
        <v>137.23869303525365</v>
      </c>
      <c r="F2" s="31">
        <f t="shared" si="1"/>
        <v>131.89157351676698</v>
      </c>
      <c r="G2" s="31">
        <f t="shared" si="1"/>
        <v>132.20120378331899</v>
      </c>
      <c r="H2" s="31">
        <f t="shared" si="1"/>
        <v>154.33611349957005</v>
      </c>
      <c r="I2" s="31">
        <f t="shared" si="1"/>
        <v>161.43671539122954</v>
      </c>
      <c r="J2" s="31">
        <f t="shared" si="1"/>
        <v>137.04453998280309</v>
      </c>
      <c r="K2" s="31">
        <f t="shared" si="1"/>
        <v>150.80988822012037</v>
      </c>
      <c r="L2" s="31">
        <f t="shared" si="1"/>
        <v>118.37317282889079</v>
      </c>
      <c r="M2" s="31">
        <f t="shared" si="1"/>
        <v>147.86741186586414</v>
      </c>
      <c r="N2" s="31">
        <f t="shared" si="1"/>
        <v>143.09862424763543</v>
      </c>
      <c r="O2" s="31">
        <f t="shared" si="1"/>
        <v>149.46448839208944</v>
      </c>
      <c r="P2" s="31">
        <f t="shared" si="1"/>
        <v>147.7846947549441</v>
      </c>
      <c r="Q2" s="31">
        <f t="shared" si="1"/>
        <v>144.2560619088564</v>
      </c>
      <c r="R2" s="31">
        <f t="shared" si="1"/>
        <v>143.37618228718827</v>
      </c>
      <c r="S2" s="31">
        <f t="shared" si="1"/>
        <v>150.23714531384348</v>
      </c>
      <c r="T2" s="31">
        <f t="shared" si="1"/>
        <v>158.29492691315562</v>
      </c>
      <c r="U2" s="31">
        <f t="shared" si="1"/>
        <v>151.6591573516767</v>
      </c>
      <c r="V2" s="31">
        <f t="shared" si="1"/>
        <v>155.94359415305243</v>
      </c>
      <c r="W2" s="31">
        <f t="shared" si="1"/>
        <v>141.60756663800515</v>
      </c>
      <c r="X2" s="31">
        <f t="shared" ref="X2" si="2">SUM(X3,X17,X22,X25,X26,X51,X52,X71,X74,X75,X76)</f>
        <v>155.26423043852105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26.613069647463451</v>
      </c>
      <c r="D3" s="34">
        <f t="shared" ref="D3:W3" si="4">SUM(D4,D8,D11)</f>
        <v>2.8013757523645739</v>
      </c>
      <c r="E3" s="34">
        <f t="shared" si="4"/>
        <v>3.6067927773000861</v>
      </c>
      <c r="F3" s="34">
        <f t="shared" si="4"/>
        <v>4.2284608770421324</v>
      </c>
      <c r="G3" s="34">
        <f t="shared" si="4"/>
        <v>0</v>
      </c>
      <c r="H3" s="34">
        <f t="shared" si="4"/>
        <v>5.4348237317282884</v>
      </c>
      <c r="I3" s="34">
        <f t="shared" si="4"/>
        <v>7.7752364574376607</v>
      </c>
      <c r="J3" s="34">
        <f t="shared" si="4"/>
        <v>6.3409286328460874</v>
      </c>
      <c r="K3" s="34">
        <f t="shared" si="4"/>
        <v>7.1345657781599314</v>
      </c>
      <c r="L3" s="34">
        <f t="shared" si="4"/>
        <v>3.543250214961307</v>
      </c>
      <c r="M3" s="34">
        <f t="shared" si="4"/>
        <v>5.7326741186586414</v>
      </c>
      <c r="N3" s="34">
        <f t="shared" si="4"/>
        <v>6.4263112639724849</v>
      </c>
      <c r="O3" s="34">
        <f t="shared" si="4"/>
        <v>5.6816852966466032</v>
      </c>
      <c r="P3" s="34">
        <f t="shared" si="4"/>
        <v>5.7202923473774714</v>
      </c>
      <c r="Q3" s="34">
        <f t="shared" si="4"/>
        <v>6.4766122098022354</v>
      </c>
      <c r="R3" s="34">
        <f t="shared" si="4"/>
        <v>5.7472055030094582</v>
      </c>
      <c r="S3" s="34">
        <f t="shared" si="4"/>
        <v>5.7294067067927763</v>
      </c>
      <c r="T3" s="34">
        <f t="shared" si="4"/>
        <v>6.2168529664660364</v>
      </c>
      <c r="U3" s="34">
        <f t="shared" si="4"/>
        <v>6.3977644024075664</v>
      </c>
      <c r="V3" s="34">
        <f t="shared" si="4"/>
        <v>5.8189165950128983</v>
      </c>
      <c r="W3" s="34">
        <f t="shared" si="4"/>
        <v>4.6251934651762676</v>
      </c>
      <c r="X3" s="34">
        <f t="shared" ref="X3" si="5">SUM(X4,X8,X11)</f>
        <v>4.4321582115219256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26.613069647463451</v>
      </c>
      <c r="D11" s="29">
        <f t="shared" ref="D11:W11" si="13">SUM(D12:D16)</f>
        <v>2.8013757523645739</v>
      </c>
      <c r="E11" s="29">
        <f t="shared" si="13"/>
        <v>3.6067927773000861</v>
      </c>
      <c r="F11" s="29">
        <f t="shared" si="13"/>
        <v>4.2284608770421324</v>
      </c>
      <c r="G11" s="29">
        <f t="shared" si="13"/>
        <v>0</v>
      </c>
      <c r="H11" s="29">
        <f t="shared" si="13"/>
        <v>5.4348237317282884</v>
      </c>
      <c r="I11" s="29">
        <f t="shared" si="13"/>
        <v>7.7752364574376607</v>
      </c>
      <c r="J11" s="29">
        <f t="shared" si="13"/>
        <v>6.3409286328460874</v>
      </c>
      <c r="K11" s="29">
        <f t="shared" si="13"/>
        <v>7.1345657781599314</v>
      </c>
      <c r="L11" s="29">
        <f t="shared" si="13"/>
        <v>3.543250214961307</v>
      </c>
      <c r="M11" s="29">
        <f t="shared" si="13"/>
        <v>5.7326741186586414</v>
      </c>
      <c r="N11" s="29">
        <f t="shared" si="13"/>
        <v>6.4263112639724849</v>
      </c>
      <c r="O11" s="29">
        <f t="shared" si="13"/>
        <v>5.6816852966466032</v>
      </c>
      <c r="P11" s="29">
        <f t="shared" si="13"/>
        <v>5.7202923473774714</v>
      </c>
      <c r="Q11" s="29">
        <f t="shared" si="13"/>
        <v>6.4766122098022354</v>
      </c>
      <c r="R11" s="29">
        <f t="shared" si="13"/>
        <v>5.7472055030094582</v>
      </c>
      <c r="S11" s="29">
        <f t="shared" si="13"/>
        <v>5.7294067067927763</v>
      </c>
      <c r="T11" s="29">
        <f t="shared" si="13"/>
        <v>6.2168529664660364</v>
      </c>
      <c r="U11" s="29">
        <f t="shared" si="13"/>
        <v>6.3977644024075664</v>
      </c>
      <c r="V11" s="29">
        <f t="shared" si="13"/>
        <v>5.8189165950128983</v>
      </c>
      <c r="W11" s="29">
        <f t="shared" si="13"/>
        <v>4.6251934651762676</v>
      </c>
      <c r="X11" s="29">
        <f t="shared" ref="X11" si="14">SUM(X12:X16)</f>
        <v>4.4321582115219256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26.613069647463451</v>
      </c>
      <c r="D13" s="10">
        <f>FC_IND_IS_BF_E!D13+FC_IND_IS_EA_E!D13</f>
        <v>2.8013757523645739</v>
      </c>
      <c r="E13" s="10">
        <f>FC_IND_IS_BF_E!E13+FC_IND_IS_EA_E!E13</f>
        <v>3.6067927773000861</v>
      </c>
      <c r="F13" s="10">
        <f>FC_IND_IS_BF_E!F13+FC_IND_IS_EA_E!F13</f>
        <v>4.2284608770421324</v>
      </c>
      <c r="G13" s="10">
        <f>FC_IND_IS_BF_E!G13+FC_IND_IS_EA_E!G13</f>
        <v>0</v>
      </c>
      <c r="H13" s="10">
        <f>FC_IND_IS_BF_E!H13+FC_IND_IS_EA_E!H13</f>
        <v>5.4348237317282884</v>
      </c>
      <c r="I13" s="10">
        <f>FC_IND_IS_BF_E!I13+FC_IND_IS_EA_E!I13</f>
        <v>7.7752364574376607</v>
      </c>
      <c r="J13" s="10">
        <f>FC_IND_IS_BF_E!J13+FC_IND_IS_EA_E!J13</f>
        <v>6.3409286328460874</v>
      </c>
      <c r="K13" s="10">
        <f>FC_IND_IS_BF_E!K13+FC_IND_IS_EA_E!K13</f>
        <v>7.1345657781599314</v>
      </c>
      <c r="L13" s="10">
        <f>FC_IND_IS_BF_E!L13+FC_IND_IS_EA_E!L13</f>
        <v>3.543250214961307</v>
      </c>
      <c r="M13" s="10">
        <f>FC_IND_IS_BF_E!M13+FC_IND_IS_EA_E!M13</f>
        <v>5.7326741186586414</v>
      </c>
      <c r="N13" s="10">
        <f>FC_IND_IS_BF_E!N13+FC_IND_IS_EA_E!N13</f>
        <v>6.4263112639724849</v>
      </c>
      <c r="O13" s="10">
        <f>FC_IND_IS_BF_E!O13+FC_IND_IS_EA_E!O13</f>
        <v>5.6816852966466032</v>
      </c>
      <c r="P13" s="10">
        <f>FC_IND_IS_BF_E!P13+FC_IND_IS_EA_E!P13</f>
        <v>5.7202923473774714</v>
      </c>
      <c r="Q13" s="10">
        <f>FC_IND_IS_BF_E!Q13+FC_IND_IS_EA_E!Q13</f>
        <v>6.4766122098022354</v>
      </c>
      <c r="R13" s="10">
        <f>FC_IND_IS_BF_E!R13+FC_IND_IS_EA_E!R13</f>
        <v>5.7472055030094582</v>
      </c>
      <c r="S13" s="10">
        <f>FC_IND_IS_BF_E!S13+FC_IND_IS_EA_E!S13</f>
        <v>5.7294067067927763</v>
      </c>
      <c r="T13" s="10">
        <f>FC_IND_IS_BF_E!T13+FC_IND_IS_EA_E!T13</f>
        <v>6.2168529664660364</v>
      </c>
      <c r="U13" s="10">
        <f>FC_IND_IS_BF_E!U13+FC_IND_IS_EA_E!U13</f>
        <v>6.3977644024075664</v>
      </c>
      <c r="V13" s="10">
        <f>FC_IND_IS_BF_E!V13+FC_IND_IS_EA_E!V13</f>
        <v>5.8189165950128983</v>
      </c>
      <c r="W13" s="10">
        <f>FC_IND_IS_BF_E!W13+FC_IND_IS_EA_E!W13</f>
        <v>4.6251934651762676</v>
      </c>
      <c r="X13" s="10">
        <f>FC_IND_IS_BF_E!X13+FC_IND_IS_EA_E!X13</f>
        <v>4.4321582115219256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2.1567497850386932</v>
      </c>
      <c r="D26" s="37">
        <f t="shared" ref="D26:W26" si="22">SUM(D27,D33)</f>
        <v>1.129750644883921</v>
      </c>
      <c r="E26" s="37">
        <f t="shared" si="22"/>
        <v>1.129750644883921</v>
      </c>
      <c r="F26" s="37">
        <f t="shared" si="22"/>
        <v>1.129750644883921</v>
      </c>
      <c r="G26" s="37">
        <f t="shared" si="22"/>
        <v>1.129750644883921</v>
      </c>
      <c r="H26" s="37">
        <f t="shared" si="22"/>
        <v>3.2865004299226133</v>
      </c>
      <c r="I26" s="37">
        <f t="shared" si="22"/>
        <v>4.4067067927772987</v>
      </c>
      <c r="J26" s="37">
        <f t="shared" si="22"/>
        <v>2.1997420464316422</v>
      </c>
      <c r="K26" s="37">
        <f t="shared" si="22"/>
        <v>2.1997420464316422</v>
      </c>
      <c r="L26" s="37">
        <f t="shared" si="22"/>
        <v>3.2171969045571789</v>
      </c>
      <c r="M26" s="37">
        <f t="shared" si="22"/>
        <v>3.2171969045571789</v>
      </c>
      <c r="N26" s="37">
        <f t="shared" si="22"/>
        <v>3.2171969045571789</v>
      </c>
      <c r="O26" s="37">
        <f t="shared" si="22"/>
        <v>2.1997420464316422</v>
      </c>
      <c r="P26" s="37">
        <f t="shared" si="22"/>
        <v>1.099914015477214</v>
      </c>
      <c r="Q26" s="37">
        <f t="shared" si="22"/>
        <v>1.099914015477214</v>
      </c>
      <c r="R26" s="37">
        <f t="shared" si="22"/>
        <v>1.099914015477214</v>
      </c>
      <c r="S26" s="37">
        <f t="shared" si="22"/>
        <v>1.099914015477214</v>
      </c>
      <c r="T26" s="37">
        <f t="shared" si="22"/>
        <v>2.0886500429922608</v>
      </c>
      <c r="U26" s="37">
        <f t="shared" si="22"/>
        <v>1.9778159931212387</v>
      </c>
      <c r="V26" s="37">
        <f t="shared" si="22"/>
        <v>1.8214961306964745</v>
      </c>
      <c r="W26" s="37">
        <f t="shared" si="22"/>
        <v>1.0466036113499571</v>
      </c>
      <c r="X26" s="37">
        <f t="shared" ref="X26" si="23">SUM(X27,X33)</f>
        <v>1.0167669819432501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2.1567497850386932</v>
      </c>
      <c r="D33" s="29">
        <f t="shared" ref="D33:W33" si="28">SUM(D34:D50)</f>
        <v>1.129750644883921</v>
      </c>
      <c r="E33" s="29">
        <f t="shared" si="28"/>
        <v>1.129750644883921</v>
      </c>
      <c r="F33" s="29">
        <f t="shared" si="28"/>
        <v>1.129750644883921</v>
      </c>
      <c r="G33" s="29">
        <f t="shared" si="28"/>
        <v>1.129750644883921</v>
      </c>
      <c r="H33" s="29">
        <f t="shared" si="28"/>
        <v>3.2865004299226133</v>
      </c>
      <c r="I33" s="29">
        <f t="shared" si="28"/>
        <v>4.4067067927772987</v>
      </c>
      <c r="J33" s="29">
        <f t="shared" si="28"/>
        <v>2.1997420464316422</v>
      </c>
      <c r="K33" s="29">
        <f t="shared" si="28"/>
        <v>2.1997420464316422</v>
      </c>
      <c r="L33" s="29">
        <f t="shared" si="28"/>
        <v>3.2171969045571789</v>
      </c>
      <c r="M33" s="29">
        <f t="shared" si="28"/>
        <v>3.2171969045571789</v>
      </c>
      <c r="N33" s="29">
        <f t="shared" si="28"/>
        <v>3.2171969045571789</v>
      </c>
      <c r="O33" s="29">
        <f t="shared" si="28"/>
        <v>2.1997420464316422</v>
      </c>
      <c r="P33" s="29">
        <f t="shared" si="28"/>
        <v>1.099914015477214</v>
      </c>
      <c r="Q33" s="29">
        <f t="shared" si="28"/>
        <v>1.099914015477214</v>
      </c>
      <c r="R33" s="29">
        <f t="shared" si="28"/>
        <v>1.099914015477214</v>
      </c>
      <c r="S33" s="29">
        <f t="shared" si="28"/>
        <v>1.099914015477214</v>
      </c>
      <c r="T33" s="29">
        <f t="shared" si="28"/>
        <v>2.0886500429922608</v>
      </c>
      <c r="U33" s="29">
        <f t="shared" si="28"/>
        <v>1.9778159931212387</v>
      </c>
      <c r="V33" s="29">
        <f t="shared" si="28"/>
        <v>1.8214961306964745</v>
      </c>
      <c r="W33" s="29">
        <f t="shared" si="28"/>
        <v>1.0466036113499571</v>
      </c>
      <c r="X33" s="29">
        <f t="shared" ref="X33" si="29">SUM(X34:X50)</f>
        <v>1.0167669819432501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1.129750644883921</v>
      </c>
      <c r="D36" s="10">
        <f>FC_IND_IS_BF_E!D36+FC_IND_IS_EA_E!D36</f>
        <v>1.129750644883921</v>
      </c>
      <c r="E36" s="10">
        <f>FC_IND_IS_BF_E!E36+FC_IND_IS_EA_E!E36</f>
        <v>1.129750644883921</v>
      </c>
      <c r="F36" s="10">
        <f>FC_IND_IS_BF_E!F36+FC_IND_IS_EA_E!F36</f>
        <v>1.129750644883921</v>
      </c>
      <c r="G36" s="10">
        <f>FC_IND_IS_BF_E!G36+FC_IND_IS_EA_E!G36</f>
        <v>1.129750644883921</v>
      </c>
      <c r="H36" s="10">
        <f>FC_IND_IS_BF_E!H36+FC_IND_IS_EA_E!H36</f>
        <v>2.259501289767841</v>
      </c>
      <c r="I36" s="10">
        <f>FC_IND_IS_BF_E!I36+FC_IND_IS_EA_E!I36</f>
        <v>3.389251934651762</v>
      </c>
      <c r="J36" s="10">
        <f>FC_IND_IS_BF_E!J36+FC_IND_IS_EA_E!J36</f>
        <v>2.1997420464316422</v>
      </c>
      <c r="K36" s="10">
        <f>FC_IND_IS_BF_E!K36+FC_IND_IS_EA_E!K36</f>
        <v>2.1997420464316422</v>
      </c>
      <c r="L36" s="10">
        <f>FC_IND_IS_BF_E!L36+FC_IND_IS_EA_E!L36</f>
        <v>2.1997420464316422</v>
      </c>
      <c r="M36" s="10">
        <f>FC_IND_IS_BF_E!M36+FC_IND_IS_EA_E!M36</f>
        <v>2.1997420464316422</v>
      </c>
      <c r="N36" s="10">
        <f>FC_IND_IS_BF_E!N36+FC_IND_IS_EA_E!N36</f>
        <v>2.1997420464316422</v>
      </c>
      <c r="O36" s="10">
        <f>FC_IND_IS_BF_E!O36+FC_IND_IS_EA_E!O36</f>
        <v>2.1997420464316422</v>
      </c>
      <c r="P36" s="10">
        <f>FC_IND_IS_BF_E!P36+FC_IND_IS_EA_E!P36</f>
        <v>1.099914015477214</v>
      </c>
      <c r="Q36" s="10">
        <f>FC_IND_IS_BF_E!Q36+FC_IND_IS_EA_E!Q36</f>
        <v>1.099914015477214</v>
      </c>
      <c r="R36" s="10">
        <f>FC_IND_IS_BF_E!R36+FC_IND_IS_EA_E!R36</f>
        <v>1.099914015477214</v>
      </c>
      <c r="S36" s="10">
        <f>FC_IND_IS_BF_E!S36+FC_IND_IS_EA_E!S36</f>
        <v>1.099914015477214</v>
      </c>
      <c r="T36" s="10">
        <f>FC_IND_IS_BF_E!T36+FC_IND_IS_EA_E!T36</f>
        <v>1.5310404127257089</v>
      </c>
      <c r="U36" s="10">
        <f>FC_IND_IS_BF_E!U36+FC_IND_IS_EA_E!U36</f>
        <v>1.382545141874463</v>
      </c>
      <c r="V36" s="10">
        <f>FC_IND_IS_BF_E!V36+FC_IND_IS_EA_E!V36</f>
        <v>1.211006018916595</v>
      </c>
      <c r="W36" s="10">
        <f>FC_IND_IS_BF_E!W36+FC_IND_IS_EA_E!W36</f>
        <v>0.67420464316423045</v>
      </c>
      <c r="X36" s="10">
        <f>FC_IND_IS_BF_E!X36+FC_IND_IS_EA_E!X36</f>
        <v>0.64230438521066202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1.026999140154772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1.026999140154772</v>
      </c>
      <c r="I43" s="10">
        <f>FC_IND_IS_BF_E!I43+FC_IND_IS_EA_E!I43</f>
        <v>1.0174548581255369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1.0174548581255369</v>
      </c>
      <c r="M43" s="10">
        <f>FC_IND_IS_BF_E!M43+FC_IND_IS_EA_E!M43</f>
        <v>1.0174548581255369</v>
      </c>
      <c r="N43" s="10">
        <f>FC_IND_IS_BF_E!N43+FC_IND_IS_EA_E!N43</f>
        <v>1.0174548581255369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0.55760963026655197</v>
      </c>
      <c r="U43" s="10">
        <f>FC_IND_IS_BF_E!U43+FC_IND_IS_EA_E!U43</f>
        <v>0.59527085124677559</v>
      </c>
      <c r="V43" s="10">
        <f>FC_IND_IS_BF_E!V43+FC_IND_IS_EA_E!V43</f>
        <v>0.61049011177987955</v>
      </c>
      <c r="W43" s="10">
        <f>FC_IND_IS_BF_E!W43+FC_IND_IS_EA_E!W43</f>
        <v>0.3723989681857266</v>
      </c>
      <c r="X43" s="10">
        <f>FC_IND_IS_BF_E!X43+FC_IND_IS_EA_E!X43</f>
        <v>0.37446259673258808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64.294926913155621</v>
      </c>
      <c r="D51" s="37">
        <f>FC_IND_IS_BF_E!D51+FC_IND_IS_EA_E!D51</f>
        <v>65.735167669819432</v>
      </c>
      <c r="E51" s="37">
        <f>FC_IND_IS_BF_E!E51+FC_IND_IS_EA_E!E51</f>
        <v>58.5554600171969</v>
      </c>
      <c r="F51" s="37">
        <f>FC_IND_IS_BF_E!F51+FC_IND_IS_EA_E!F51</f>
        <v>65.928632846087694</v>
      </c>
      <c r="G51" s="37">
        <f>FC_IND_IS_BF_E!G51+FC_IND_IS_EA_E!G51</f>
        <v>69.539982803095441</v>
      </c>
      <c r="H51" s="37">
        <f>FC_IND_IS_BF_E!H51+FC_IND_IS_EA_E!H51</f>
        <v>76.397248495270844</v>
      </c>
      <c r="I51" s="37">
        <f>FC_IND_IS_BF_E!I51+FC_IND_IS_EA_E!I51</f>
        <v>74.462596732588125</v>
      </c>
      <c r="J51" s="37">
        <f>FC_IND_IS_BF_E!J51+FC_IND_IS_EA_E!J51</f>
        <v>72.527944969905406</v>
      </c>
      <c r="K51" s="37">
        <f>FC_IND_IS_BF_E!K51+FC_IND_IS_EA_E!K51</f>
        <v>72.721410146173682</v>
      </c>
      <c r="L51" s="37">
        <f>FC_IND_IS_BF_E!L51+FC_IND_IS_EA_E!L51</f>
        <v>57.136715391229572</v>
      </c>
      <c r="M51" s="37">
        <f>FC_IND_IS_BF_E!M51+FC_IND_IS_EA_E!M51</f>
        <v>71.926053310404129</v>
      </c>
      <c r="N51" s="37">
        <f>FC_IND_IS_BF_E!N51+FC_IND_IS_EA_E!N51</f>
        <v>67.777300085984521</v>
      </c>
      <c r="O51" s="37">
        <f>FC_IND_IS_BF_E!O51+FC_IND_IS_EA_E!O51</f>
        <v>72.226999140154774</v>
      </c>
      <c r="P51" s="37">
        <f>FC_IND_IS_BF_E!P51+FC_IND_IS_EA_E!P51</f>
        <v>72.979363714531374</v>
      </c>
      <c r="Q51" s="37">
        <f>FC_IND_IS_BF_E!Q51+FC_IND_IS_EA_E!Q51</f>
        <v>69.926913155631979</v>
      </c>
      <c r="R51" s="37">
        <f>FC_IND_IS_BF_E!R51+FC_IND_IS_EA_E!R51</f>
        <v>70.034393809114349</v>
      </c>
      <c r="S51" s="37">
        <f>FC_IND_IS_BF_E!S51+FC_IND_IS_EA_E!S51</f>
        <v>74.591573516766971</v>
      </c>
      <c r="T51" s="37">
        <f>FC_IND_IS_BF_E!T51+FC_IND_IS_EA_E!T51</f>
        <v>77.997936371453136</v>
      </c>
      <c r="U51" s="37">
        <f>FC_IND_IS_BF_E!U51+FC_IND_IS_EA_E!U51</f>
        <v>75.213241616509023</v>
      </c>
      <c r="V51" s="37">
        <f>FC_IND_IS_BF_E!V51+FC_IND_IS_EA_E!V51</f>
        <v>79.639724849527084</v>
      </c>
      <c r="W51" s="37">
        <f>FC_IND_IS_BF_E!W51+FC_IND_IS_EA_E!W51</f>
        <v>73.790541702493542</v>
      </c>
      <c r="X51" s="37">
        <f>FC_IND_IS_BF_E!X51+FC_IND_IS_EA_E!X51</f>
        <v>80.731900257953569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8.3404987102321578E-3</v>
      </c>
      <c r="U52" s="37">
        <f t="shared" si="31"/>
        <v>6.2768701633705926E-3</v>
      </c>
      <c r="V52" s="37">
        <f t="shared" si="31"/>
        <v>6.6208082545141872E-3</v>
      </c>
      <c r="W52" s="37">
        <f t="shared" si="31"/>
        <v>5.5889939810834051E-3</v>
      </c>
      <c r="X52" s="37">
        <f t="shared" ref="X52" si="32">SUM(X53:X70)</f>
        <v>1.1177987962166811E-3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8.3404987102321578E-3</v>
      </c>
      <c r="U59" s="10">
        <f>FC_IND_IS_BF_E!U59+FC_IND_IS_EA_E!U59</f>
        <v>6.2768701633705926E-3</v>
      </c>
      <c r="V59" s="10">
        <f>FC_IND_IS_BF_E!V59+FC_IND_IS_EA_E!V59</f>
        <v>6.6208082545141872E-3</v>
      </c>
      <c r="W59" s="10">
        <f>FC_IND_IS_BF_E!W59+FC_IND_IS_EA_E!W59</f>
        <v>5.5889939810834051E-3</v>
      </c>
      <c r="X59" s="10">
        <f>FC_IND_IS_BF_E!X59+FC_IND_IS_EA_E!X59</f>
        <v>1.1177987962166811E-3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5.2306964746345654</v>
      </c>
      <c r="G75" s="37">
        <f>FC_IND_IS_BF_E!G75+FC_IND_IS_EA_E!G75</f>
        <v>5.0396388650042976</v>
      </c>
      <c r="H75" s="37">
        <f>FC_IND_IS_BF_E!H75+FC_IND_IS_EA_E!H75</f>
        <v>4.7291487532244192</v>
      </c>
      <c r="I75" s="37">
        <f>FC_IND_IS_BF_E!I75+FC_IND_IS_EA_E!I75</f>
        <v>4.3708512467755796</v>
      </c>
      <c r="J75" s="37">
        <f>FC_IND_IS_BF_E!J75+FC_IND_IS_EA_E!J75</f>
        <v>4.2992261392949267</v>
      </c>
      <c r="K75" s="37">
        <f>FC_IND_IS_BF_E!K75+FC_IND_IS_EA_E!K75</f>
        <v>2.8900257953568351</v>
      </c>
      <c r="L75" s="37">
        <f>FC_IND_IS_BF_E!L75+FC_IND_IS_EA_E!L75</f>
        <v>3.9171109200343932</v>
      </c>
      <c r="M75" s="37">
        <f>FC_IND_IS_BF_E!M75+FC_IND_IS_EA_E!M75</f>
        <v>3.5349097162510739</v>
      </c>
      <c r="N75" s="37">
        <f>FC_IND_IS_BF_E!N75+FC_IND_IS_EA_E!N75</f>
        <v>3.0810834049871021</v>
      </c>
      <c r="O75" s="37">
        <f>FC_IND_IS_BF_E!O75+FC_IND_IS_EA_E!O75</f>
        <v>3.3199484092863281</v>
      </c>
      <c r="P75" s="37">
        <f>FC_IND_IS_BF_E!P75+FC_IND_IS_EA_E!P75</f>
        <v>1.863026655202064</v>
      </c>
      <c r="Q75" s="37">
        <f>FC_IND_IS_BF_E!Q75+FC_IND_IS_EA_E!Q75</f>
        <v>1.5763542562338779</v>
      </c>
      <c r="R75" s="37">
        <f>FC_IND_IS_BF_E!R75+FC_IND_IS_EA_E!R75</f>
        <v>1.146431642304385</v>
      </c>
      <c r="S75" s="37">
        <f>FC_IND_IS_BF_E!S75+FC_IND_IS_EA_E!S75</f>
        <v>1.146431642304385</v>
      </c>
      <c r="T75" s="37">
        <f>FC_IND_IS_BF_E!T75+FC_IND_IS_EA_E!T75</f>
        <v>1.283319002579536</v>
      </c>
      <c r="U75" s="37">
        <f>FC_IND_IS_BF_E!U75+FC_IND_IS_EA_E!U75</f>
        <v>1.1489251934651761</v>
      </c>
      <c r="V75" s="37">
        <f>FC_IND_IS_BF_E!V75+FC_IND_IS_EA_E!V75</f>
        <v>1.041530524505589</v>
      </c>
      <c r="W75" s="37">
        <f>FC_IND_IS_BF_E!W75+FC_IND_IS_EA_E!W75</f>
        <v>1.013327601031814</v>
      </c>
      <c r="X75" s="37">
        <f>FC_IND_IS_BF_E!X75+FC_IND_IS_EA_E!X75</f>
        <v>1.011607910576096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75.064488392089416</v>
      </c>
      <c r="D76" s="40">
        <f>FC_IND_IS_BF_E!D76+FC_IND_IS_EA_E!D76</f>
        <v>79.87962166809973</v>
      </c>
      <c r="E76" s="40">
        <f>FC_IND_IS_BF_E!E76+FC_IND_IS_EA_E!E76</f>
        <v>73.946689595872741</v>
      </c>
      <c r="F76" s="40">
        <f>FC_IND_IS_BF_E!F76+FC_IND_IS_EA_E!F76</f>
        <v>55.374032674118652</v>
      </c>
      <c r="G76" s="40">
        <f>FC_IND_IS_BF_E!G76+FC_IND_IS_EA_E!G76</f>
        <v>56.491831470335327</v>
      </c>
      <c r="H76" s="40">
        <f>FC_IND_IS_BF_E!H76+FC_IND_IS_EA_E!H76</f>
        <v>64.488392089423897</v>
      </c>
      <c r="I76" s="40">
        <f>FC_IND_IS_BF_E!I76+FC_IND_IS_EA_E!I76</f>
        <v>70.421324161650901</v>
      </c>
      <c r="J76" s="40">
        <f>FC_IND_IS_BF_E!J76+FC_IND_IS_EA_E!J76</f>
        <v>51.67669819432502</v>
      </c>
      <c r="K76" s="40">
        <f>FC_IND_IS_BF_E!K76+FC_IND_IS_EA_E!K76</f>
        <v>65.864144453998279</v>
      </c>
      <c r="L76" s="40">
        <f>FC_IND_IS_BF_E!L76+FC_IND_IS_EA_E!L76</f>
        <v>50.558899398108338</v>
      </c>
      <c r="M76" s="40">
        <f>FC_IND_IS_BF_E!M76+FC_IND_IS_EA_E!M76</f>
        <v>63.456577815993107</v>
      </c>
      <c r="N76" s="40">
        <f>FC_IND_IS_BF_E!N76+FC_IND_IS_EA_E!N76</f>
        <v>62.596732588134131</v>
      </c>
      <c r="O76" s="40">
        <f>FC_IND_IS_BF_E!O76+FC_IND_IS_EA_E!O76</f>
        <v>66.036113499570078</v>
      </c>
      <c r="P76" s="40">
        <f>FC_IND_IS_BF_E!P76+FC_IND_IS_EA_E!P76</f>
        <v>66.122098022355971</v>
      </c>
      <c r="Q76" s="40">
        <f>FC_IND_IS_BF_E!Q76+FC_IND_IS_EA_E!Q76</f>
        <v>65.176268271711081</v>
      </c>
      <c r="R76" s="40">
        <f>FC_IND_IS_BF_E!R76+FC_IND_IS_EA_E!R76</f>
        <v>65.34823731728288</v>
      </c>
      <c r="S76" s="40">
        <f>FC_IND_IS_BF_E!S76+FC_IND_IS_EA_E!S76</f>
        <v>67.669819432502152</v>
      </c>
      <c r="T76" s="40">
        <f>FC_IND_IS_BF_E!T76+FC_IND_IS_EA_E!T76</f>
        <v>70.699828030954421</v>
      </c>
      <c r="U76" s="40">
        <f>FC_IND_IS_BF_E!U76+FC_IND_IS_EA_E!U76</f>
        <v>66.915133276010309</v>
      </c>
      <c r="V76" s="40">
        <f>FC_IND_IS_BF_E!V76+FC_IND_IS_EA_E!V76</f>
        <v>67.615305245055879</v>
      </c>
      <c r="W76" s="40">
        <f>FC_IND_IS_BF_E!W76+FC_IND_IS_EA_E!W76</f>
        <v>61.126311263972482</v>
      </c>
      <c r="X76" s="40">
        <f>FC_IND_IS_BF_E!X76+FC_IND_IS_EA_E!X76</f>
        <v>68.070679277730008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168.1292347377472</v>
      </c>
      <c r="D2" s="31">
        <f t="shared" ref="D2:X2" si="1">SUM(D3,D17,D22,D25,D26,D51,D52,D71,D74,D75,D76)</f>
        <v>149.54591573516765</v>
      </c>
      <c r="E2" s="31">
        <f t="shared" si="1"/>
        <v>137.23869303525365</v>
      </c>
      <c r="F2" s="31">
        <f t="shared" si="1"/>
        <v>131.89157351676698</v>
      </c>
      <c r="G2" s="31">
        <f t="shared" si="1"/>
        <v>132.20120378331899</v>
      </c>
      <c r="H2" s="31">
        <f t="shared" si="1"/>
        <v>154.33611349957005</v>
      </c>
      <c r="I2" s="31">
        <f t="shared" si="1"/>
        <v>161.43671539122954</v>
      </c>
      <c r="J2" s="31">
        <f t="shared" si="1"/>
        <v>137.04453998280309</v>
      </c>
      <c r="K2" s="31">
        <f t="shared" si="1"/>
        <v>150.80988822012037</v>
      </c>
      <c r="L2" s="31">
        <f t="shared" si="1"/>
        <v>118.37317282889079</v>
      </c>
      <c r="M2" s="31">
        <f t="shared" si="1"/>
        <v>147.86741186586414</v>
      </c>
      <c r="N2" s="31">
        <f t="shared" si="1"/>
        <v>143.09862424763543</v>
      </c>
      <c r="O2" s="31">
        <f t="shared" si="1"/>
        <v>149.46448839208944</v>
      </c>
      <c r="P2" s="31">
        <f t="shared" si="1"/>
        <v>147.7846947549441</v>
      </c>
      <c r="Q2" s="31">
        <f t="shared" si="1"/>
        <v>144.2560619088564</v>
      </c>
      <c r="R2" s="31">
        <f t="shared" si="1"/>
        <v>143.37618228718827</v>
      </c>
      <c r="S2" s="31">
        <f t="shared" si="1"/>
        <v>150.23714531384348</v>
      </c>
      <c r="T2" s="31">
        <f t="shared" si="1"/>
        <v>158.29492691315562</v>
      </c>
      <c r="U2" s="31">
        <f t="shared" si="1"/>
        <v>151.6591573516767</v>
      </c>
      <c r="V2" s="31">
        <f t="shared" si="1"/>
        <v>155.94359415305243</v>
      </c>
      <c r="W2" s="31">
        <f t="shared" si="1"/>
        <v>141.60756663800515</v>
      </c>
      <c r="X2" s="31">
        <f t="shared" si="1"/>
        <v>155.26423043852105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26.613069647463451</v>
      </c>
      <c r="D3" s="34">
        <f t="shared" ref="D3:X3" si="3">SUM(D4,D8,D11)</f>
        <v>2.8013757523645739</v>
      </c>
      <c r="E3" s="34">
        <f t="shared" si="3"/>
        <v>3.6067927773000861</v>
      </c>
      <c r="F3" s="34">
        <f t="shared" si="3"/>
        <v>4.2284608770421324</v>
      </c>
      <c r="G3" s="34">
        <f t="shared" si="3"/>
        <v>0</v>
      </c>
      <c r="H3" s="34">
        <f t="shared" si="3"/>
        <v>5.4348237317282884</v>
      </c>
      <c r="I3" s="34">
        <f t="shared" si="3"/>
        <v>7.7752364574376607</v>
      </c>
      <c r="J3" s="34">
        <f t="shared" si="3"/>
        <v>6.3409286328460874</v>
      </c>
      <c r="K3" s="34">
        <f t="shared" si="3"/>
        <v>7.1345657781599314</v>
      </c>
      <c r="L3" s="34">
        <f t="shared" si="3"/>
        <v>3.543250214961307</v>
      </c>
      <c r="M3" s="34">
        <f t="shared" si="3"/>
        <v>5.7326741186586414</v>
      </c>
      <c r="N3" s="34">
        <f t="shared" si="3"/>
        <v>6.4263112639724849</v>
      </c>
      <c r="O3" s="34">
        <f t="shared" si="3"/>
        <v>5.6816852966466032</v>
      </c>
      <c r="P3" s="34">
        <f t="shared" si="3"/>
        <v>5.7202923473774714</v>
      </c>
      <c r="Q3" s="34">
        <f t="shared" si="3"/>
        <v>6.4766122098022354</v>
      </c>
      <c r="R3" s="34">
        <f t="shared" si="3"/>
        <v>5.7472055030094582</v>
      </c>
      <c r="S3" s="34">
        <f t="shared" si="3"/>
        <v>5.7294067067927763</v>
      </c>
      <c r="T3" s="34">
        <f t="shared" si="3"/>
        <v>6.2168529664660364</v>
      </c>
      <c r="U3" s="34">
        <f t="shared" si="3"/>
        <v>6.3977644024075664</v>
      </c>
      <c r="V3" s="34">
        <f t="shared" si="3"/>
        <v>5.8189165950128983</v>
      </c>
      <c r="W3" s="34">
        <f t="shared" si="3"/>
        <v>4.6251934651762676</v>
      </c>
      <c r="X3" s="34">
        <f t="shared" si="3"/>
        <v>4.4321582115219256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26.613069647463451</v>
      </c>
      <c r="D11" s="29">
        <f t="shared" ref="D11:X11" si="9">SUM(D12:D16)</f>
        <v>2.8013757523645739</v>
      </c>
      <c r="E11" s="29">
        <f t="shared" si="9"/>
        <v>3.6067927773000861</v>
      </c>
      <c r="F11" s="29">
        <f t="shared" si="9"/>
        <v>4.2284608770421324</v>
      </c>
      <c r="G11" s="29">
        <f t="shared" si="9"/>
        <v>0</v>
      </c>
      <c r="H11" s="29">
        <f t="shared" si="9"/>
        <v>5.4348237317282884</v>
      </c>
      <c r="I11" s="29">
        <f t="shared" si="9"/>
        <v>7.7752364574376607</v>
      </c>
      <c r="J11" s="29">
        <f t="shared" si="9"/>
        <v>6.3409286328460874</v>
      </c>
      <c r="K11" s="29">
        <f t="shared" si="9"/>
        <v>7.1345657781599314</v>
      </c>
      <c r="L11" s="29">
        <f t="shared" si="9"/>
        <v>3.543250214961307</v>
      </c>
      <c r="M11" s="29">
        <f t="shared" si="9"/>
        <v>5.7326741186586414</v>
      </c>
      <c r="N11" s="29">
        <f t="shared" si="9"/>
        <v>6.4263112639724849</v>
      </c>
      <c r="O11" s="29">
        <f t="shared" si="9"/>
        <v>5.6816852966466032</v>
      </c>
      <c r="P11" s="29">
        <f t="shared" si="9"/>
        <v>5.7202923473774714</v>
      </c>
      <c r="Q11" s="29">
        <f t="shared" si="9"/>
        <v>6.4766122098022354</v>
      </c>
      <c r="R11" s="29">
        <f t="shared" si="9"/>
        <v>5.7472055030094582</v>
      </c>
      <c r="S11" s="29">
        <f t="shared" si="9"/>
        <v>5.7294067067927763</v>
      </c>
      <c r="T11" s="29">
        <f t="shared" si="9"/>
        <v>6.2168529664660364</v>
      </c>
      <c r="U11" s="29">
        <f t="shared" si="9"/>
        <v>6.3977644024075664</v>
      </c>
      <c r="V11" s="29">
        <f t="shared" si="9"/>
        <v>5.8189165950128983</v>
      </c>
      <c r="W11" s="29">
        <f t="shared" si="9"/>
        <v>4.6251934651762676</v>
      </c>
      <c r="X11" s="29">
        <f t="shared" si="9"/>
        <v>4.4321582115219256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26.613069647463451</v>
      </c>
      <c r="D13" s="10">
        <v>2.8013757523645739</v>
      </c>
      <c r="E13" s="10">
        <v>3.6067927773000861</v>
      </c>
      <c r="F13" s="10">
        <v>4.2284608770421324</v>
      </c>
      <c r="G13" s="10">
        <v>0</v>
      </c>
      <c r="H13" s="10">
        <v>5.4348237317282884</v>
      </c>
      <c r="I13" s="10">
        <v>7.7752364574376607</v>
      </c>
      <c r="J13" s="10">
        <v>6.3409286328460874</v>
      </c>
      <c r="K13" s="10">
        <v>7.1345657781599314</v>
      </c>
      <c r="L13" s="10">
        <v>3.543250214961307</v>
      </c>
      <c r="M13" s="10">
        <v>5.7326741186586414</v>
      </c>
      <c r="N13" s="10">
        <v>6.4263112639724849</v>
      </c>
      <c r="O13" s="10">
        <v>5.6816852966466032</v>
      </c>
      <c r="P13" s="10">
        <v>5.7202923473774714</v>
      </c>
      <c r="Q13" s="10">
        <v>6.4766122098022354</v>
      </c>
      <c r="R13" s="10">
        <v>5.7472055030094582</v>
      </c>
      <c r="S13" s="10">
        <v>5.7294067067927763</v>
      </c>
      <c r="T13" s="10">
        <v>6.2168529664660364</v>
      </c>
      <c r="U13" s="10">
        <v>6.3977644024075664</v>
      </c>
      <c r="V13" s="10">
        <v>5.8189165950128983</v>
      </c>
      <c r="W13" s="10">
        <v>4.6251934651762676</v>
      </c>
      <c r="X13" s="10">
        <v>4.4321582115219256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2.1567497850386932</v>
      </c>
      <c r="D26" s="37">
        <f t="shared" ref="D26:X26" si="15">SUM(D27,D33)</f>
        <v>1.129750644883921</v>
      </c>
      <c r="E26" s="37">
        <f t="shared" si="15"/>
        <v>1.129750644883921</v>
      </c>
      <c r="F26" s="37">
        <f t="shared" si="15"/>
        <v>1.129750644883921</v>
      </c>
      <c r="G26" s="37">
        <f t="shared" si="15"/>
        <v>1.129750644883921</v>
      </c>
      <c r="H26" s="37">
        <f t="shared" si="15"/>
        <v>3.2865004299226133</v>
      </c>
      <c r="I26" s="37">
        <f t="shared" si="15"/>
        <v>4.4067067927772987</v>
      </c>
      <c r="J26" s="37">
        <f t="shared" si="15"/>
        <v>2.1997420464316422</v>
      </c>
      <c r="K26" s="37">
        <f t="shared" si="15"/>
        <v>2.1997420464316422</v>
      </c>
      <c r="L26" s="37">
        <f t="shared" si="15"/>
        <v>3.2171969045571789</v>
      </c>
      <c r="M26" s="37">
        <f t="shared" si="15"/>
        <v>3.2171969045571789</v>
      </c>
      <c r="N26" s="37">
        <f t="shared" si="15"/>
        <v>3.2171969045571789</v>
      </c>
      <c r="O26" s="37">
        <f t="shared" si="15"/>
        <v>2.1997420464316422</v>
      </c>
      <c r="P26" s="37">
        <f t="shared" si="15"/>
        <v>1.099914015477214</v>
      </c>
      <c r="Q26" s="37">
        <f t="shared" si="15"/>
        <v>1.099914015477214</v>
      </c>
      <c r="R26" s="37">
        <f t="shared" si="15"/>
        <v>1.099914015477214</v>
      </c>
      <c r="S26" s="37">
        <f t="shared" si="15"/>
        <v>1.099914015477214</v>
      </c>
      <c r="T26" s="37">
        <f t="shared" si="15"/>
        <v>2.0886500429922608</v>
      </c>
      <c r="U26" s="37">
        <f t="shared" si="15"/>
        <v>1.9778159931212387</v>
      </c>
      <c r="V26" s="37">
        <f t="shared" si="15"/>
        <v>1.8214961306964745</v>
      </c>
      <c r="W26" s="37">
        <f t="shared" si="15"/>
        <v>1.0466036113499571</v>
      </c>
      <c r="X26" s="37">
        <f t="shared" si="15"/>
        <v>1.0167669819432501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2.1567497850386932</v>
      </c>
      <c r="D33" s="29">
        <f t="shared" ref="D33:X33" si="19">SUM(D34:D50)</f>
        <v>1.129750644883921</v>
      </c>
      <c r="E33" s="29">
        <f t="shared" si="19"/>
        <v>1.129750644883921</v>
      </c>
      <c r="F33" s="29">
        <f t="shared" si="19"/>
        <v>1.129750644883921</v>
      </c>
      <c r="G33" s="29">
        <f t="shared" si="19"/>
        <v>1.129750644883921</v>
      </c>
      <c r="H33" s="29">
        <f t="shared" si="19"/>
        <v>3.2865004299226133</v>
      </c>
      <c r="I33" s="29">
        <f t="shared" si="19"/>
        <v>4.4067067927772987</v>
      </c>
      <c r="J33" s="29">
        <f t="shared" si="19"/>
        <v>2.1997420464316422</v>
      </c>
      <c r="K33" s="29">
        <f t="shared" si="19"/>
        <v>2.1997420464316422</v>
      </c>
      <c r="L33" s="29">
        <f t="shared" si="19"/>
        <v>3.2171969045571789</v>
      </c>
      <c r="M33" s="29">
        <f t="shared" si="19"/>
        <v>3.2171969045571789</v>
      </c>
      <c r="N33" s="29">
        <f t="shared" si="19"/>
        <v>3.2171969045571789</v>
      </c>
      <c r="O33" s="29">
        <f t="shared" si="19"/>
        <v>2.1997420464316422</v>
      </c>
      <c r="P33" s="29">
        <f t="shared" si="19"/>
        <v>1.099914015477214</v>
      </c>
      <c r="Q33" s="29">
        <f t="shared" si="19"/>
        <v>1.099914015477214</v>
      </c>
      <c r="R33" s="29">
        <f t="shared" si="19"/>
        <v>1.099914015477214</v>
      </c>
      <c r="S33" s="29">
        <f t="shared" si="19"/>
        <v>1.099914015477214</v>
      </c>
      <c r="T33" s="29">
        <f t="shared" si="19"/>
        <v>2.0886500429922608</v>
      </c>
      <c r="U33" s="29">
        <f t="shared" si="19"/>
        <v>1.9778159931212387</v>
      </c>
      <c r="V33" s="29">
        <f t="shared" si="19"/>
        <v>1.8214961306964745</v>
      </c>
      <c r="W33" s="29">
        <f t="shared" si="19"/>
        <v>1.0466036113499571</v>
      </c>
      <c r="X33" s="29">
        <f t="shared" si="19"/>
        <v>1.0167669819432501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1.129750644883921</v>
      </c>
      <c r="G36" s="10">
        <v>1.129750644883921</v>
      </c>
      <c r="H36" s="10">
        <v>2.259501289767841</v>
      </c>
      <c r="I36" s="10">
        <v>3.389251934651762</v>
      </c>
      <c r="J36" s="10">
        <v>2.1997420464316422</v>
      </c>
      <c r="K36" s="10">
        <v>2.1997420464316422</v>
      </c>
      <c r="L36" s="10">
        <v>2.1997420464316422</v>
      </c>
      <c r="M36" s="10">
        <v>2.1997420464316422</v>
      </c>
      <c r="N36" s="10">
        <v>2.1997420464316422</v>
      </c>
      <c r="O36" s="10">
        <v>2.1997420464316422</v>
      </c>
      <c r="P36" s="10">
        <v>1.099914015477214</v>
      </c>
      <c r="Q36" s="10">
        <v>1.099914015477214</v>
      </c>
      <c r="R36" s="10">
        <v>1.099914015477214</v>
      </c>
      <c r="S36" s="10">
        <v>1.099914015477214</v>
      </c>
      <c r="T36" s="10">
        <v>1.5310404127257089</v>
      </c>
      <c r="U36" s="10">
        <v>1.382545141874463</v>
      </c>
      <c r="V36" s="10">
        <v>1.211006018916595</v>
      </c>
      <c r="W36" s="10">
        <v>0.67420464316423045</v>
      </c>
      <c r="X36" s="10">
        <v>0.64230438521066202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0</v>
      </c>
      <c r="E43" s="10">
        <v>0</v>
      </c>
      <c r="F43" s="10">
        <v>0</v>
      </c>
      <c r="G43" s="10">
        <v>0</v>
      </c>
      <c r="H43" s="10">
        <v>1.026999140154772</v>
      </c>
      <c r="I43" s="10">
        <v>1.0174548581255369</v>
      </c>
      <c r="J43" s="10">
        <v>0</v>
      </c>
      <c r="K43" s="10">
        <v>0</v>
      </c>
      <c r="L43" s="10">
        <v>1.0174548581255369</v>
      </c>
      <c r="M43" s="10">
        <v>1.0174548581255369</v>
      </c>
      <c r="N43" s="10">
        <v>1.0174548581255369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0.55760963026655197</v>
      </c>
      <c r="U43" s="10">
        <v>0.59527085124677559</v>
      </c>
      <c r="V43" s="10">
        <v>0.61049011177987955</v>
      </c>
      <c r="W43" s="10">
        <v>0.3723989681857266</v>
      </c>
      <c r="X43" s="10">
        <v>0.37446259673258808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64.294926913155621</v>
      </c>
      <c r="D51" s="37">
        <v>65.735167669819432</v>
      </c>
      <c r="E51" s="37">
        <v>58.5554600171969</v>
      </c>
      <c r="F51" s="37">
        <v>65.928632846087694</v>
      </c>
      <c r="G51" s="37">
        <v>69.539982803095441</v>
      </c>
      <c r="H51" s="37">
        <v>76.397248495270844</v>
      </c>
      <c r="I51" s="37">
        <v>74.462596732588125</v>
      </c>
      <c r="J51" s="37">
        <v>72.527944969905406</v>
      </c>
      <c r="K51" s="37">
        <v>72.721410146173682</v>
      </c>
      <c r="L51" s="37">
        <v>57.136715391229572</v>
      </c>
      <c r="M51" s="37">
        <v>71.926053310404129</v>
      </c>
      <c r="N51" s="37">
        <v>67.777300085984521</v>
      </c>
      <c r="O51" s="37">
        <v>72.226999140154774</v>
      </c>
      <c r="P51" s="37">
        <v>72.979363714531374</v>
      </c>
      <c r="Q51" s="37">
        <v>69.926913155631979</v>
      </c>
      <c r="R51" s="37">
        <v>70.034393809114349</v>
      </c>
      <c r="S51" s="37">
        <v>74.591573516766971</v>
      </c>
      <c r="T51" s="37">
        <v>77.997936371453136</v>
      </c>
      <c r="U51" s="37">
        <v>75.213241616509023</v>
      </c>
      <c r="V51" s="37">
        <v>79.639724849527084</v>
      </c>
      <c r="W51" s="37">
        <v>73.790541702493542</v>
      </c>
      <c r="X51" s="37">
        <v>80.731900257953569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8.3404987102321578E-3</v>
      </c>
      <c r="U52" s="37">
        <f t="shared" si="21"/>
        <v>6.2768701633705926E-3</v>
      </c>
      <c r="V52" s="37">
        <f t="shared" si="21"/>
        <v>6.6208082545141872E-3</v>
      </c>
      <c r="W52" s="37">
        <f t="shared" si="21"/>
        <v>5.5889939810834051E-3</v>
      </c>
      <c r="X52" s="37">
        <f t="shared" si="21"/>
        <v>1.1177987962166811E-3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8.3404987102321578E-3</v>
      </c>
      <c r="U59" s="10">
        <v>6.2768701633705926E-3</v>
      </c>
      <c r="V59" s="10">
        <v>6.6208082545141872E-3</v>
      </c>
      <c r="W59" s="10">
        <v>5.5889939810834051E-3</v>
      </c>
      <c r="X59" s="10">
        <v>1.1177987962166811E-3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5.2306964746345654</v>
      </c>
      <c r="G75" s="37">
        <v>5.0396388650042976</v>
      </c>
      <c r="H75" s="37">
        <v>4.7291487532244192</v>
      </c>
      <c r="I75" s="37">
        <v>4.3708512467755796</v>
      </c>
      <c r="J75" s="37">
        <v>4.2992261392949267</v>
      </c>
      <c r="K75" s="37">
        <v>2.8900257953568351</v>
      </c>
      <c r="L75" s="37">
        <v>3.9171109200343932</v>
      </c>
      <c r="M75" s="37">
        <v>3.5349097162510739</v>
      </c>
      <c r="N75" s="37">
        <v>3.0810834049871021</v>
      </c>
      <c r="O75" s="37">
        <v>3.3199484092863281</v>
      </c>
      <c r="P75" s="37">
        <v>1.863026655202064</v>
      </c>
      <c r="Q75" s="37">
        <v>1.5763542562338779</v>
      </c>
      <c r="R75" s="37">
        <v>1.146431642304385</v>
      </c>
      <c r="S75" s="37">
        <v>1.146431642304385</v>
      </c>
      <c r="T75" s="37">
        <v>1.283319002579536</v>
      </c>
      <c r="U75" s="37">
        <v>1.1489251934651761</v>
      </c>
      <c r="V75" s="37">
        <v>1.041530524505589</v>
      </c>
      <c r="W75" s="37">
        <v>1.013327601031814</v>
      </c>
      <c r="X75" s="37">
        <v>1.011607910576096</v>
      </c>
    </row>
    <row r="76" spans="1:24" ht="11.25" customHeight="1" x14ac:dyDescent="0.2">
      <c r="A76" s="38" t="s">
        <v>139</v>
      </c>
      <c r="B76" s="39" t="s">
        <v>140</v>
      </c>
      <c r="C76" s="40">
        <v>75.064488392089416</v>
      </c>
      <c r="D76" s="40">
        <v>79.87962166809973</v>
      </c>
      <c r="E76" s="40">
        <v>73.946689595872741</v>
      </c>
      <c r="F76" s="40">
        <v>55.374032674118652</v>
      </c>
      <c r="G76" s="40">
        <v>56.491831470335327</v>
      </c>
      <c r="H76" s="40">
        <v>64.488392089423897</v>
      </c>
      <c r="I76" s="40">
        <v>70.421324161650901</v>
      </c>
      <c r="J76" s="40">
        <v>51.67669819432502</v>
      </c>
      <c r="K76" s="40">
        <v>65.864144453998279</v>
      </c>
      <c r="L76" s="40">
        <v>50.558899398108338</v>
      </c>
      <c r="M76" s="40">
        <v>63.456577815993107</v>
      </c>
      <c r="N76" s="40">
        <v>62.596732588134131</v>
      </c>
      <c r="O76" s="40">
        <v>66.036113499570078</v>
      </c>
      <c r="P76" s="40">
        <v>66.122098022355971</v>
      </c>
      <c r="Q76" s="40">
        <v>65.176268271711081</v>
      </c>
      <c r="R76" s="40">
        <v>65.34823731728288</v>
      </c>
      <c r="S76" s="40">
        <v>67.669819432502152</v>
      </c>
      <c r="T76" s="40">
        <v>70.699828030954421</v>
      </c>
      <c r="U76" s="40">
        <v>66.915133276010309</v>
      </c>
      <c r="V76" s="40">
        <v>67.615305245055879</v>
      </c>
      <c r="W76" s="40">
        <v>61.126311263972482</v>
      </c>
      <c r="X76" s="40">
        <v>68.070679277730008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119.23903697334481</v>
      </c>
      <c r="D2" s="31">
        <f t="shared" ref="D2:W2" si="1">SUM(D3,D17,D22,D25,D26,D51,D52,D71,D74,D75,D76)</f>
        <v>120.57179707652625</v>
      </c>
      <c r="E2" s="31">
        <f t="shared" si="1"/>
        <v>145.49535683576954</v>
      </c>
      <c r="F2" s="31">
        <f t="shared" si="1"/>
        <v>173.10834049871019</v>
      </c>
      <c r="G2" s="31">
        <f t="shared" si="1"/>
        <v>177.56285468615653</v>
      </c>
      <c r="H2" s="31">
        <f t="shared" si="1"/>
        <v>187.23843508168525</v>
      </c>
      <c r="I2" s="31">
        <f t="shared" si="1"/>
        <v>184.16216680997417</v>
      </c>
      <c r="J2" s="31">
        <f t="shared" si="1"/>
        <v>203.23361994840926</v>
      </c>
      <c r="K2" s="31">
        <f t="shared" si="1"/>
        <v>148.75812553740323</v>
      </c>
      <c r="L2" s="31">
        <f t="shared" si="1"/>
        <v>103.01969045571798</v>
      </c>
      <c r="M2" s="31">
        <f t="shared" si="1"/>
        <v>94.289251934651759</v>
      </c>
      <c r="N2" s="31">
        <f t="shared" si="1"/>
        <v>138.84015477214095</v>
      </c>
      <c r="O2" s="31">
        <f t="shared" si="1"/>
        <v>149.96809974204641</v>
      </c>
      <c r="P2" s="31">
        <f t="shared" si="1"/>
        <v>150.36973344797934</v>
      </c>
      <c r="Q2" s="31">
        <f t="shared" si="1"/>
        <v>151.77119518486674</v>
      </c>
      <c r="R2" s="31">
        <f t="shared" si="1"/>
        <v>158.02029234737745</v>
      </c>
      <c r="S2" s="31">
        <f t="shared" si="1"/>
        <v>159.54213241616509</v>
      </c>
      <c r="T2" s="31">
        <f t="shared" si="1"/>
        <v>169.63233018056752</v>
      </c>
      <c r="U2" s="31">
        <f t="shared" si="1"/>
        <v>165.03155631986237</v>
      </c>
      <c r="V2" s="31">
        <f t="shared" si="1"/>
        <v>142.27712811693891</v>
      </c>
      <c r="W2" s="31">
        <f t="shared" si="1"/>
        <v>127.9913155631986</v>
      </c>
      <c r="X2" s="31">
        <f t="shared" ref="X2" si="2">SUM(X3,X17,X22,X25,X26,X51,X52,X71,X74,X75,X76)</f>
        <v>122.49922613929493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1.4269131556319861</v>
      </c>
      <c r="L3" s="34">
        <f t="shared" si="4"/>
        <v>1.2794496990541702</v>
      </c>
      <c r="M3" s="34">
        <f t="shared" si="4"/>
        <v>1.208082545141874</v>
      </c>
      <c r="N3" s="34">
        <f t="shared" si="4"/>
        <v>1.2104901117798792</v>
      </c>
      <c r="O3" s="34">
        <f t="shared" si="4"/>
        <v>1.214015477214101</v>
      </c>
      <c r="P3" s="34">
        <f t="shared" si="4"/>
        <v>1.2503869303525359</v>
      </c>
      <c r="Q3" s="34">
        <f t="shared" si="4"/>
        <v>1.2040412725709371</v>
      </c>
      <c r="R3" s="34">
        <f t="shared" si="4"/>
        <v>1.1942390369733451</v>
      </c>
      <c r="S3" s="34">
        <f t="shared" si="4"/>
        <v>1.301977644024076</v>
      </c>
      <c r="T3" s="34">
        <f t="shared" si="4"/>
        <v>1.5754084264832331</v>
      </c>
      <c r="U3" s="34">
        <f t="shared" si="4"/>
        <v>1.5277730008598449</v>
      </c>
      <c r="V3" s="34">
        <f t="shared" si="4"/>
        <v>1.4328460877042131</v>
      </c>
      <c r="W3" s="34">
        <f t="shared" si="4"/>
        <v>1.3956147893379192</v>
      </c>
      <c r="X3" s="34">
        <f t="shared" ref="X3" si="5">SUM(X4,X8,X11)</f>
        <v>1.261736887360275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0.57076526225279434</v>
      </c>
      <c r="M4" s="29">
        <f t="shared" si="7"/>
        <v>1.208082545141874</v>
      </c>
      <c r="N4" s="29">
        <f t="shared" si="7"/>
        <v>1.2104901117798792</v>
      </c>
      <c r="O4" s="29">
        <f t="shared" si="7"/>
        <v>1.214015477214101</v>
      </c>
      <c r="P4" s="29">
        <f t="shared" si="7"/>
        <v>1.2503869303525359</v>
      </c>
      <c r="Q4" s="29">
        <f t="shared" si="7"/>
        <v>1.2040412725709371</v>
      </c>
      <c r="R4" s="29">
        <f t="shared" si="7"/>
        <v>1.1942390369733451</v>
      </c>
      <c r="S4" s="29">
        <f t="shared" si="7"/>
        <v>1.301977644024076</v>
      </c>
      <c r="T4" s="29">
        <f t="shared" si="7"/>
        <v>1.5754084264832331</v>
      </c>
      <c r="U4" s="29">
        <f t="shared" si="7"/>
        <v>1.5277730008598449</v>
      </c>
      <c r="V4" s="29">
        <f t="shared" si="7"/>
        <v>1.4328460877042131</v>
      </c>
      <c r="W4" s="29">
        <f t="shared" si="7"/>
        <v>1.3956147893379192</v>
      </c>
      <c r="X4" s="29">
        <f t="shared" ref="X4" si="8">SUM(X5:X7)</f>
        <v>1.261736887360275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0.57076526225279434</v>
      </c>
      <c r="M7" s="10">
        <f>FC_IND_NFM_AM_E!M7+FC_IND_NFM_PA_E!M7+FC_IND_NFM_SA_E!M7+FC_IND_NFM_OM_E!M7</f>
        <v>1.208082545141874</v>
      </c>
      <c r="N7" s="10">
        <f>FC_IND_NFM_AM_E!N7+FC_IND_NFM_PA_E!N7+FC_IND_NFM_SA_E!N7+FC_IND_NFM_OM_E!N7</f>
        <v>1.2104901117798792</v>
      </c>
      <c r="O7" s="10">
        <f>FC_IND_NFM_AM_E!O7+FC_IND_NFM_PA_E!O7+FC_IND_NFM_SA_E!O7+FC_IND_NFM_OM_E!O7</f>
        <v>1.214015477214101</v>
      </c>
      <c r="P7" s="10">
        <f>FC_IND_NFM_AM_E!P7+FC_IND_NFM_PA_E!P7+FC_IND_NFM_SA_E!P7+FC_IND_NFM_OM_E!P7</f>
        <v>1.2503869303525359</v>
      </c>
      <c r="Q7" s="10">
        <f>FC_IND_NFM_AM_E!Q7+FC_IND_NFM_PA_E!Q7+FC_IND_NFM_SA_E!Q7+FC_IND_NFM_OM_E!Q7</f>
        <v>1.2040412725709371</v>
      </c>
      <c r="R7" s="10">
        <f>FC_IND_NFM_AM_E!R7+FC_IND_NFM_PA_E!R7+FC_IND_NFM_SA_E!R7+FC_IND_NFM_OM_E!R7</f>
        <v>1.1942390369733451</v>
      </c>
      <c r="S7" s="10">
        <f>FC_IND_NFM_AM_E!S7+FC_IND_NFM_PA_E!S7+FC_IND_NFM_SA_E!S7+FC_IND_NFM_OM_E!S7</f>
        <v>1.301977644024076</v>
      </c>
      <c r="T7" s="10">
        <f>FC_IND_NFM_AM_E!T7+FC_IND_NFM_PA_E!T7+FC_IND_NFM_SA_E!T7+FC_IND_NFM_OM_E!T7</f>
        <v>1.5754084264832331</v>
      </c>
      <c r="U7" s="10">
        <f>FC_IND_NFM_AM_E!U7+FC_IND_NFM_PA_E!U7+FC_IND_NFM_SA_E!U7+FC_IND_NFM_OM_E!U7</f>
        <v>1.5277730008598449</v>
      </c>
      <c r="V7" s="10">
        <f>FC_IND_NFM_AM_E!V7+FC_IND_NFM_PA_E!V7+FC_IND_NFM_SA_E!V7+FC_IND_NFM_OM_E!V7</f>
        <v>1.4328460877042131</v>
      </c>
      <c r="W7" s="10">
        <f>FC_IND_NFM_AM_E!W7+FC_IND_NFM_PA_E!W7+FC_IND_NFM_SA_E!W7+FC_IND_NFM_OM_E!W7</f>
        <v>1.3956147893379192</v>
      </c>
      <c r="X7" s="10">
        <f>FC_IND_NFM_AM_E!X7+FC_IND_NFM_PA_E!X7+FC_IND_NFM_SA_E!X7+FC_IND_NFM_OM_E!X7</f>
        <v>1.261736887360275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1.4269131556319861</v>
      </c>
      <c r="L11" s="29">
        <f t="shared" si="13"/>
        <v>0.70868443680137583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1.4269131556319861</v>
      </c>
      <c r="L13" s="10">
        <f>FC_IND_NFM_AM_E!L13+FC_IND_NFM_PA_E!L13+FC_IND_NFM_SA_E!L13+FC_IND_NFM_OM_E!L13</f>
        <v>0.70868443680137583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5.0515907136715388</v>
      </c>
      <c r="D26" s="37">
        <f t="shared" ref="D26:W26" si="22">SUM(D27,D33)</f>
        <v>5.0515907136715388</v>
      </c>
      <c r="E26" s="37">
        <f t="shared" si="22"/>
        <v>3.9218400687876178</v>
      </c>
      <c r="F26" s="37">
        <f t="shared" si="22"/>
        <v>5.0515907136715388</v>
      </c>
      <c r="G26" s="37">
        <f t="shared" si="22"/>
        <v>4.9489251934651763</v>
      </c>
      <c r="H26" s="37">
        <f t="shared" si="22"/>
        <v>3.9839208942390369</v>
      </c>
      <c r="I26" s="37">
        <f t="shared" si="22"/>
        <v>5.8947549441100602</v>
      </c>
      <c r="J26" s="37">
        <f t="shared" si="22"/>
        <v>7.1029234737747196</v>
      </c>
      <c r="K26" s="37">
        <f t="shared" si="22"/>
        <v>9.3809974204643165</v>
      </c>
      <c r="L26" s="37">
        <f t="shared" si="22"/>
        <v>9.3427343078245908</v>
      </c>
      <c r="M26" s="37">
        <f t="shared" si="22"/>
        <v>9.5830610490111745</v>
      </c>
      <c r="N26" s="37">
        <f t="shared" si="22"/>
        <v>10.68065348237317</v>
      </c>
      <c r="O26" s="37">
        <f t="shared" si="22"/>
        <v>10.679621668099742</v>
      </c>
      <c r="P26" s="37">
        <f t="shared" si="22"/>
        <v>9.6619948409286316</v>
      </c>
      <c r="Q26" s="37">
        <f t="shared" si="22"/>
        <v>8.5613069647463451</v>
      </c>
      <c r="R26" s="37">
        <f t="shared" si="22"/>
        <v>8.6795356835769546</v>
      </c>
      <c r="S26" s="37">
        <f t="shared" si="22"/>
        <v>6.5993121238177128</v>
      </c>
      <c r="T26" s="37">
        <f t="shared" si="22"/>
        <v>7.0999140154772125</v>
      </c>
      <c r="U26" s="37">
        <f t="shared" si="22"/>
        <v>6.981943250214961</v>
      </c>
      <c r="V26" s="37">
        <f t="shared" si="22"/>
        <v>1.325451418744626</v>
      </c>
      <c r="W26" s="37">
        <f t="shared" si="22"/>
        <v>1.3246775580395533</v>
      </c>
      <c r="X26" s="37">
        <f t="shared" ref="X26" si="23">SUM(X27,X33)</f>
        <v>1.4048151332760102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5.0515907136715388</v>
      </c>
      <c r="D33" s="29">
        <f t="shared" ref="D33:W33" si="28">SUM(D34:D50)</f>
        <v>5.0515907136715388</v>
      </c>
      <c r="E33" s="29">
        <f t="shared" si="28"/>
        <v>3.9218400687876178</v>
      </c>
      <c r="F33" s="29">
        <f t="shared" si="28"/>
        <v>5.0515907136715388</v>
      </c>
      <c r="G33" s="29">
        <f t="shared" si="28"/>
        <v>4.9489251934651763</v>
      </c>
      <c r="H33" s="29">
        <f t="shared" si="28"/>
        <v>3.9839208942390369</v>
      </c>
      <c r="I33" s="29">
        <f t="shared" si="28"/>
        <v>5.8947549441100602</v>
      </c>
      <c r="J33" s="29">
        <f t="shared" si="28"/>
        <v>7.1029234737747196</v>
      </c>
      <c r="K33" s="29">
        <f t="shared" si="28"/>
        <v>9.3809974204643165</v>
      </c>
      <c r="L33" s="29">
        <f t="shared" si="28"/>
        <v>9.3427343078245908</v>
      </c>
      <c r="M33" s="29">
        <f t="shared" si="28"/>
        <v>9.5830610490111745</v>
      </c>
      <c r="N33" s="29">
        <f t="shared" si="28"/>
        <v>10.68065348237317</v>
      </c>
      <c r="O33" s="29">
        <f t="shared" si="28"/>
        <v>10.679621668099742</v>
      </c>
      <c r="P33" s="29">
        <f t="shared" si="28"/>
        <v>9.6619948409286316</v>
      </c>
      <c r="Q33" s="29">
        <f t="shared" si="28"/>
        <v>8.5613069647463451</v>
      </c>
      <c r="R33" s="29">
        <f t="shared" si="28"/>
        <v>8.6795356835769546</v>
      </c>
      <c r="S33" s="29">
        <f t="shared" si="28"/>
        <v>6.5993121238177128</v>
      </c>
      <c r="T33" s="29">
        <f t="shared" si="28"/>
        <v>7.0999140154772125</v>
      </c>
      <c r="U33" s="29">
        <f t="shared" si="28"/>
        <v>6.981943250214961</v>
      </c>
      <c r="V33" s="29">
        <f t="shared" si="28"/>
        <v>1.325451418744626</v>
      </c>
      <c r="W33" s="29">
        <f t="shared" si="28"/>
        <v>1.3246775580395533</v>
      </c>
      <c r="X33" s="29">
        <f t="shared" ref="X33" si="29">SUM(X34:X50)</f>
        <v>1.4048151332760102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1.129750644883921</v>
      </c>
      <c r="D36" s="10">
        <f>FC_IND_NFM_AM_E!D36+FC_IND_NFM_PA_E!D36+FC_IND_NFM_SA_E!D36+FC_IND_NFM_OM_E!D36</f>
        <v>1.129750644883921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1.1297506448839212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1.099914015477214</v>
      </c>
      <c r="K36" s="10">
        <f>FC_IND_NFM_AM_E!K36+FC_IND_NFM_PA_E!K36+FC_IND_NFM_SA_E!K36+FC_IND_NFM_OM_E!K36</f>
        <v>4.3995700773860706</v>
      </c>
      <c r="L36" s="10">
        <f>FC_IND_NFM_AM_E!L36+FC_IND_NFM_PA_E!L36+FC_IND_NFM_SA_E!L36+FC_IND_NFM_OM_E!L36</f>
        <v>6.5993121238177128</v>
      </c>
      <c r="M36" s="10">
        <f>FC_IND_NFM_AM_E!M36+FC_IND_NFM_PA_E!M36+FC_IND_NFM_SA_E!M36+FC_IND_NFM_OM_E!M36</f>
        <v>6.5993121238177119</v>
      </c>
      <c r="N36" s="10">
        <f>FC_IND_NFM_AM_E!N36+FC_IND_NFM_PA_E!N36+FC_IND_NFM_SA_E!N36+FC_IND_NFM_OM_E!N36</f>
        <v>7.6992261392949262</v>
      </c>
      <c r="O36" s="10">
        <f>FC_IND_NFM_AM_E!O36+FC_IND_NFM_PA_E!O36+FC_IND_NFM_SA_E!O36+FC_IND_NFM_OM_E!O36</f>
        <v>7.6992261392949253</v>
      </c>
      <c r="P36" s="10">
        <f>FC_IND_NFM_AM_E!P36+FC_IND_NFM_PA_E!P36+FC_IND_NFM_SA_E!P36+FC_IND_NFM_OM_E!P36</f>
        <v>7.6992261392949253</v>
      </c>
      <c r="Q36" s="10">
        <f>FC_IND_NFM_AM_E!Q36+FC_IND_NFM_PA_E!Q36+FC_IND_NFM_SA_E!Q36+FC_IND_NFM_OM_E!Q36</f>
        <v>6.5993121238177128</v>
      </c>
      <c r="R36" s="10">
        <f>FC_IND_NFM_AM_E!R36+FC_IND_NFM_PA_E!R36+FC_IND_NFM_SA_E!R36+FC_IND_NFM_OM_E!R36</f>
        <v>7.6992261392949262</v>
      </c>
      <c r="S36" s="10">
        <f>FC_IND_NFM_AM_E!S36+FC_IND_NFM_PA_E!S36+FC_IND_NFM_SA_E!S36+FC_IND_NFM_OM_E!S36</f>
        <v>6.5993121238177128</v>
      </c>
      <c r="T36" s="10">
        <f>FC_IND_NFM_AM_E!T36+FC_IND_NFM_PA_E!T36+FC_IND_NFM_SA_E!T36+FC_IND_NFM_OM_E!T36</f>
        <v>6.7071367153912282</v>
      </c>
      <c r="U36" s="10">
        <f>FC_IND_NFM_AM_E!U36+FC_IND_NFM_PA_E!U36+FC_IND_NFM_SA_E!U36+FC_IND_NFM_OM_E!U36</f>
        <v>6.4101461736887355</v>
      </c>
      <c r="V36" s="10">
        <f>FC_IND_NFM_AM_E!V36+FC_IND_NFM_PA_E!V36+FC_IND_NFM_SA_E!V36+FC_IND_NFM_OM_E!V36</f>
        <v>1.0008598452278592</v>
      </c>
      <c r="W36" s="10">
        <f>FC_IND_NFM_AM_E!W36+FC_IND_NFM_PA_E!W36+FC_IND_NFM_SA_E!W36+FC_IND_NFM_OM_E!W36</f>
        <v>1.017368873602752</v>
      </c>
      <c r="X36" s="10">
        <f>FC_IND_NFM_AM_E!X36+FC_IND_NFM_PA_E!X36+FC_IND_NFM_SA_E!X36+FC_IND_NFM_OM_E!X36</f>
        <v>1.1361994840928631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2.0636285468615644E-3</v>
      </c>
      <c r="X37" s="10">
        <f>FC_IND_NFM_AM_E!X37+FC_IND_NFM_PA_E!X37+FC_IND_NFM_SA_E!X37+FC_IND_NFM_OM_E!X37</f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1.0269991401547722</v>
      </c>
      <c r="D43" s="10">
        <f>FC_IND_NFM_AM_E!D43+FC_IND_NFM_PA_E!D43+FC_IND_NFM_SA_E!D43+FC_IND_NFM_OM_E!D43</f>
        <v>1.026999140154772</v>
      </c>
      <c r="E43" s="10">
        <f>FC_IND_NFM_AM_E!E43+FC_IND_NFM_PA_E!E43+FC_IND_NFM_SA_E!E43+FC_IND_NFM_OM_E!E43</f>
        <v>1.026999140154772</v>
      </c>
      <c r="F43" s="10">
        <f>FC_IND_NFM_AM_E!F43+FC_IND_NFM_PA_E!F43+FC_IND_NFM_SA_E!F43+FC_IND_NFM_OM_E!F43</f>
        <v>1.0269991401547718</v>
      </c>
      <c r="G43" s="10">
        <f>FC_IND_NFM_AM_E!G43+FC_IND_NFM_PA_E!G43+FC_IND_NFM_SA_E!G43+FC_IND_NFM_OM_E!G43</f>
        <v>2.0540842648323299</v>
      </c>
      <c r="H43" s="10">
        <f>FC_IND_NFM_AM_E!H43+FC_IND_NFM_PA_E!H43+FC_IND_NFM_SA_E!H43+FC_IND_NFM_OM_E!H43</f>
        <v>2.0540842648323299</v>
      </c>
      <c r="I43" s="10">
        <f>FC_IND_NFM_AM_E!I43+FC_IND_NFM_PA_E!I43+FC_IND_NFM_SA_E!I43+FC_IND_NFM_OM_E!I43</f>
        <v>2.034995700773861</v>
      </c>
      <c r="J43" s="10">
        <f>FC_IND_NFM_AM_E!J43+FC_IND_NFM_PA_E!J43+FC_IND_NFM_SA_E!J43+FC_IND_NFM_OM_E!J43</f>
        <v>3.0524505588993982</v>
      </c>
      <c r="K43" s="10">
        <f>FC_IND_NFM_AM_E!K43+FC_IND_NFM_PA_E!K43+FC_IND_NFM_SA_E!K43+FC_IND_NFM_OM_E!K43</f>
        <v>2.034995700773861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1.0174548581255369</v>
      </c>
      <c r="N43" s="10">
        <f>FC_IND_NFM_AM_E!N43+FC_IND_NFM_PA_E!N43+FC_IND_NFM_SA_E!N43+FC_IND_NFM_OM_E!N43</f>
        <v>1.0174548581255369</v>
      </c>
      <c r="O43" s="10">
        <f>FC_IND_NFM_AM_E!O43+FC_IND_NFM_PA_E!O43+FC_IND_NFM_SA_E!O43+FC_IND_NFM_OM_E!O43</f>
        <v>1.0174548581255369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0.39277730008598438</v>
      </c>
      <c r="U43" s="10">
        <f>FC_IND_NFM_AM_E!U43+FC_IND_NFM_PA_E!U43+FC_IND_NFM_SA_E!U43+FC_IND_NFM_OM_E!U43</f>
        <v>0.57179707652622525</v>
      </c>
      <c r="V43" s="10">
        <f>FC_IND_NFM_AM_E!V43+FC_IND_NFM_PA_E!V43+FC_IND_NFM_SA_E!V43+FC_IND_NFM_OM_E!V43</f>
        <v>0.32459157351676682</v>
      </c>
      <c r="W43" s="10">
        <f>FC_IND_NFM_AM_E!W43+FC_IND_NFM_PA_E!W43+FC_IND_NFM_SA_E!W43+FC_IND_NFM_OM_E!W43</f>
        <v>0.30524505588993978</v>
      </c>
      <c r="X43" s="10">
        <f>FC_IND_NFM_AM_E!X43+FC_IND_NFM_PA_E!X43+FC_IND_NFM_SA_E!X43+FC_IND_NFM_OM_E!X43</f>
        <v>0.26758383490971632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2.894840928632846</v>
      </c>
      <c r="D44" s="10">
        <f>FC_IND_NFM_AM_E!D44+FC_IND_NFM_PA_E!D44+FC_IND_NFM_SA_E!D44+FC_IND_NFM_OM_E!D44</f>
        <v>2.8948409286328456</v>
      </c>
      <c r="E44" s="10">
        <f>FC_IND_NFM_AM_E!E44+FC_IND_NFM_PA_E!E44+FC_IND_NFM_SA_E!E44+FC_IND_NFM_OM_E!E44</f>
        <v>2.894840928632846</v>
      </c>
      <c r="F44" s="10">
        <f>FC_IND_NFM_AM_E!F44+FC_IND_NFM_PA_E!F44+FC_IND_NFM_SA_E!F44+FC_IND_NFM_OM_E!F44</f>
        <v>2.894840928632846</v>
      </c>
      <c r="G44" s="10">
        <f>FC_IND_NFM_AM_E!G44+FC_IND_NFM_PA_E!G44+FC_IND_NFM_SA_E!G44+FC_IND_NFM_OM_E!G44</f>
        <v>2.8948409286328465</v>
      </c>
      <c r="H44" s="10">
        <f>FC_IND_NFM_AM_E!H44+FC_IND_NFM_PA_E!H44+FC_IND_NFM_SA_E!H44+FC_IND_NFM_OM_E!H44</f>
        <v>1.9298366294067073</v>
      </c>
      <c r="I44" s="10">
        <f>FC_IND_NFM_AM_E!I44+FC_IND_NFM_PA_E!I44+FC_IND_NFM_SA_E!I44+FC_IND_NFM_OM_E!I44</f>
        <v>3.8597592433361996</v>
      </c>
      <c r="J44" s="10">
        <f>FC_IND_NFM_AM_E!J44+FC_IND_NFM_PA_E!J44+FC_IND_NFM_SA_E!J44+FC_IND_NFM_OM_E!J44</f>
        <v>2.9505588993981076</v>
      </c>
      <c r="K44" s="10">
        <f>FC_IND_NFM_AM_E!K44+FC_IND_NFM_PA_E!K44+FC_IND_NFM_SA_E!K44+FC_IND_NFM_OM_E!K44</f>
        <v>2.9464316423043848</v>
      </c>
      <c r="L44" s="10">
        <f>FC_IND_NFM_AM_E!L44+FC_IND_NFM_PA_E!L44+FC_IND_NFM_SA_E!L44+FC_IND_NFM_OM_E!L44</f>
        <v>1.9672398968185729</v>
      </c>
      <c r="M44" s="10">
        <f>FC_IND_NFM_AM_E!M44+FC_IND_NFM_PA_E!M44+FC_IND_NFM_SA_E!M44+FC_IND_NFM_OM_E!M44</f>
        <v>1.9662940670679268</v>
      </c>
      <c r="N44" s="10">
        <f>FC_IND_NFM_AM_E!N44+FC_IND_NFM_PA_E!N44+FC_IND_NFM_SA_E!N44+FC_IND_NFM_OM_E!N44</f>
        <v>1.963972484952708</v>
      </c>
      <c r="O44" s="10">
        <f>FC_IND_NFM_AM_E!O44+FC_IND_NFM_PA_E!O44+FC_IND_NFM_SA_E!O44+FC_IND_NFM_OM_E!O44</f>
        <v>1.962940670679278</v>
      </c>
      <c r="P44" s="10">
        <f>FC_IND_NFM_AM_E!P44+FC_IND_NFM_PA_E!P44+FC_IND_NFM_SA_E!P44+FC_IND_NFM_OM_E!P44</f>
        <v>1.9627687016337063</v>
      </c>
      <c r="Q44" s="10">
        <f>FC_IND_NFM_AM_E!Q44+FC_IND_NFM_PA_E!Q44+FC_IND_NFM_SA_E!Q44+FC_IND_NFM_OM_E!Q44</f>
        <v>1.9619948409286327</v>
      </c>
      <c r="R44" s="10">
        <f>FC_IND_NFM_AM_E!R44+FC_IND_NFM_PA_E!R44+FC_IND_NFM_SA_E!R44+FC_IND_NFM_OM_E!R44</f>
        <v>0.9803095442820291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0.77618228718830595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12.209802235597589</v>
      </c>
      <c r="D51" s="37">
        <f>FC_IND_NFM_AM_E!D51+FC_IND_NFM_PA_E!D51+FC_IND_NFM_SA_E!D51+FC_IND_NFM_OM_E!D51</f>
        <v>13.886500429922609</v>
      </c>
      <c r="E51" s="37">
        <f>FC_IND_NFM_AM_E!E51+FC_IND_NFM_PA_E!E51+FC_IND_NFM_SA_E!E51+FC_IND_NFM_OM_E!E51</f>
        <v>13.112639724849529</v>
      </c>
      <c r="F51" s="37">
        <f>FC_IND_NFM_AM_E!F51+FC_IND_NFM_PA_E!F51+FC_IND_NFM_SA_E!F51+FC_IND_NFM_OM_E!F51</f>
        <v>16.981943250214961</v>
      </c>
      <c r="G51" s="37">
        <f>FC_IND_NFM_AM_E!G51+FC_IND_NFM_PA_E!G51+FC_IND_NFM_SA_E!G51+FC_IND_NFM_OM_E!G51</f>
        <v>18.01375752364574</v>
      </c>
      <c r="H51" s="37">
        <f>FC_IND_NFM_AM_E!H51+FC_IND_NFM_PA_E!H51+FC_IND_NFM_SA_E!H51+FC_IND_NFM_OM_E!H51</f>
        <v>18.93809114359415</v>
      </c>
      <c r="I51" s="37">
        <f>FC_IND_NFM_AM_E!I51+FC_IND_NFM_PA_E!I51+FC_IND_NFM_SA_E!I51+FC_IND_NFM_OM_E!I51</f>
        <v>20.227858985382632</v>
      </c>
      <c r="J51" s="37">
        <f>FC_IND_NFM_AM_E!J51+FC_IND_NFM_PA_E!J51+FC_IND_NFM_SA_E!J51+FC_IND_NFM_OM_E!J51</f>
        <v>26.913155631986239</v>
      </c>
      <c r="K51" s="37">
        <f>FC_IND_NFM_AM_E!K51+FC_IND_NFM_PA_E!K51+FC_IND_NFM_SA_E!K51+FC_IND_NFM_OM_E!K51</f>
        <v>27.235597592433361</v>
      </c>
      <c r="L51" s="37">
        <f>FC_IND_NFM_AM_E!L51+FC_IND_NFM_PA_E!L51+FC_IND_NFM_SA_E!L51+FC_IND_NFM_OM_E!L51</f>
        <v>33.985382631126392</v>
      </c>
      <c r="M51" s="37">
        <f>FC_IND_NFM_AM_E!M51+FC_IND_NFM_PA_E!M51+FC_IND_NFM_SA_E!M51+FC_IND_NFM_OM_E!M51</f>
        <v>22.42046431642304</v>
      </c>
      <c r="N51" s="37">
        <f>FC_IND_NFM_AM_E!N51+FC_IND_NFM_PA_E!N51+FC_IND_NFM_SA_E!N51+FC_IND_NFM_OM_E!N51</f>
        <v>22.46345657781599</v>
      </c>
      <c r="O51" s="37">
        <f>FC_IND_NFM_AM_E!O51+FC_IND_NFM_PA_E!O51+FC_IND_NFM_SA_E!O51+FC_IND_NFM_OM_E!O51</f>
        <v>24.570077386070501</v>
      </c>
      <c r="P51" s="37">
        <f>FC_IND_NFM_AM_E!P51+FC_IND_NFM_PA_E!P51+FC_IND_NFM_SA_E!P51+FC_IND_NFM_OM_E!P51</f>
        <v>25.88134135855546</v>
      </c>
      <c r="Q51" s="37">
        <f>FC_IND_NFM_AM_E!Q51+FC_IND_NFM_PA_E!Q51+FC_IND_NFM_SA_E!Q51+FC_IND_NFM_OM_E!Q51</f>
        <v>28.095442820292341</v>
      </c>
      <c r="R51" s="37">
        <f>FC_IND_NFM_AM_E!R51+FC_IND_NFM_PA_E!R51+FC_IND_NFM_SA_E!R51+FC_IND_NFM_OM_E!R51</f>
        <v>32.889079965606193</v>
      </c>
      <c r="S51" s="37">
        <f>FC_IND_NFM_AM_E!S51+FC_IND_NFM_PA_E!S51+FC_IND_NFM_SA_E!S51+FC_IND_NFM_OM_E!S51</f>
        <v>34.544282029234743</v>
      </c>
      <c r="T51" s="37">
        <f>FC_IND_NFM_AM_E!T51+FC_IND_NFM_PA_E!T51+FC_IND_NFM_SA_E!T51+FC_IND_NFM_OM_E!T51</f>
        <v>44.03714531384351</v>
      </c>
      <c r="U51" s="37">
        <f>FC_IND_NFM_AM_E!U51+FC_IND_NFM_PA_E!U51+FC_IND_NFM_SA_E!U51+FC_IND_NFM_OM_E!U51</f>
        <v>42.696388650042991</v>
      </c>
      <c r="V51" s="37">
        <f>FC_IND_NFM_AM_E!V51+FC_IND_NFM_PA_E!V51+FC_IND_NFM_SA_E!V51+FC_IND_NFM_OM_E!V51</f>
        <v>38.014617368873601</v>
      </c>
      <c r="W51" s="37">
        <f>FC_IND_NFM_AM_E!W51+FC_IND_NFM_PA_E!W51+FC_IND_NFM_SA_E!W51+FC_IND_NFM_OM_E!W51</f>
        <v>45.075494411006012</v>
      </c>
      <c r="X51" s="37">
        <f>FC_IND_NFM_AM_E!X51+FC_IND_NFM_PA_E!X51+FC_IND_NFM_SA_E!X51+FC_IND_NFM_OM_E!X51</f>
        <v>54.365606190885643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0.1194325021496131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0.1194325021496131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0.31049011177987962</v>
      </c>
      <c r="K75" s="37">
        <f>FC_IND_NFM_AM_E!K75+FC_IND_NFM_PA_E!K75+FC_IND_NFM_SA_E!K75+FC_IND_NFM_OM_E!K75</f>
        <v>0.31049011177987962</v>
      </c>
      <c r="L75" s="37">
        <f>FC_IND_NFM_AM_E!L75+FC_IND_NFM_PA_E!L75+FC_IND_NFM_SA_E!L75+FC_IND_NFM_OM_E!L75</f>
        <v>1.146431642304385</v>
      </c>
      <c r="M75" s="37">
        <f>FC_IND_NFM_AM_E!M75+FC_IND_NFM_PA_E!M75+FC_IND_NFM_SA_E!M75+FC_IND_NFM_OM_E!M75</f>
        <v>0.28658641444539978</v>
      </c>
      <c r="N75" s="37">
        <f>FC_IND_NFM_AM_E!N75+FC_IND_NFM_PA_E!N75+FC_IND_NFM_SA_E!N75+FC_IND_NFM_OM_E!N75</f>
        <v>1.218142734307825</v>
      </c>
      <c r="O75" s="37">
        <f>FC_IND_NFM_AM_E!O75+FC_IND_NFM_PA_E!O75+FC_IND_NFM_SA_E!O75+FC_IND_NFM_OM_E!O75</f>
        <v>1.5525365434221841</v>
      </c>
      <c r="P75" s="37">
        <f>FC_IND_NFM_AM_E!P75+FC_IND_NFM_PA_E!P75+FC_IND_NFM_SA_E!P75+FC_IND_NFM_OM_E!P75</f>
        <v>1.6241616509028369</v>
      </c>
      <c r="Q75" s="37">
        <f>FC_IND_NFM_AM_E!Q75+FC_IND_NFM_PA_E!Q75+FC_IND_NFM_SA_E!Q75+FC_IND_NFM_OM_E!Q75</f>
        <v>1.0987102321582107</v>
      </c>
      <c r="R75" s="37">
        <f>FC_IND_NFM_AM_E!R75+FC_IND_NFM_PA_E!R75+FC_IND_NFM_SA_E!R75+FC_IND_NFM_OM_E!R75</f>
        <v>0.81203783319002576</v>
      </c>
      <c r="S75" s="37">
        <f>FC_IND_NFM_AM_E!S75+FC_IND_NFM_PA_E!S75+FC_IND_NFM_SA_E!S75+FC_IND_NFM_OM_E!S75</f>
        <v>0.93147033533963886</v>
      </c>
      <c r="T75" s="37">
        <f>FC_IND_NFM_AM_E!T75+FC_IND_NFM_PA_E!T75+FC_IND_NFM_SA_E!T75+FC_IND_NFM_OM_E!T75</f>
        <v>0.71668099742046421</v>
      </c>
      <c r="U75" s="37">
        <f>FC_IND_NFM_AM_E!U75+FC_IND_NFM_PA_E!U75+FC_IND_NFM_SA_E!U75+FC_IND_NFM_OM_E!U75</f>
        <v>5.1934651762682707E-2</v>
      </c>
      <c r="V75" s="37">
        <f>FC_IND_NFM_AM_E!V75+FC_IND_NFM_PA_E!V75+FC_IND_NFM_SA_E!V75+FC_IND_NFM_OM_E!V75</f>
        <v>4.4539982803095443E-2</v>
      </c>
      <c r="W75" s="37">
        <f>FC_IND_NFM_AM_E!W75+FC_IND_NFM_PA_E!W75+FC_IND_NFM_SA_E!W75+FC_IND_NFM_OM_E!W75</f>
        <v>4.9613069647463454E-2</v>
      </c>
      <c r="X75" s="37">
        <f>FC_IND_NFM_AM_E!X75+FC_IND_NFM_PA_E!X75+FC_IND_NFM_SA_E!X75+FC_IND_NFM_OM_E!X75</f>
        <v>5.7523645743766116E-2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101.97764402407569</v>
      </c>
      <c r="D76" s="40">
        <f>FC_IND_NFM_AM_E!D76+FC_IND_NFM_PA_E!D76+FC_IND_NFM_SA_E!D76+FC_IND_NFM_OM_E!D76</f>
        <v>101.6337059329321</v>
      </c>
      <c r="E76" s="40">
        <f>FC_IND_NFM_AM_E!E76+FC_IND_NFM_PA_E!E76+FC_IND_NFM_SA_E!E76+FC_IND_NFM_OM_E!E76</f>
        <v>128.46087704213238</v>
      </c>
      <c r="F76" s="40">
        <f>FC_IND_NFM_AM_E!F76+FC_IND_NFM_PA_E!F76+FC_IND_NFM_SA_E!F76+FC_IND_NFM_OM_E!F76</f>
        <v>151.07480653482369</v>
      </c>
      <c r="G76" s="40">
        <f>FC_IND_NFM_AM_E!G76+FC_IND_NFM_PA_E!G76+FC_IND_NFM_SA_E!G76+FC_IND_NFM_OM_E!G76</f>
        <v>154.60017196904562</v>
      </c>
      <c r="H76" s="40">
        <f>FC_IND_NFM_AM_E!H76+FC_IND_NFM_PA_E!H76+FC_IND_NFM_SA_E!H76+FC_IND_NFM_OM_E!H76</f>
        <v>164.31642304385207</v>
      </c>
      <c r="I76" s="40">
        <f>FC_IND_NFM_AM_E!I76+FC_IND_NFM_PA_E!I76+FC_IND_NFM_SA_E!I76+FC_IND_NFM_OM_E!I76</f>
        <v>158.03955288048147</v>
      </c>
      <c r="J76" s="40">
        <f>FC_IND_NFM_AM_E!J76+FC_IND_NFM_PA_E!J76+FC_IND_NFM_SA_E!J76+FC_IND_NFM_OM_E!J76</f>
        <v>168.7876182287188</v>
      </c>
      <c r="K76" s="40">
        <f>FC_IND_NFM_AM_E!K76+FC_IND_NFM_PA_E!K76+FC_IND_NFM_SA_E!K76+FC_IND_NFM_OM_E!K76</f>
        <v>110.40412725709369</v>
      </c>
      <c r="L76" s="40">
        <f>FC_IND_NFM_AM_E!L76+FC_IND_NFM_PA_E!L76+FC_IND_NFM_SA_E!L76+FC_IND_NFM_OM_E!L76</f>
        <v>57.265692175408432</v>
      </c>
      <c r="M76" s="40">
        <f>FC_IND_NFM_AM_E!M76+FC_IND_NFM_PA_E!M76+FC_IND_NFM_SA_E!M76+FC_IND_NFM_OM_E!M76</f>
        <v>60.791057609630265</v>
      </c>
      <c r="N76" s="40">
        <f>FC_IND_NFM_AM_E!N76+FC_IND_NFM_PA_E!N76+FC_IND_NFM_SA_E!N76+FC_IND_NFM_OM_E!N76</f>
        <v>103.26741186586409</v>
      </c>
      <c r="O76" s="40">
        <f>FC_IND_NFM_AM_E!O76+FC_IND_NFM_PA_E!O76+FC_IND_NFM_SA_E!O76+FC_IND_NFM_OM_E!O76</f>
        <v>111.95184866723989</v>
      </c>
      <c r="P76" s="40">
        <f>FC_IND_NFM_AM_E!P76+FC_IND_NFM_PA_E!P76+FC_IND_NFM_SA_E!P76+FC_IND_NFM_OM_E!P76</f>
        <v>111.95184866723989</v>
      </c>
      <c r="Q76" s="40">
        <f>FC_IND_NFM_AM_E!Q76+FC_IND_NFM_PA_E!Q76+FC_IND_NFM_SA_E!Q76+FC_IND_NFM_OM_E!Q76</f>
        <v>112.8116938950989</v>
      </c>
      <c r="R76" s="40">
        <f>FC_IND_NFM_AM_E!R76+FC_IND_NFM_PA_E!R76+FC_IND_NFM_SA_E!R76+FC_IND_NFM_OM_E!R76</f>
        <v>114.44539982803092</v>
      </c>
      <c r="S76" s="40">
        <f>FC_IND_NFM_AM_E!S76+FC_IND_NFM_PA_E!S76+FC_IND_NFM_SA_E!S76+FC_IND_NFM_OM_E!S76</f>
        <v>116.16509028374891</v>
      </c>
      <c r="T76" s="40">
        <f>FC_IND_NFM_AM_E!T76+FC_IND_NFM_PA_E!T76+FC_IND_NFM_SA_E!T76+FC_IND_NFM_OM_E!T76</f>
        <v>116.20318142734311</v>
      </c>
      <c r="U76" s="40">
        <f>FC_IND_NFM_AM_E!U76+FC_IND_NFM_PA_E!U76+FC_IND_NFM_SA_E!U76+FC_IND_NFM_OM_E!U76</f>
        <v>113.7735167669819</v>
      </c>
      <c r="V76" s="40">
        <f>FC_IND_NFM_AM_E!V76+FC_IND_NFM_PA_E!V76+FC_IND_NFM_SA_E!V76+FC_IND_NFM_OM_E!V76</f>
        <v>101.45967325881338</v>
      </c>
      <c r="W76" s="40">
        <f>FC_IND_NFM_AM_E!W76+FC_IND_NFM_PA_E!W76+FC_IND_NFM_SA_E!W76+FC_IND_NFM_OM_E!W76</f>
        <v>80.145915735167648</v>
      </c>
      <c r="X76" s="40">
        <f>FC_IND_NFM_AM_E!X76+FC_IND_NFM_PA_E!X76+FC_IND_NFM_SA_E!X76+FC_IND_NFM_OM_E!X76</f>
        <v>65.409544282029231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112.64952154923638</v>
      </c>
      <c r="D2" s="31">
        <f t="shared" si="0"/>
        <v>105.35248969524646</v>
      </c>
      <c r="E2" s="31">
        <f t="shared" si="0"/>
        <v>121.34978058436008</v>
      </c>
      <c r="F2" s="31">
        <f t="shared" si="0"/>
        <v>148.42963062203114</v>
      </c>
      <c r="G2" s="31">
        <f t="shared" si="0"/>
        <v>162.1741599244871</v>
      </c>
      <c r="H2" s="31">
        <f t="shared" si="0"/>
        <v>182.01495031253208</v>
      </c>
      <c r="I2" s="31">
        <f t="shared" si="0"/>
        <v>167.27328177937898</v>
      </c>
      <c r="J2" s="31">
        <f t="shared" si="0"/>
        <v>166.45498880471169</v>
      </c>
      <c r="K2" s="31">
        <f t="shared" si="0"/>
        <v>128.22437512513991</v>
      </c>
      <c r="L2" s="31">
        <f t="shared" si="0"/>
        <v>60.765101149574974</v>
      </c>
      <c r="M2" s="31">
        <f t="shared" si="0"/>
        <v>61.069133552403969</v>
      </c>
      <c r="N2" s="31">
        <f t="shared" si="0"/>
        <v>130.13495499958361</v>
      </c>
      <c r="O2" s="31">
        <f t="shared" si="0"/>
        <v>118.52676742686904</v>
      </c>
      <c r="P2" s="31">
        <f t="shared" si="0"/>
        <v>122.48687378452175</v>
      </c>
      <c r="Q2" s="31">
        <f t="shared" si="0"/>
        <v>126.82280215814629</v>
      </c>
      <c r="R2" s="31">
        <f t="shared" si="0"/>
        <v>130.14929032202718</v>
      </c>
      <c r="S2" s="31">
        <f t="shared" si="0"/>
        <v>131.08361186221882</v>
      </c>
      <c r="T2" s="31">
        <f t="shared" si="0"/>
        <v>131.02386978753364</v>
      </c>
      <c r="U2" s="31">
        <f t="shared" si="0"/>
        <v>127.05306389348564</v>
      </c>
      <c r="V2" s="31">
        <f t="shared" si="0"/>
        <v>104.40674176057965</v>
      </c>
      <c r="W2" s="31">
        <f t="shared" si="0"/>
        <v>98.074283547034327</v>
      </c>
      <c r="X2" s="31">
        <f t="shared" si="0"/>
        <v>93.84830833344796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0.40022227515073916</v>
      </c>
      <c r="L3" s="34">
        <f t="shared" si="1"/>
        <v>6.8006605635667308E-2</v>
      </c>
      <c r="M3" s="34">
        <f t="shared" si="1"/>
        <v>9.3948741755676371E-2</v>
      </c>
      <c r="N3" s="34">
        <f t="shared" si="1"/>
        <v>0.65665994217520129</v>
      </c>
      <c r="O3" s="34">
        <f t="shared" si="1"/>
        <v>0.19443743245188469</v>
      </c>
      <c r="P3" s="34">
        <f t="shared" si="1"/>
        <v>0.2332480697972627</v>
      </c>
      <c r="Q3" s="34">
        <f t="shared" si="1"/>
        <v>0.25649195002591701</v>
      </c>
      <c r="R3" s="34">
        <f t="shared" si="1"/>
        <v>0.23928458454603746</v>
      </c>
      <c r="S3" s="34">
        <f t="shared" si="1"/>
        <v>0.25761615441801322</v>
      </c>
      <c r="T3" s="34">
        <f t="shared" si="1"/>
        <v>0.23902704293005139</v>
      </c>
      <c r="U3" s="34">
        <f t="shared" si="1"/>
        <v>0.23161745530032937</v>
      </c>
      <c r="V3" s="34">
        <f t="shared" si="1"/>
        <v>0.17130502418661986</v>
      </c>
      <c r="W3" s="34">
        <f t="shared" si="1"/>
        <v>0.21953784748858157</v>
      </c>
      <c r="X3" s="34">
        <f t="shared" si="1"/>
        <v>0.2314671253700786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3.0337893024835992E-2</v>
      </c>
      <c r="M4" s="29">
        <f t="shared" si="2"/>
        <v>9.3948741755676371E-2</v>
      </c>
      <c r="N4" s="29">
        <f t="shared" si="2"/>
        <v>0.65665994217520129</v>
      </c>
      <c r="O4" s="29">
        <f t="shared" si="2"/>
        <v>0.19443743245188469</v>
      </c>
      <c r="P4" s="29">
        <f t="shared" si="2"/>
        <v>0.2332480697972627</v>
      </c>
      <c r="Q4" s="29">
        <f t="shared" si="2"/>
        <v>0.25649195002591701</v>
      </c>
      <c r="R4" s="29">
        <f t="shared" si="2"/>
        <v>0.23928458454603746</v>
      </c>
      <c r="S4" s="29">
        <f t="shared" si="2"/>
        <v>0.25761615441801322</v>
      </c>
      <c r="T4" s="29">
        <f t="shared" si="2"/>
        <v>0.23902704293005139</v>
      </c>
      <c r="U4" s="29">
        <f t="shared" si="2"/>
        <v>0.23161745530032937</v>
      </c>
      <c r="V4" s="29">
        <f t="shared" si="2"/>
        <v>0.17130502418661986</v>
      </c>
      <c r="W4" s="29">
        <f t="shared" si="2"/>
        <v>0.21953784748858157</v>
      </c>
      <c r="X4" s="29">
        <f t="shared" si="2"/>
        <v>0.2314671253700786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3.0337893024835992E-2</v>
      </c>
      <c r="M7" s="10">
        <v>9.3948741755676371E-2</v>
      </c>
      <c r="N7" s="10">
        <v>0.65665994217520129</v>
      </c>
      <c r="O7" s="10">
        <v>0.19443743245188469</v>
      </c>
      <c r="P7" s="10">
        <v>0.2332480697972627</v>
      </c>
      <c r="Q7" s="10">
        <v>0.25649195002591701</v>
      </c>
      <c r="R7" s="10">
        <v>0.23928458454603746</v>
      </c>
      <c r="S7" s="10">
        <v>0.25761615441801322</v>
      </c>
      <c r="T7" s="10">
        <v>0.23902704293005139</v>
      </c>
      <c r="U7" s="10">
        <v>0.23161745530032937</v>
      </c>
      <c r="V7" s="10">
        <v>0.17130502418661986</v>
      </c>
      <c r="W7" s="10">
        <v>0.21953784748858157</v>
      </c>
      <c r="X7" s="10">
        <v>0.2314671253700786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0.40022227515073916</v>
      </c>
      <c r="L11" s="29">
        <f t="shared" si="4"/>
        <v>3.7668712610831316E-2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0.40022227515073916</v>
      </c>
      <c r="L13" s="10">
        <v>3.7668712610831316E-2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3.8306166122247829</v>
      </c>
      <c r="D26" s="37">
        <f t="shared" si="7"/>
        <v>2.7319993613739637</v>
      </c>
      <c r="E26" s="37">
        <f t="shared" si="7"/>
        <v>1.694933142059172</v>
      </c>
      <c r="F26" s="37">
        <f t="shared" si="7"/>
        <v>2.4559135538063996</v>
      </c>
      <c r="G26" s="37">
        <f t="shared" si="7"/>
        <v>3.1662330144620334</v>
      </c>
      <c r="H26" s="37">
        <f t="shared" si="7"/>
        <v>3.4386077248151858</v>
      </c>
      <c r="I26" s="37">
        <f t="shared" si="7"/>
        <v>3.6992688107425762</v>
      </c>
      <c r="J26" s="37">
        <f t="shared" si="7"/>
        <v>3.0131245363365764</v>
      </c>
      <c r="K26" s="37">
        <f t="shared" si="7"/>
        <v>5.4805722554913858</v>
      </c>
      <c r="L26" s="37">
        <f t="shared" si="7"/>
        <v>2.2284210476014201</v>
      </c>
      <c r="M26" s="37">
        <f t="shared" si="7"/>
        <v>2.5023363371417418</v>
      </c>
      <c r="N26" s="37">
        <f t="shared" si="7"/>
        <v>8.5320756908551001</v>
      </c>
      <c r="O26" s="37">
        <f t="shared" si="7"/>
        <v>4.4928799195170681</v>
      </c>
      <c r="P26" s="37">
        <f t="shared" si="7"/>
        <v>4.5458258890321455</v>
      </c>
      <c r="Q26" s="37">
        <f t="shared" si="7"/>
        <v>4.4318054436416521</v>
      </c>
      <c r="R26" s="37">
        <f t="shared" si="7"/>
        <v>4.3673601143272904</v>
      </c>
      <c r="S26" s="37">
        <f t="shared" si="7"/>
        <v>3.2761135442580858</v>
      </c>
      <c r="T26" s="37">
        <f t="shared" si="7"/>
        <v>3.0248417192530388</v>
      </c>
      <c r="U26" s="37">
        <f t="shared" si="7"/>
        <v>2.9191536593460565</v>
      </c>
      <c r="V26" s="37">
        <f t="shared" si="7"/>
        <v>0.45593747366703491</v>
      </c>
      <c r="W26" s="37">
        <f t="shared" si="7"/>
        <v>0.60881654791014728</v>
      </c>
      <c r="X26" s="37">
        <f t="shared" si="7"/>
        <v>0.74924227198511428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3.8306166122247829</v>
      </c>
      <c r="D33" s="29">
        <f t="shared" si="9"/>
        <v>2.7319993613739637</v>
      </c>
      <c r="E33" s="29">
        <f t="shared" si="9"/>
        <v>1.694933142059172</v>
      </c>
      <c r="F33" s="29">
        <f t="shared" si="9"/>
        <v>2.4559135538063996</v>
      </c>
      <c r="G33" s="29">
        <f t="shared" si="9"/>
        <v>3.1662330144620334</v>
      </c>
      <c r="H33" s="29">
        <f t="shared" si="9"/>
        <v>3.4386077248151858</v>
      </c>
      <c r="I33" s="29">
        <f t="shared" si="9"/>
        <v>3.6992688107425762</v>
      </c>
      <c r="J33" s="29">
        <f t="shared" si="9"/>
        <v>3.0131245363365764</v>
      </c>
      <c r="K33" s="29">
        <f t="shared" si="9"/>
        <v>5.4805722554913858</v>
      </c>
      <c r="L33" s="29">
        <f t="shared" si="9"/>
        <v>2.2284210476014201</v>
      </c>
      <c r="M33" s="29">
        <f t="shared" si="9"/>
        <v>2.5023363371417418</v>
      </c>
      <c r="N33" s="29">
        <f t="shared" si="9"/>
        <v>8.5320756908551001</v>
      </c>
      <c r="O33" s="29">
        <f t="shared" si="9"/>
        <v>4.4928799195170681</v>
      </c>
      <c r="P33" s="29">
        <f t="shared" si="9"/>
        <v>4.5458258890321455</v>
      </c>
      <c r="Q33" s="29">
        <f t="shared" si="9"/>
        <v>4.4318054436416521</v>
      </c>
      <c r="R33" s="29">
        <f t="shared" si="9"/>
        <v>4.3673601143272904</v>
      </c>
      <c r="S33" s="29">
        <f t="shared" si="9"/>
        <v>3.2761135442580858</v>
      </c>
      <c r="T33" s="29">
        <f t="shared" si="9"/>
        <v>3.0248417192530388</v>
      </c>
      <c r="U33" s="29">
        <f t="shared" si="9"/>
        <v>2.9191536593460565</v>
      </c>
      <c r="V33" s="29">
        <f t="shared" si="9"/>
        <v>0.45593747366703491</v>
      </c>
      <c r="W33" s="29">
        <f t="shared" si="9"/>
        <v>0.60881654791014728</v>
      </c>
      <c r="X33" s="29">
        <f t="shared" si="9"/>
        <v>0.74924227198511428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0.85760414567092669</v>
      </c>
      <c r="D36" s="10">
        <v>0.61251682351720937</v>
      </c>
      <c r="E36" s="10">
        <v>0</v>
      </c>
      <c r="F36" s="10">
        <v>0.55103127303067856</v>
      </c>
      <c r="G36" s="10">
        <v>0</v>
      </c>
      <c r="H36" s="10">
        <v>0</v>
      </c>
      <c r="I36" s="10">
        <v>0</v>
      </c>
      <c r="J36" s="10">
        <v>0.46622391061037644</v>
      </c>
      <c r="K36" s="10">
        <v>2.5646862770830703</v>
      </c>
      <c r="L36" s="10">
        <v>1.5613087173219733</v>
      </c>
      <c r="M36" s="10">
        <v>1.7220793824847089</v>
      </c>
      <c r="N36" s="10">
        <v>6.141964018658312</v>
      </c>
      <c r="O36" s="10">
        <v>3.2376531340423584</v>
      </c>
      <c r="P36" s="10">
        <v>3.6226320014281406</v>
      </c>
      <c r="Q36" s="10">
        <v>3.4174567948335017</v>
      </c>
      <c r="R36" s="10">
        <v>3.8745768255003217</v>
      </c>
      <c r="S36" s="10">
        <v>3.2761135442580858</v>
      </c>
      <c r="T36" s="10">
        <v>2.8562877954834991</v>
      </c>
      <c r="U36" s="10">
        <v>2.6783935311642399</v>
      </c>
      <c r="V36" s="10">
        <v>0.34360793101921522</v>
      </c>
      <c r="W36" s="10">
        <v>0.46678273706810647</v>
      </c>
      <c r="X36" s="10">
        <v>0.60523940642740126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1.008475276172873E-3</v>
      </c>
      <c r="X37" s="10">
        <v>5.8242110893058109E-4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0.78182979356546556</v>
      </c>
      <c r="D43" s="10">
        <v>0.55977018020009817</v>
      </c>
      <c r="E43" s="10">
        <v>0.4485682070985309</v>
      </c>
      <c r="F43" s="10">
        <v>0.50361325976956672</v>
      </c>
      <c r="G43" s="10">
        <v>1.3208566531421251</v>
      </c>
      <c r="H43" s="10">
        <v>1.7755222163894879</v>
      </c>
      <c r="I43" s="10">
        <v>1.2808901036702709</v>
      </c>
      <c r="J43" s="10">
        <v>1.3022871374727769</v>
      </c>
      <c r="K43" s="10">
        <v>1.192991453232072</v>
      </c>
      <c r="L43" s="10">
        <v>0</v>
      </c>
      <c r="M43" s="10">
        <v>0.26835018779550535</v>
      </c>
      <c r="N43" s="10">
        <v>0.81410136629503438</v>
      </c>
      <c r="O43" s="10">
        <v>0.43129791833135339</v>
      </c>
      <c r="P43" s="10">
        <v>0</v>
      </c>
      <c r="Q43" s="10">
        <v>0</v>
      </c>
      <c r="R43" s="10">
        <v>0</v>
      </c>
      <c r="S43" s="10">
        <v>0</v>
      </c>
      <c r="T43" s="10">
        <v>0.1685539237695399</v>
      </c>
      <c r="U43" s="10">
        <v>0.24076012818181661</v>
      </c>
      <c r="V43" s="10">
        <v>0.11232954264781968</v>
      </c>
      <c r="W43" s="10">
        <v>0.14102533556586791</v>
      </c>
      <c r="X43" s="10">
        <v>0.14342044444878241</v>
      </c>
    </row>
    <row r="44" spans="1:24" ht="11.25" customHeight="1" x14ac:dyDescent="0.2">
      <c r="A44" s="41" t="s">
        <v>75</v>
      </c>
      <c r="B44" s="9" t="s">
        <v>76</v>
      </c>
      <c r="C44" s="10">
        <v>2.1911826729883908</v>
      </c>
      <c r="D44" s="10">
        <v>1.5597123576566561</v>
      </c>
      <c r="E44" s="10">
        <v>1.2463649349606412</v>
      </c>
      <c r="F44" s="10">
        <v>1.4012690210061542</v>
      </c>
      <c r="G44" s="10">
        <v>1.8453763613199083</v>
      </c>
      <c r="H44" s="10">
        <v>1.6630855084256979</v>
      </c>
      <c r="I44" s="10">
        <v>2.4183787070723053</v>
      </c>
      <c r="J44" s="10">
        <v>1.244613488253423</v>
      </c>
      <c r="K44" s="10">
        <v>1.7228945251762435</v>
      </c>
      <c r="L44" s="10">
        <v>0.46456679881218144</v>
      </c>
      <c r="M44" s="10">
        <v>0.51190676686152758</v>
      </c>
      <c r="N44" s="10">
        <v>1.5760103059017545</v>
      </c>
      <c r="O44" s="10">
        <v>0.82392886714335611</v>
      </c>
      <c r="P44" s="10">
        <v>0.923193887604005</v>
      </c>
      <c r="Q44" s="10">
        <v>1.0143486488081506</v>
      </c>
      <c r="R44" s="10">
        <v>0.49278328882696831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0.20254553146726556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9.2950293608754251</v>
      </c>
      <c r="D51" s="37">
        <v>7.5688951860612725</v>
      </c>
      <c r="E51" s="37">
        <v>5.7272816127366033</v>
      </c>
      <c r="F51" s="37">
        <v>8.3274965509451988</v>
      </c>
      <c r="G51" s="37">
        <v>11.583551795105492</v>
      </c>
      <c r="H51" s="37">
        <v>16.369825784243154</v>
      </c>
      <c r="I51" s="37">
        <v>12.732048712909585</v>
      </c>
      <c r="J51" s="37">
        <v>11.482137296590961</v>
      </c>
      <c r="K51" s="37">
        <v>15.96653749149697</v>
      </c>
      <c r="L51" s="37">
        <v>8.1320005169182874</v>
      </c>
      <c r="M51" s="37">
        <v>5.9133196541602349</v>
      </c>
      <c r="N51" s="37">
        <v>17.973800553078494</v>
      </c>
      <c r="O51" s="37">
        <v>10.415226921590831</v>
      </c>
      <c r="P51" s="37">
        <v>12.268257121571015</v>
      </c>
      <c r="Q51" s="37">
        <v>14.646040885396163</v>
      </c>
      <c r="R51" s="37">
        <v>16.6644427258279</v>
      </c>
      <c r="S51" s="37">
        <v>17.26426987473263</v>
      </c>
      <c r="T51" s="37">
        <v>18.897817243086131</v>
      </c>
      <c r="U51" s="37">
        <v>17.977685487193185</v>
      </c>
      <c r="V51" s="37">
        <v>13.155500423848366</v>
      </c>
      <c r="W51" s="37">
        <v>20.825191440288396</v>
      </c>
      <c r="X51" s="37">
        <v>29.139052459036158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5.3099297163702694E-2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5.3099297163702694E-2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0.13804288125135375</v>
      </c>
      <c r="K75" s="37">
        <v>0.18298267756981634</v>
      </c>
      <c r="L75" s="37">
        <v>0.29916246494439486</v>
      </c>
      <c r="M75" s="37">
        <v>7.9701727979640188E-2</v>
      </c>
      <c r="N75" s="37">
        <v>0.9495051544532549</v>
      </c>
      <c r="O75" s="37">
        <v>0.68448065464344576</v>
      </c>
      <c r="P75" s="37">
        <v>0.79434171838881629</v>
      </c>
      <c r="Q75" s="37">
        <v>0.60111977834721331</v>
      </c>
      <c r="R75" s="37">
        <v>0.43347115792453506</v>
      </c>
      <c r="S75" s="37">
        <v>0.48812121102481748</v>
      </c>
      <c r="T75" s="37">
        <v>0.32178025058699755</v>
      </c>
      <c r="U75" s="37">
        <v>2.3023715663238128E-2</v>
      </c>
      <c r="V75" s="37">
        <v>1.666811207101097E-2</v>
      </c>
      <c r="W75" s="37">
        <v>2.4245426431322832E-2</v>
      </c>
      <c r="X75" s="37">
        <v>3.2469976822879901E-2</v>
      </c>
    </row>
    <row r="76" spans="1:24" ht="11.25" customHeight="1" x14ac:dyDescent="0.2">
      <c r="A76" s="38" t="s">
        <v>139</v>
      </c>
      <c r="B76" s="39" t="s">
        <v>140</v>
      </c>
      <c r="C76" s="40">
        <v>99.523875576136177</v>
      </c>
      <c r="D76" s="40">
        <v>95.051595147811227</v>
      </c>
      <c r="E76" s="40">
        <v>113.9275658295643</v>
      </c>
      <c r="F76" s="40">
        <v>137.64622051727954</v>
      </c>
      <c r="G76" s="40">
        <v>147.42437511491957</v>
      </c>
      <c r="H76" s="40">
        <v>162.20651680347373</v>
      </c>
      <c r="I76" s="40">
        <v>150.84196425572682</v>
      </c>
      <c r="J76" s="40">
        <v>151.76858479336909</v>
      </c>
      <c r="K76" s="40">
        <v>106.194060425431</v>
      </c>
      <c r="L76" s="40">
        <v>50.037510514475208</v>
      </c>
      <c r="M76" s="40">
        <v>52.479827091366673</v>
      </c>
      <c r="N76" s="40">
        <v>102.02291365902155</v>
      </c>
      <c r="O76" s="40">
        <v>102.73974249866582</v>
      </c>
      <c r="P76" s="40">
        <v>104.64520098573252</v>
      </c>
      <c r="Q76" s="40">
        <v>106.88734410073535</v>
      </c>
      <c r="R76" s="40">
        <v>108.4447317394014</v>
      </c>
      <c r="S76" s="40">
        <v>109.79749107778527</v>
      </c>
      <c r="T76" s="40">
        <v>108.54040353167743</v>
      </c>
      <c r="U76" s="40">
        <v>105.90158357598284</v>
      </c>
      <c r="V76" s="40">
        <v>90.607330726806623</v>
      </c>
      <c r="W76" s="40">
        <v>76.39649228491588</v>
      </c>
      <c r="X76" s="40">
        <v>63.696076500233737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3.0578117534888349</v>
      </c>
      <c r="J2" s="31">
        <f t="shared" si="1"/>
        <v>3.2370194307378677</v>
      </c>
      <c r="K2" s="31">
        <f t="shared" si="1"/>
        <v>3.3221076311988318</v>
      </c>
      <c r="L2" s="31">
        <f t="shared" si="1"/>
        <v>1.8307400603179571</v>
      </c>
      <c r="M2" s="31">
        <f t="shared" si="1"/>
        <v>2.7564975134016123</v>
      </c>
      <c r="N2" s="31">
        <f t="shared" si="1"/>
        <v>3.1606801898069583</v>
      </c>
      <c r="O2" s="31">
        <f t="shared" si="1"/>
        <v>2.8209377816671912</v>
      </c>
      <c r="P2" s="31">
        <f t="shared" si="1"/>
        <v>2.8332626693960128</v>
      </c>
      <c r="Q2" s="31">
        <f t="shared" si="1"/>
        <v>1.1734230775241774</v>
      </c>
      <c r="R2" s="31">
        <f t="shared" si="1"/>
        <v>1.2543763341135059</v>
      </c>
      <c r="S2" s="31">
        <f t="shared" si="1"/>
        <v>1.6508182411193317</v>
      </c>
      <c r="T2" s="31">
        <f t="shared" si="1"/>
        <v>3.1317576747923805</v>
      </c>
      <c r="U2" s="31">
        <f t="shared" si="1"/>
        <v>2.5567080628633363</v>
      </c>
      <c r="V2" s="31">
        <f t="shared" si="1"/>
        <v>0.87841464920220647</v>
      </c>
      <c r="W2" s="31">
        <f t="shared" si="1"/>
        <v>1.6035685360230756</v>
      </c>
      <c r="X2" s="31">
        <f t="shared" ref="X2" si="2">SUM(X3,X17,X22,X25,X26,X51,X52,X71,X74,X75,X76)</f>
        <v>1.595361220285705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7.4290621661217637E-2</v>
      </c>
      <c r="L3" s="34">
        <f t="shared" si="4"/>
        <v>1.5209586045451876E-2</v>
      </c>
      <c r="M3" s="34">
        <f t="shared" si="4"/>
        <v>3.5993778838822682E-2</v>
      </c>
      <c r="N3" s="34">
        <f t="shared" si="4"/>
        <v>9.5850581217224382E-2</v>
      </c>
      <c r="O3" s="34">
        <f t="shared" si="4"/>
        <v>3.826591349936203E-2</v>
      </c>
      <c r="P3" s="34">
        <f t="shared" si="4"/>
        <v>4.2344632167696114E-2</v>
      </c>
      <c r="Q3" s="34">
        <f t="shared" si="4"/>
        <v>1.7888826204941127E-2</v>
      </c>
      <c r="R3" s="34">
        <f t="shared" si="4"/>
        <v>1.6952839039685696E-2</v>
      </c>
      <c r="S3" s="34">
        <f t="shared" si="4"/>
        <v>2.4198035072314866E-2</v>
      </c>
      <c r="T3" s="34">
        <f t="shared" si="4"/>
        <v>4.1950837511241804E-2</v>
      </c>
      <c r="U3" s="34">
        <f t="shared" si="4"/>
        <v>3.5048834813666101E-2</v>
      </c>
      <c r="V3" s="34">
        <f t="shared" si="4"/>
        <v>1.2373217391975061E-2</v>
      </c>
      <c r="W3" s="34">
        <f t="shared" si="4"/>
        <v>2.2422723248244288E-2</v>
      </c>
      <c r="X3" s="34">
        <f t="shared" ref="X3" si="5">SUM(X4,X8,X11)</f>
        <v>1.8204327204295927E-2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6.785029043663275E-3</v>
      </c>
      <c r="M4" s="29">
        <f t="shared" si="7"/>
        <v>3.5993778838822682E-2</v>
      </c>
      <c r="N4" s="29">
        <f t="shared" si="7"/>
        <v>9.5850581217224382E-2</v>
      </c>
      <c r="O4" s="29">
        <f t="shared" si="7"/>
        <v>3.826591349936203E-2</v>
      </c>
      <c r="P4" s="29">
        <f t="shared" si="7"/>
        <v>4.2344632167696114E-2</v>
      </c>
      <c r="Q4" s="29">
        <f t="shared" si="7"/>
        <v>1.7888826204941127E-2</v>
      </c>
      <c r="R4" s="29">
        <f t="shared" si="7"/>
        <v>1.6952839039685696E-2</v>
      </c>
      <c r="S4" s="29">
        <f t="shared" si="7"/>
        <v>2.4198035072314866E-2</v>
      </c>
      <c r="T4" s="29">
        <f t="shared" si="7"/>
        <v>4.1950837511241804E-2</v>
      </c>
      <c r="U4" s="29">
        <f t="shared" si="7"/>
        <v>3.5048834813666101E-2</v>
      </c>
      <c r="V4" s="29">
        <f t="shared" si="7"/>
        <v>1.2373217391975061E-2</v>
      </c>
      <c r="W4" s="29">
        <f t="shared" si="7"/>
        <v>2.2422723248244288E-2</v>
      </c>
      <c r="X4" s="29">
        <f t="shared" ref="X4" si="8">SUM(X5:X7)</f>
        <v>1.8204327204295927E-2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6.785029043663275E-3</v>
      </c>
      <c r="M7" s="10">
        <v>3.5993778838822682E-2</v>
      </c>
      <c r="N7" s="10">
        <v>9.5850581217224382E-2</v>
      </c>
      <c r="O7" s="10">
        <v>3.826591349936203E-2</v>
      </c>
      <c r="P7" s="10">
        <v>4.2344632167696114E-2</v>
      </c>
      <c r="Q7" s="10">
        <v>1.7888826204941127E-2</v>
      </c>
      <c r="R7" s="10">
        <v>1.6952839039685696E-2</v>
      </c>
      <c r="S7" s="10">
        <v>2.4198035072314866E-2</v>
      </c>
      <c r="T7" s="10">
        <v>4.1950837511241804E-2</v>
      </c>
      <c r="U7" s="10">
        <v>3.5048834813666101E-2</v>
      </c>
      <c r="V7" s="10">
        <v>1.2373217391975061E-2</v>
      </c>
      <c r="W7" s="10">
        <v>2.2422723248244288E-2</v>
      </c>
      <c r="X7" s="10">
        <v>1.8204327204295927E-2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7.4290621661217637E-2</v>
      </c>
      <c r="L11" s="29">
        <f t="shared" si="10"/>
        <v>8.4245570017885997E-3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7.4290621661217637E-2</v>
      </c>
      <c r="L13" s="10">
        <v>8.4245570017885997E-3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0.41467904712700659</v>
      </c>
      <c r="J26" s="37">
        <f t="shared" si="13"/>
        <v>0.38153302087376428</v>
      </c>
      <c r="K26" s="37">
        <f t="shared" si="13"/>
        <v>0.65103788320950173</v>
      </c>
      <c r="L26" s="37">
        <f t="shared" si="13"/>
        <v>0.32627485160332126</v>
      </c>
      <c r="M26" s="37">
        <f t="shared" si="13"/>
        <v>0.60734255902513046</v>
      </c>
      <c r="N26" s="37">
        <f t="shared" si="13"/>
        <v>0.80048043311880401</v>
      </c>
      <c r="O26" s="37">
        <f t="shared" si="13"/>
        <v>0.56914811699814738</v>
      </c>
      <c r="P26" s="37">
        <f t="shared" si="13"/>
        <v>0.53035957562586933</v>
      </c>
      <c r="Q26" s="37">
        <f t="shared" si="13"/>
        <v>0.19875983807976952</v>
      </c>
      <c r="R26" s="37">
        <f t="shared" si="13"/>
        <v>0.19985232941140685</v>
      </c>
      <c r="S26" s="37">
        <f t="shared" si="13"/>
        <v>0.20002186518472201</v>
      </c>
      <c r="T26" s="37">
        <f t="shared" si="13"/>
        <v>0.34242591570152425</v>
      </c>
      <c r="U26" s="37">
        <f t="shared" si="13"/>
        <v>0.28583237807010625</v>
      </c>
      <c r="V26" s="37">
        <f t="shared" si="13"/>
        <v>2.1369713080091939E-2</v>
      </c>
      <c r="W26" s="37">
        <f t="shared" si="13"/>
        <v>3.9860621272131545E-2</v>
      </c>
      <c r="X26" s="37">
        <f t="shared" si="13"/>
        <v>3.7553065056371918E-2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0.41467904712700659</v>
      </c>
      <c r="J33" s="29">
        <f t="shared" si="15"/>
        <v>0.38153302087376428</v>
      </c>
      <c r="K33" s="29">
        <f t="shared" si="15"/>
        <v>0.65103788320950173</v>
      </c>
      <c r="L33" s="29">
        <f t="shared" si="15"/>
        <v>0.32627485160332126</v>
      </c>
      <c r="M33" s="29">
        <f t="shared" si="15"/>
        <v>0.60734255902513046</v>
      </c>
      <c r="N33" s="29">
        <f t="shared" si="15"/>
        <v>0.80048043311880401</v>
      </c>
      <c r="O33" s="29">
        <f t="shared" si="15"/>
        <v>0.56914811699814738</v>
      </c>
      <c r="P33" s="29">
        <f t="shared" si="15"/>
        <v>0.53035957562586933</v>
      </c>
      <c r="Q33" s="29">
        <f t="shared" si="15"/>
        <v>0.19875983807976952</v>
      </c>
      <c r="R33" s="29">
        <f t="shared" si="15"/>
        <v>0.19985232941140685</v>
      </c>
      <c r="S33" s="29">
        <f t="shared" si="15"/>
        <v>0.20002186518472201</v>
      </c>
      <c r="T33" s="29">
        <f t="shared" si="15"/>
        <v>0.34242591570152425</v>
      </c>
      <c r="U33" s="29">
        <f t="shared" si="15"/>
        <v>0.28583237807010625</v>
      </c>
      <c r="V33" s="29">
        <f t="shared" si="15"/>
        <v>2.1369713080091939E-2</v>
      </c>
      <c r="W33" s="29">
        <f t="shared" si="15"/>
        <v>3.9860621272131545E-2</v>
      </c>
      <c r="X33" s="29">
        <f t="shared" si="15"/>
        <v>3.7553065056371918E-2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6.0494513300205388E-2</v>
      </c>
      <c r="K36" s="10">
        <v>0.31242420573917223</v>
      </c>
      <c r="L36" s="10">
        <v>0.22023011386539015</v>
      </c>
      <c r="M36" s="10">
        <v>0.42405748798894177</v>
      </c>
      <c r="N36" s="10">
        <v>0.58561964593645832</v>
      </c>
      <c r="O36" s="10">
        <v>0.41554239042847829</v>
      </c>
      <c r="P36" s="10">
        <v>0.4284577905305027</v>
      </c>
      <c r="Q36" s="10">
        <v>0.15566963072118006</v>
      </c>
      <c r="R36" s="10">
        <v>0.17864324577844368</v>
      </c>
      <c r="S36" s="10">
        <v>0.20002186518472201</v>
      </c>
      <c r="T36" s="10">
        <v>0.32358489311539268</v>
      </c>
      <c r="U36" s="10">
        <v>0.26254336067694167</v>
      </c>
      <c r="V36" s="10">
        <v>1.6153252801061335E-2</v>
      </c>
      <c r="W36" s="10">
        <v>3.0623646378203664E-2</v>
      </c>
      <c r="X36" s="10">
        <v>3.0398329533896172E-2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1.0300165679403947E-4</v>
      </c>
      <c r="X37" s="10">
        <v>4.5806005585930842E-5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0.14730422816671601</v>
      </c>
      <c r="J43" s="10">
        <v>0.16705109576519411</v>
      </c>
      <c r="K43" s="10">
        <v>0.1433554241182147</v>
      </c>
      <c r="L43" s="10">
        <v>0</v>
      </c>
      <c r="M43" s="10">
        <v>6.5130504462671407E-2</v>
      </c>
      <c r="N43" s="10">
        <v>7.6467144863798464E-2</v>
      </c>
      <c r="O43" s="10">
        <v>5.4590014677756891E-2</v>
      </c>
      <c r="P43" s="10">
        <v>0</v>
      </c>
      <c r="Q43" s="10">
        <v>0</v>
      </c>
      <c r="R43" s="10">
        <v>0</v>
      </c>
      <c r="S43" s="10">
        <v>0</v>
      </c>
      <c r="T43" s="10">
        <v>1.8841022586131569E-2</v>
      </c>
      <c r="U43" s="10">
        <v>2.3289017393164579E-2</v>
      </c>
      <c r="V43" s="10">
        <v>5.2164602790306042E-3</v>
      </c>
      <c r="W43" s="10">
        <v>9.1339732371338387E-3</v>
      </c>
      <c r="X43" s="10">
        <v>7.1089295168898156E-3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0.26737481896029058</v>
      </c>
      <c r="J44" s="10">
        <v>0.15398741180836475</v>
      </c>
      <c r="K44" s="10">
        <v>0.19525825335211475</v>
      </c>
      <c r="L44" s="10">
        <v>6.0745701560812174E-2</v>
      </c>
      <c r="M44" s="10">
        <v>0.11815456657351736</v>
      </c>
      <c r="N44" s="10">
        <v>0.13839364231854723</v>
      </c>
      <c r="O44" s="10">
        <v>9.9015711891912273E-2</v>
      </c>
      <c r="P44" s="10">
        <v>0.10190178509536661</v>
      </c>
      <c r="Q44" s="10">
        <v>4.3090207358589455E-2</v>
      </c>
      <c r="R44" s="10">
        <v>2.1209083632963168E-2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4.5299036177118966E-2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1.4642041524578497</v>
      </c>
      <c r="J51" s="37">
        <v>1.4728730415353732</v>
      </c>
      <c r="K51" s="37">
        <v>1.9186137064031981</v>
      </c>
      <c r="L51" s="37">
        <v>1.1302294519840439</v>
      </c>
      <c r="M51" s="37">
        <v>1.4352048541064457</v>
      </c>
      <c r="N51" s="37">
        <v>1.6882482545142705</v>
      </c>
      <c r="O51" s="37">
        <v>1.318270657835632</v>
      </c>
      <c r="P51" s="37">
        <v>1.4306737465262407</v>
      </c>
      <c r="Q51" s="37">
        <v>0.65795662800610188</v>
      </c>
      <c r="R51" s="37">
        <v>0.75779154342150368</v>
      </c>
      <c r="S51" s="37">
        <v>1.0400286989031751</v>
      </c>
      <c r="T51" s="37">
        <v>2.1124052976209411</v>
      </c>
      <c r="U51" s="37">
        <v>1.7390031861251753</v>
      </c>
      <c r="V51" s="37">
        <v>0.61092695469197922</v>
      </c>
      <c r="W51" s="37">
        <v>1.3488125414524499</v>
      </c>
      <c r="X51" s="37">
        <v>1.4443371090947799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1.0099934599304649E-2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1.0099934599304649E-2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2.6256921409711368E-2</v>
      </c>
      <c r="K75" s="37">
        <v>3.3965867753802101E-2</v>
      </c>
      <c r="L75" s="37">
        <v>6.6907283632383616E-2</v>
      </c>
      <c r="M75" s="37">
        <v>3.0535442160914777E-2</v>
      </c>
      <c r="N75" s="37">
        <v>0.13859627347089293</v>
      </c>
      <c r="O75" s="37">
        <v>0.13470799934088976</v>
      </c>
      <c r="P75" s="37">
        <v>0.14420744364515564</v>
      </c>
      <c r="Q75" s="37">
        <v>4.1924618851076886E-2</v>
      </c>
      <c r="R75" s="37">
        <v>3.0710573280691138E-2</v>
      </c>
      <c r="S75" s="37">
        <v>4.5849508974323223E-2</v>
      </c>
      <c r="T75" s="37">
        <v>5.6474576437997949E-2</v>
      </c>
      <c r="U75" s="37">
        <v>3.4839965149919432E-3</v>
      </c>
      <c r="V75" s="37">
        <v>1.2039236744378625E-3</v>
      </c>
      <c r="W75" s="37">
        <v>2.4763314987566992E-3</v>
      </c>
      <c r="X75" s="37">
        <v>2.5536848114156453E-3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1.1789285539039789</v>
      </c>
      <c r="J76" s="40">
        <v>1.3462565123197143</v>
      </c>
      <c r="K76" s="40">
        <v>0.64419955217111247</v>
      </c>
      <c r="L76" s="40">
        <v>0.2921188870527564</v>
      </c>
      <c r="M76" s="40">
        <v>0.64742087927029834</v>
      </c>
      <c r="N76" s="40">
        <v>0.43750464748576662</v>
      </c>
      <c r="O76" s="40">
        <v>0.76054509399316017</v>
      </c>
      <c r="P76" s="40">
        <v>0.68567727143105106</v>
      </c>
      <c r="Q76" s="40">
        <v>0.25689316638228787</v>
      </c>
      <c r="R76" s="40">
        <v>0.24906904896021853</v>
      </c>
      <c r="S76" s="40">
        <v>0.34072013298479664</v>
      </c>
      <c r="T76" s="40">
        <v>0.57850104752067533</v>
      </c>
      <c r="U76" s="40">
        <v>0.49333966733939616</v>
      </c>
      <c r="V76" s="40">
        <v>0.23254084036372233</v>
      </c>
      <c r="W76" s="40">
        <v>0.18999631855149321</v>
      </c>
      <c r="X76" s="40">
        <v>9.2713034118841825E-2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6.5895154241084377</v>
      </c>
      <c r="D2" s="31">
        <f t="shared" ref="D2:W2" si="1">SUM(D3,D17,D22,D25,D26,D51,D52,D71,D74,D75,D76)</f>
        <v>15.219307381279783</v>
      </c>
      <c r="E2" s="31">
        <f t="shared" si="1"/>
        <v>24.145576251409462</v>
      </c>
      <c r="F2" s="31">
        <f t="shared" si="1"/>
        <v>24.678709876679061</v>
      </c>
      <c r="G2" s="31">
        <f t="shared" si="1"/>
        <v>15.388694761669427</v>
      </c>
      <c r="H2" s="31">
        <f t="shared" si="1"/>
        <v>5.223484769153198</v>
      </c>
      <c r="I2" s="31">
        <f t="shared" si="1"/>
        <v>13.831073277106352</v>
      </c>
      <c r="J2" s="31">
        <f t="shared" si="1"/>
        <v>33.541611712959714</v>
      </c>
      <c r="K2" s="31">
        <f t="shared" si="1"/>
        <v>17.211642781064487</v>
      </c>
      <c r="L2" s="31">
        <f t="shared" si="1"/>
        <v>40.423849245825032</v>
      </c>
      <c r="M2" s="31">
        <f t="shared" si="1"/>
        <v>30.463620868846174</v>
      </c>
      <c r="N2" s="31">
        <f t="shared" si="1"/>
        <v>5.5445195827503966</v>
      </c>
      <c r="O2" s="31">
        <f t="shared" si="1"/>
        <v>28.620394533510179</v>
      </c>
      <c r="P2" s="31">
        <f t="shared" si="1"/>
        <v>25.049596994061595</v>
      </c>
      <c r="Q2" s="31">
        <f t="shared" si="1"/>
        <v>23.774969949196258</v>
      </c>
      <c r="R2" s="31">
        <f t="shared" si="1"/>
        <v>26.616625691236756</v>
      </c>
      <c r="S2" s="31">
        <f t="shared" si="1"/>
        <v>26.80770231282693</v>
      </c>
      <c r="T2" s="31">
        <f t="shared" si="1"/>
        <v>35.476702718241505</v>
      </c>
      <c r="U2" s="31">
        <f t="shared" si="1"/>
        <v>35.421784363513396</v>
      </c>
      <c r="V2" s="31">
        <f t="shared" si="1"/>
        <v>36.991971707157056</v>
      </c>
      <c r="W2" s="31">
        <f t="shared" si="1"/>
        <v>28.313463480141198</v>
      </c>
      <c r="X2" s="31">
        <f t="shared" ref="X2" si="2">SUM(X3,X17,X22,X25,X26,X51,X52,X71,X74,X75,X76)</f>
        <v>27.055556585561252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0.95240025882002921</v>
      </c>
      <c r="L3" s="34">
        <f t="shared" si="4"/>
        <v>1.196233507373051</v>
      </c>
      <c r="M3" s="34">
        <f t="shared" si="4"/>
        <v>1.0781400245473749</v>
      </c>
      <c r="N3" s="34">
        <f t="shared" si="4"/>
        <v>0.45797958838745356</v>
      </c>
      <c r="O3" s="34">
        <f t="shared" si="4"/>
        <v>0.98131213126285433</v>
      </c>
      <c r="P3" s="34">
        <f t="shared" si="4"/>
        <v>0.97479422838757712</v>
      </c>
      <c r="Q3" s="34">
        <f t="shared" si="4"/>
        <v>0.92966049634007897</v>
      </c>
      <c r="R3" s="34">
        <f t="shared" si="4"/>
        <v>0.938001613387622</v>
      </c>
      <c r="S3" s="34">
        <f t="shared" si="4"/>
        <v>1.0201634545337479</v>
      </c>
      <c r="T3" s="34">
        <f t="shared" si="4"/>
        <v>1.2944305460419399</v>
      </c>
      <c r="U3" s="34">
        <f t="shared" si="4"/>
        <v>1.2611067107458496</v>
      </c>
      <c r="V3" s="34">
        <f t="shared" si="4"/>
        <v>1.2491678461256182</v>
      </c>
      <c r="W3" s="34">
        <f t="shared" si="4"/>
        <v>1.1536542186010932</v>
      </c>
      <c r="X3" s="34">
        <f t="shared" ref="X3" si="5">SUM(X4,X8,X11)</f>
        <v>1.0120654347859004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0.53364234018429513</v>
      </c>
      <c r="M4" s="29">
        <f t="shared" si="7"/>
        <v>1.0781400245473749</v>
      </c>
      <c r="N4" s="29">
        <f t="shared" si="7"/>
        <v>0.45797958838745356</v>
      </c>
      <c r="O4" s="29">
        <f t="shared" si="7"/>
        <v>0.98131213126285433</v>
      </c>
      <c r="P4" s="29">
        <f t="shared" si="7"/>
        <v>0.97479422838757712</v>
      </c>
      <c r="Q4" s="29">
        <f t="shared" si="7"/>
        <v>0.92966049634007897</v>
      </c>
      <c r="R4" s="29">
        <f t="shared" si="7"/>
        <v>0.938001613387622</v>
      </c>
      <c r="S4" s="29">
        <f t="shared" si="7"/>
        <v>1.0201634545337479</v>
      </c>
      <c r="T4" s="29">
        <f t="shared" si="7"/>
        <v>1.2944305460419399</v>
      </c>
      <c r="U4" s="29">
        <f t="shared" si="7"/>
        <v>1.2611067107458496</v>
      </c>
      <c r="V4" s="29">
        <f t="shared" si="7"/>
        <v>1.2491678461256182</v>
      </c>
      <c r="W4" s="29">
        <f t="shared" si="7"/>
        <v>1.1536542186010932</v>
      </c>
      <c r="X4" s="29">
        <f t="shared" ref="X4" si="8">SUM(X5:X7)</f>
        <v>1.0120654347859004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0.53364234018429513</v>
      </c>
      <c r="M7" s="10">
        <v>1.0781400245473749</v>
      </c>
      <c r="N7" s="10">
        <v>0.45797958838745356</v>
      </c>
      <c r="O7" s="10">
        <v>0.98131213126285433</v>
      </c>
      <c r="P7" s="10">
        <v>0.97479422838757712</v>
      </c>
      <c r="Q7" s="10">
        <v>0.92966049634007897</v>
      </c>
      <c r="R7" s="10">
        <v>0.938001613387622</v>
      </c>
      <c r="S7" s="10">
        <v>1.0201634545337479</v>
      </c>
      <c r="T7" s="10">
        <v>1.2944305460419399</v>
      </c>
      <c r="U7" s="10">
        <v>1.2611067107458496</v>
      </c>
      <c r="V7" s="10">
        <v>1.2491678461256182</v>
      </c>
      <c r="W7" s="10">
        <v>1.1536542186010932</v>
      </c>
      <c r="X7" s="10">
        <v>1.0120654347859004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0.95240025882002921</v>
      </c>
      <c r="L11" s="29">
        <f t="shared" si="10"/>
        <v>0.66259116718875588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0.95240025882002921</v>
      </c>
      <c r="L13" s="10">
        <v>0.66259116718875588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1.2209741014467563</v>
      </c>
      <c r="D26" s="37">
        <f t="shared" si="13"/>
        <v>2.3195913522975751</v>
      </c>
      <c r="E26" s="37">
        <f t="shared" si="13"/>
        <v>2.226906926728446</v>
      </c>
      <c r="F26" s="37">
        <f t="shared" si="13"/>
        <v>2.5956771598651396</v>
      </c>
      <c r="G26" s="37">
        <f t="shared" si="13"/>
        <v>1.7826921790031431</v>
      </c>
      <c r="H26" s="37">
        <f t="shared" si="13"/>
        <v>0.54531316942385133</v>
      </c>
      <c r="I26" s="37">
        <f t="shared" si="13"/>
        <v>1.7808070862404781</v>
      </c>
      <c r="J26" s="37">
        <f t="shared" si="13"/>
        <v>3.708265916564379</v>
      </c>
      <c r="K26" s="37">
        <f t="shared" si="13"/>
        <v>3.2493872817634291</v>
      </c>
      <c r="L26" s="37">
        <f t="shared" si="13"/>
        <v>6.7880384086198493</v>
      </c>
      <c r="M26" s="37">
        <f t="shared" si="13"/>
        <v>6.4733821528443034</v>
      </c>
      <c r="N26" s="37">
        <f t="shared" si="13"/>
        <v>1.3480973583992657</v>
      </c>
      <c r="O26" s="37">
        <f t="shared" si="13"/>
        <v>5.6175936315845245</v>
      </c>
      <c r="P26" s="37">
        <f t="shared" si="13"/>
        <v>4.5858093762706167</v>
      </c>
      <c r="Q26" s="37">
        <f t="shared" si="13"/>
        <v>3.9307416830249235</v>
      </c>
      <c r="R26" s="37">
        <f t="shared" si="13"/>
        <v>4.1123232398382585</v>
      </c>
      <c r="S26" s="37">
        <f t="shared" si="13"/>
        <v>3.1231767143749045</v>
      </c>
      <c r="T26" s="37">
        <f t="shared" si="13"/>
        <v>3.7326463805226493</v>
      </c>
      <c r="U26" s="37">
        <f t="shared" si="13"/>
        <v>3.776957212798798</v>
      </c>
      <c r="V26" s="37">
        <f t="shared" si="13"/>
        <v>0.84814423199749922</v>
      </c>
      <c r="W26" s="37">
        <f t="shared" si="13"/>
        <v>0.67600038885727454</v>
      </c>
      <c r="X26" s="37">
        <f t="shared" si="13"/>
        <v>0.61801979623452408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1.2209741014467563</v>
      </c>
      <c r="D33" s="29">
        <f t="shared" si="15"/>
        <v>2.3195913522975751</v>
      </c>
      <c r="E33" s="29">
        <f t="shared" si="15"/>
        <v>2.226906926728446</v>
      </c>
      <c r="F33" s="29">
        <f t="shared" si="15"/>
        <v>2.5956771598651396</v>
      </c>
      <c r="G33" s="29">
        <f t="shared" si="15"/>
        <v>1.7826921790031431</v>
      </c>
      <c r="H33" s="29">
        <f t="shared" si="15"/>
        <v>0.54531316942385133</v>
      </c>
      <c r="I33" s="29">
        <f t="shared" si="15"/>
        <v>1.7808070862404781</v>
      </c>
      <c r="J33" s="29">
        <f t="shared" si="15"/>
        <v>3.708265916564379</v>
      </c>
      <c r="K33" s="29">
        <f t="shared" si="15"/>
        <v>3.2493872817634291</v>
      </c>
      <c r="L33" s="29">
        <f t="shared" si="15"/>
        <v>6.7880384086198493</v>
      </c>
      <c r="M33" s="29">
        <f t="shared" si="15"/>
        <v>6.4733821528443034</v>
      </c>
      <c r="N33" s="29">
        <f t="shared" si="15"/>
        <v>1.3480973583992657</v>
      </c>
      <c r="O33" s="29">
        <f t="shared" si="15"/>
        <v>5.6175936315845245</v>
      </c>
      <c r="P33" s="29">
        <f t="shared" si="15"/>
        <v>4.5858093762706167</v>
      </c>
      <c r="Q33" s="29">
        <f t="shared" si="15"/>
        <v>3.9307416830249235</v>
      </c>
      <c r="R33" s="29">
        <f t="shared" si="15"/>
        <v>4.1123232398382585</v>
      </c>
      <c r="S33" s="29">
        <f t="shared" si="15"/>
        <v>3.1231767143749045</v>
      </c>
      <c r="T33" s="29">
        <f t="shared" si="15"/>
        <v>3.7326463805226493</v>
      </c>
      <c r="U33" s="29">
        <f t="shared" si="15"/>
        <v>3.776957212798798</v>
      </c>
      <c r="V33" s="29">
        <f t="shared" si="15"/>
        <v>0.84814423199749922</v>
      </c>
      <c r="W33" s="29">
        <f t="shared" si="15"/>
        <v>0.67600038885727454</v>
      </c>
      <c r="X33" s="29">
        <f t="shared" si="15"/>
        <v>0.61801979623452408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0.27214649921299433</v>
      </c>
      <c r="D36" s="10">
        <v>0.51723382136671159</v>
      </c>
      <c r="E36" s="10">
        <v>0</v>
      </c>
      <c r="F36" s="10">
        <v>0.57871937185324263</v>
      </c>
      <c r="G36" s="10">
        <v>0</v>
      </c>
      <c r="H36" s="10">
        <v>0</v>
      </c>
      <c r="I36" s="10">
        <v>0</v>
      </c>
      <c r="J36" s="10">
        <v>0.57319559156663225</v>
      </c>
      <c r="K36" s="10">
        <v>1.5224595945638282</v>
      </c>
      <c r="L36" s="10">
        <v>4.8177732926303491</v>
      </c>
      <c r="M36" s="10">
        <v>4.4531752533440612</v>
      </c>
      <c r="N36" s="10">
        <v>0.97164247470015541</v>
      </c>
      <c r="O36" s="10">
        <v>4.0460306148240885</v>
      </c>
      <c r="P36" s="10">
        <v>3.648136347336282</v>
      </c>
      <c r="Q36" s="10">
        <v>3.0261856982630309</v>
      </c>
      <c r="R36" s="10">
        <v>3.6460060680161606</v>
      </c>
      <c r="S36" s="10">
        <v>3.1231767143749045</v>
      </c>
      <c r="T36" s="10">
        <v>3.5272640267923365</v>
      </c>
      <c r="U36" s="10">
        <v>3.4692092818475539</v>
      </c>
      <c r="V36" s="10">
        <v>0.64109866140758265</v>
      </c>
      <c r="W36" s="10">
        <v>0.51996249015644191</v>
      </c>
      <c r="X36" s="10">
        <v>0.50056174813156562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9.5215161389465173E-4</v>
      </c>
      <c r="X37" s="10">
        <v>4.035871589142701E-4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0.24516934658930656</v>
      </c>
      <c r="D43" s="10">
        <v>0.46722895995467378</v>
      </c>
      <c r="E43" s="10">
        <v>0.57843093305624116</v>
      </c>
      <c r="F43" s="10">
        <v>0.52338588038520517</v>
      </c>
      <c r="G43" s="10">
        <v>0.73322761169020501</v>
      </c>
      <c r="H43" s="10">
        <v>0.27856204844284199</v>
      </c>
      <c r="I43" s="10">
        <v>0.60680136893687397</v>
      </c>
      <c r="J43" s="10">
        <v>1.583112325661427</v>
      </c>
      <c r="K43" s="10">
        <v>0.69864882342357437</v>
      </c>
      <c r="L43" s="10">
        <v>0</v>
      </c>
      <c r="M43" s="10">
        <v>0.68397416586736015</v>
      </c>
      <c r="N43" s="10">
        <v>0.12688634696670401</v>
      </c>
      <c r="O43" s="10">
        <v>0.53156692511642667</v>
      </c>
      <c r="P43" s="10">
        <v>0</v>
      </c>
      <c r="Q43" s="10">
        <v>0</v>
      </c>
      <c r="R43" s="10">
        <v>0</v>
      </c>
      <c r="S43" s="10">
        <v>0</v>
      </c>
      <c r="T43" s="10">
        <v>0.20538235373031291</v>
      </c>
      <c r="U43" s="10">
        <v>0.30774793095124409</v>
      </c>
      <c r="V43" s="10">
        <v>0.20704557058991654</v>
      </c>
      <c r="W43" s="10">
        <v>0.15508574708693801</v>
      </c>
      <c r="X43" s="10">
        <v>0.11705446094404411</v>
      </c>
    </row>
    <row r="44" spans="1:24" ht="11.25" customHeight="1" x14ac:dyDescent="0.2">
      <c r="A44" s="41" t="s">
        <v>75</v>
      </c>
      <c r="B44" s="9" t="s">
        <v>76</v>
      </c>
      <c r="C44" s="10">
        <v>0.70365825564445539</v>
      </c>
      <c r="D44" s="10">
        <v>1.3351285709761895</v>
      </c>
      <c r="E44" s="10">
        <v>1.6484759936722049</v>
      </c>
      <c r="F44" s="10">
        <v>1.4935719076266918</v>
      </c>
      <c r="G44" s="10">
        <v>1.0494645673129381</v>
      </c>
      <c r="H44" s="10">
        <v>0.26675112098100934</v>
      </c>
      <c r="I44" s="10">
        <v>1.174005717303604</v>
      </c>
      <c r="J44" s="10">
        <v>1.5519579993363197</v>
      </c>
      <c r="K44" s="10">
        <v>1.0282788637760265</v>
      </c>
      <c r="L44" s="10">
        <v>1.4419273964455794</v>
      </c>
      <c r="M44" s="10">
        <v>1.3362327336328819</v>
      </c>
      <c r="N44" s="10">
        <v>0.24956853673240631</v>
      </c>
      <c r="O44" s="10">
        <v>1.0399960916440096</v>
      </c>
      <c r="P44" s="10">
        <v>0.93767302893433468</v>
      </c>
      <c r="Q44" s="10">
        <v>0.90455598476189281</v>
      </c>
      <c r="R44" s="10">
        <v>0.4663171718220977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0.52833771954392139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2.9147728747221651</v>
      </c>
      <c r="D51" s="37">
        <v>6.3176052438613368</v>
      </c>
      <c r="E51" s="37">
        <v>7.3853581121129261</v>
      </c>
      <c r="F51" s="37">
        <v>8.6544466992697622</v>
      </c>
      <c r="G51" s="37">
        <v>6.4302057285402476</v>
      </c>
      <c r="H51" s="37">
        <v>2.5682653593509963</v>
      </c>
      <c r="I51" s="37">
        <v>6.031606120015196</v>
      </c>
      <c r="J51" s="37">
        <v>13.958145293859904</v>
      </c>
      <c r="K51" s="37">
        <v>9.3504463945331935</v>
      </c>
      <c r="L51" s="37">
        <v>24.723152662224059</v>
      </c>
      <c r="M51" s="37">
        <v>15.071939808156358</v>
      </c>
      <c r="N51" s="37">
        <v>2.8014077702232263</v>
      </c>
      <c r="O51" s="37">
        <v>12.836579806644041</v>
      </c>
      <c r="P51" s="37">
        <v>12.182410490458205</v>
      </c>
      <c r="Q51" s="37">
        <v>12.791445306890074</v>
      </c>
      <c r="R51" s="37">
        <v>15.46684569635679</v>
      </c>
      <c r="S51" s="37">
        <v>16.239983455598939</v>
      </c>
      <c r="T51" s="37">
        <v>23.026922773136441</v>
      </c>
      <c r="U51" s="37">
        <v>22.979699976724632</v>
      </c>
      <c r="V51" s="37">
        <v>24.248189990333252</v>
      </c>
      <c r="W51" s="37">
        <v>22.901490429265166</v>
      </c>
      <c r="X51" s="37">
        <v>23.782216622754706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5.6233270386605756E-2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5.6233270386605756E-2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0.14619030911881453</v>
      </c>
      <c r="K75" s="37">
        <v>9.3541566456261147E-2</v>
      </c>
      <c r="L75" s="37">
        <v>0.78036189372760656</v>
      </c>
      <c r="M75" s="37">
        <v>0.1763492443048448</v>
      </c>
      <c r="N75" s="37">
        <v>0.13004130638367728</v>
      </c>
      <c r="O75" s="37">
        <v>0.73334788943784868</v>
      </c>
      <c r="P75" s="37">
        <v>0.68561248886886494</v>
      </c>
      <c r="Q75" s="37">
        <v>0.45566583495992058</v>
      </c>
      <c r="R75" s="37">
        <v>0.34785610198479949</v>
      </c>
      <c r="S75" s="37">
        <v>0.39749961534049816</v>
      </c>
      <c r="T75" s="37">
        <v>0.33842617039546874</v>
      </c>
      <c r="U75" s="37">
        <v>2.5426939584452635E-2</v>
      </c>
      <c r="V75" s="37">
        <v>2.6667947057646614E-2</v>
      </c>
      <c r="W75" s="37">
        <v>2.2891311717383921E-2</v>
      </c>
      <c r="X75" s="37">
        <v>2.2499984109470569E-2</v>
      </c>
    </row>
    <row r="76" spans="1:24" ht="11.25" customHeight="1" x14ac:dyDescent="0.2">
      <c r="A76" s="38" t="s">
        <v>139</v>
      </c>
      <c r="B76" s="39" t="s">
        <v>140</v>
      </c>
      <c r="C76" s="40">
        <v>2.4537684479395163</v>
      </c>
      <c r="D76" s="40">
        <v>6.5821107851208707</v>
      </c>
      <c r="E76" s="40">
        <v>14.533311212568091</v>
      </c>
      <c r="F76" s="40">
        <v>13.428586017544159</v>
      </c>
      <c r="G76" s="40">
        <v>7.1757968541260366</v>
      </c>
      <c r="H76" s="40">
        <v>2.1099062403783506</v>
      </c>
      <c r="I76" s="40">
        <v>6.018660070850677</v>
      </c>
      <c r="J76" s="40">
        <v>15.67277692303001</v>
      </c>
      <c r="K76" s="40">
        <v>3.5658672794915725</v>
      </c>
      <c r="L76" s="40">
        <v>6.9360627738804661</v>
      </c>
      <c r="M76" s="40">
        <v>7.6638096389932935</v>
      </c>
      <c r="N76" s="40">
        <v>0.80699355935677386</v>
      </c>
      <c r="O76" s="40">
        <v>8.451561074580912</v>
      </c>
      <c r="P76" s="40">
        <v>6.6209704100763291</v>
      </c>
      <c r="Q76" s="40">
        <v>5.667456627981263</v>
      </c>
      <c r="R76" s="40">
        <v>5.7515990396692853</v>
      </c>
      <c r="S76" s="40">
        <v>6.0268790729788426</v>
      </c>
      <c r="T76" s="40">
        <v>7.0842768481450085</v>
      </c>
      <c r="U76" s="40">
        <v>7.3785935236596636</v>
      </c>
      <c r="V76" s="40">
        <v>10.619801691643039</v>
      </c>
      <c r="W76" s="40">
        <v>3.5594271317002808</v>
      </c>
      <c r="X76" s="40">
        <v>1.6207547476766515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116.05279449699053</v>
      </c>
      <c r="D2" s="31">
        <f t="shared" ref="D2:W2" si="1">SUM(D3,D17,D22,D25,D26,D51,D52,D71,D74,D75,D76)</f>
        <v>106.66852966466035</v>
      </c>
      <c r="E2" s="31">
        <f t="shared" si="1"/>
        <v>114.04350816852964</v>
      </c>
      <c r="F2" s="31">
        <f t="shared" si="1"/>
        <v>182.86044711951845</v>
      </c>
      <c r="G2" s="31">
        <f t="shared" si="1"/>
        <v>182.15821152192603</v>
      </c>
      <c r="H2" s="31">
        <f t="shared" si="1"/>
        <v>168.22639724849523</v>
      </c>
      <c r="I2" s="31">
        <f t="shared" si="1"/>
        <v>171.93800515907134</v>
      </c>
      <c r="J2" s="31">
        <f t="shared" si="1"/>
        <v>183.14273430782458</v>
      </c>
      <c r="K2" s="31">
        <f t="shared" si="1"/>
        <v>160.08288907996558</v>
      </c>
      <c r="L2" s="31">
        <f t="shared" si="1"/>
        <v>158.89905417024934</v>
      </c>
      <c r="M2" s="31">
        <f t="shared" si="1"/>
        <v>168.9748065348237</v>
      </c>
      <c r="N2" s="31">
        <f t="shared" si="1"/>
        <v>156.55382631126395</v>
      </c>
      <c r="O2" s="31">
        <f t="shared" si="1"/>
        <v>148.88993981083405</v>
      </c>
      <c r="P2" s="31">
        <f t="shared" si="1"/>
        <v>149.57050730868443</v>
      </c>
      <c r="Q2" s="31">
        <f t="shared" si="1"/>
        <v>151.63576956147892</v>
      </c>
      <c r="R2" s="31">
        <f t="shared" si="1"/>
        <v>159.82484952708512</v>
      </c>
      <c r="S2" s="31">
        <f t="shared" si="1"/>
        <v>163.12330180567497</v>
      </c>
      <c r="T2" s="31">
        <f t="shared" si="1"/>
        <v>163.93946689595873</v>
      </c>
      <c r="U2" s="31">
        <f t="shared" si="1"/>
        <v>152.07171109200343</v>
      </c>
      <c r="V2" s="31">
        <f t="shared" si="1"/>
        <v>154.02545141874464</v>
      </c>
      <c r="W2" s="31">
        <f t="shared" si="1"/>
        <v>158.11023215821152</v>
      </c>
      <c r="X2" s="31">
        <f t="shared" ref="X2" si="2">SUM(X3,X17,X22,X25,X26,X51,X52,X71,X74,X75,X76)</f>
        <v>166.64436801375751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7.1073946689595866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8.9423903697334467E-3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7.1073946689595866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7.1073946689595866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8.9423903697334467E-3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8.9423903697334467E-3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6.8787618228718834</v>
      </c>
      <c r="D26" s="37">
        <f t="shared" ref="D26:W26" si="22">SUM(D27,D33)</f>
        <v>5.8516766981943249</v>
      </c>
      <c r="E26" s="37">
        <f t="shared" si="22"/>
        <v>4.9489251934651755</v>
      </c>
      <c r="F26" s="37">
        <f t="shared" si="22"/>
        <v>16.100687876182285</v>
      </c>
      <c r="G26" s="37">
        <f t="shared" si="22"/>
        <v>10.965434221840068</v>
      </c>
      <c r="H26" s="37">
        <f t="shared" si="22"/>
        <v>12.259931212381769</v>
      </c>
      <c r="I26" s="37">
        <f t="shared" si="22"/>
        <v>13.031470335339639</v>
      </c>
      <c r="J26" s="37">
        <f t="shared" si="22"/>
        <v>12.864746345657782</v>
      </c>
      <c r="K26" s="37">
        <f t="shared" si="22"/>
        <v>10.080481513327598</v>
      </c>
      <c r="L26" s="37">
        <f t="shared" si="22"/>
        <v>8.0869303525365446</v>
      </c>
      <c r="M26" s="37">
        <f t="shared" si="22"/>
        <v>8.1192605331040397</v>
      </c>
      <c r="N26" s="37">
        <f t="shared" si="22"/>
        <v>7.0983662940670689</v>
      </c>
      <c r="O26" s="37">
        <f t="shared" si="22"/>
        <v>8.1141874462596721</v>
      </c>
      <c r="P26" s="37">
        <f t="shared" si="22"/>
        <v>7.0965606190885637</v>
      </c>
      <c r="Q26" s="37">
        <f t="shared" si="22"/>
        <v>6.1141874462596721</v>
      </c>
      <c r="R26" s="37">
        <f t="shared" si="22"/>
        <v>4.1522785898538261</v>
      </c>
      <c r="S26" s="37">
        <f t="shared" si="22"/>
        <v>5.1697334479793646</v>
      </c>
      <c r="T26" s="37">
        <f t="shared" si="22"/>
        <v>4.12158211521926</v>
      </c>
      <c r="U26" s="37">
        <f t="shared" si="22"/>
        <v>4.1453998280309534</v>
      </c>
      <c r="V26" s="37">
        <f t="shared" si="22"/>
        <v>3.7663800515907129</v>
      </c>
      <c r="W26" s="37">
        <f t="shared" si="22"/>
        <v>3.7134135855545995</v>
      </c>
      <c r="X26" s="37">
        <f t="shared" ref="X26" si="23">SUM(X27,X33)</f>
        <v>3.2921754084264832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6.8787618228718834</v>
      </c>
      <c r="D33" s="29">
        <f t="shared" ref="D33:W33" si="28">SUM(D34:D50)</f>
        <v>5.8516766981943249</v>
      </c>
      <c r="E33" s="29">
        <f t="shared" si="28"/>
        <v>4.9489251934651755</v>
      </c>
      <c r="F33" s="29">
        <f t="shared" si="28"/>
        <v>16.100687876182285</v>
      </c>
      <c r="G33" s="29">
        <f t="shared" si="28"/>
        <v>10.965434221840068</v>
      </c>
      <c r="H33" s="29">
        <f t="shared" si="28"/>
        <v>12.259931212381769</v>
      </c>
      <c r="I33" s="29">
        <f t="shared" si="28"/>
        <v>13.031470335339639</v>
      </c>
      <c r="J33" s="29">
        <f t="shared" si="28"/>
        <v>12.864746345657782</v>
      </c>
      <c r="K33" s="29">
        <f t="shared" si="28"/>
        <v>10.080481513327598</v>
      </c>
      <c r="L33" s="29">
        <f t="shared" si="28"/>
        <v>8.0869303525365446</v>
      </c>
      <c r="M33" s="29">
        <f t="shared" si="28"/>
        <v>8.1192605331040397</v>
      </c>
      <c r="N33" s="29">
        <f t="shared" si="28"/>
        <v>7.0983662940670689</v>
      </c>
      <c r="O33" s="29">
        <f t="shared" si="28"/>
        <v>8.1141874462596721</v>
      </c>
      <c r="P33" s="29">
        <f t="shared" si="28"/>
        <v>7.0965606190885637</v>
      </c>
      <c r="Q33" s="29">
        <f t="shared" si="28"/>
        <v>6.1141874462596721</v>
      </c>
      <c r="R33" s="29">
        <f t="shared" si="28"/>
        <v>4.1522785898538261</v>
      </c>
      <c r="S33" s="29">
        <f t="shared" si="28"/>
        <v>5.1697334479793646</v>
      </c>
      <c r="T33" s="29">
        <f t="shared" si="28"/>
        <v>4.12158211521926</v>
      </c>
      <c r="U33" s="29">
        <f t="shared" si="28"/>
        <v>4.1453998280309534</v>
      </c>
      <c r="V33" s="29">
        <f t="shared" si="28"/>
        <v>3.7663800515907129</v>
      </c>
      <c r="W33" s="29">
        <f t="shared" si="28"/>
        <v>3.7134135855545995</v>
      </c>
      <c r="X33" s="29">
        <f t="shared" ref="X33" si="29">SUM(X34:X50)</f>
        <v>3.2921754084264832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1.129750644883921</v>
      </c>
      <c r="G36" s="10">
        <f>FC_IND_CPC_BC_E!G36+FC_IND_CPC_OC_E!G36+FC_IND_CPC_PH_E!G36</f>
        <v>1.129750644883921</v>
      </c>
      <c r="H36" s="10">
        <f>FC_IND_CPC_BC_E!H36+FC_IND_CPC_OC_E!H36+FC_IND_CPC_PH_E!H36</f>
        <v>3.389251934651762</v>
      </c>
      <c r="I36" s="10">
        <f>FC_IND_CPC_BC_E!I36+FC_IND_CPC_OC_E!I36+FC_IND_CPC_PH_E!I36</f>
        <v>2.259501289767841</v>
      </c>
      <c r="J36" s="10">
        <f>FC_IND_CPC_BC_E!J36+FC_IND_CPC_OC_E!J36+FC_IND_CPC_PH_E!J36</f>
        <v>1.099914015477214</v>
      </c>
      <c r="K36" s="10">
        <f>FC_IND_CPC_BC_E!K36+FC_IND_CPC_OC_E!K36+FC_IND_CPC_PH_E!K36</f>
        <v>1.099914015477214</v>
      </c>
      <c r="L36" s="10">
        <f>FC_IND_CPC_BC_E!L36+FC_IND_CPC_OC_E!L36+FC_IND_CPC_PH_E!L36</f>
        <v>1.099914015477214</v>
      </c>
      <c r="M36" s="10">
        <f>FC_IND_CPC_BC_E!M36+FC_IND_CPC_OC_E!M36+FC_IND_CPC_PH_E!M36</f>
        <v>1.099914015477214</v>
      </c>
      <c r="N36" s="10">
        <f>FC_IND_CPC_BC_E!N36+FC_IND_CPC_OC_E!N36+FC_IND_CPC_PH_E!N36</f>
        <v>1.099914015477214</v>
      </c>
      <c r="O36" s="10">
        <f>FC_IND_CPC_BC_E!O36+FC_IND_CPC_OC_E!O36+FC_IND_CPC_PH_E!O36</f>
        <v>1.0999140154772142</v>
      </c>
      <c r="P36" s="10">
        <f>FC_IND_CPC_BC_E!P36+FC_IND_CPC_OC_E!P36+FC_IND_CPC_PH_E!P36</f>
        <v>1.099914015477214</v>
      </c>
      <c r="Q36" s="10">
        <f>FC_IND_CPC_BC_E!Q36+FC_IND_CPC_OC_E!Q36+FC_IND_CPC_PH_E!Q36</f>
        <v>1.0999140154772138</v>
      </c>
      <c r="R36" s="10">
        <f>FC_IND_CPC_BC_E!R36+FC_IND_CPC_OC_E!R36+FC_IND_CPC_PH_E!R36</f>
        <v>1.0999140154772142</v>
      </c>
      <c r="S36" s="10">
        <f>FC_IND_CPC_BC_E!S36+FC_IND_CPC_OC_E!S36+FC_IND_CPC_PH_E!S36</f>
        <v>1.0999140154772138</v>
      </c>
      <c r="T36" s="10">
        <f>FC_IND_CPC_BC_E!T36+FC_IND_CPC_OC_E!T36+FC_IND_CPC_PH_E!T36</f>
        <v>0.98770421324161639</v>
      </c>
      <c r="U36" s="10">
        <f>FC_IND_CPC_BC_E!U36+FC_IND_CPC_OC_E!U36+FC_IND_CPC_PH_E!U36</f>
        <v>1.0338779019776441</v>
      </c>
      <c r="V36" s="10">
        <f>FC_IND_CPC_BC_E!V36+FC_IND_CPC_OC_E!V36+FC_IND_CPC_PH_E!V36</f>
        <v>1.0141014617368871</v>
      </c>
      <c r="W36" s="10">
        <f>FC_IND_CPC_BC_E!W36+FC_IND_CPC_OC_E!W36+FC_IND_CPC_PH_E!W36</f>
        <v>1.0668959587274289</v>
      </c>
      <c r="X36" s="10">
        <f>FC_IND_CPC_BC_E!X36+FC_IND_CPC_OC_E!X36+FC_IND_CPC_PH_E!X36</f>
        <v>0.64565778159931209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1.031814273430782E-3</v>
      </c>
      <c r="U37" s="10">
        <f>FC_IND_CPC_BC_E!U37+FC_IND_CPC_OC_E!U37+FC_IND_CPC_PH_E!U37</f>
        <v>1.031814273430782E-3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2.0540842648323299</v>
      </c>
      <c r="D43" s="10">
        <f>FC_IND_CPC_BC_E!D43+FC_IND_CPC_OC_E!D43+FC_IND_CPC_PH_E!D43</f>
        <v>1.026999140154772</v>
      </c>
      <c r="E43" s="10">
        <f>FC_IND_CPC_BC_E!E43+FC_IND_CPC_OC_E!E43+FC_IND_CPC_PH_E!E43</f>
        <v>2.0540842648323299</v>
      </c>
      <c r="F43" s="10">
        <f>FC_IND_CPC_BC_E!F43+FC_IND_CPC_OC_E!F43+FC_IND_CPC_PH_E!F43</f>
        <v>8.2163370593293195</v>
      </c>
      <c r="G43" s="10">
        <f>FC_IND_CPC_BC_E!G43+FC_IND_CPC_OC_E!G43+FC_IND_CPC_PH_E!G43</f>
        <v>3.0810834049871021</v>
      </c>
      <c r="H43" s="10">
        <f>FC_IND_CPC_BC_E!H43+FC_IND_CPC_OC_E!H43+FC_IND_CPC_PH_E!H43</f>
        <v>3.0810834049871021</v>
      </c>
      <c r="I43" s="10">
        <f>FC_IND_CPC_BC_E!I43+FC_IND_CPC_OC_E!I43+FC_IND_CPC_PH_E!I43</f>
        <v>3.0524505588993982</v>
      </c>
      <c r="J43" s="10">
        <f>FC_IND_CPC_BC_E!J43+FC_IND_CPC_OC_E!J43+FC_IND_CPC_PH_E!J43</f>
        <v>5.0874462596732588</v>
      </c>
      <c r="K43" s="10">
        <f>FC_IND_CPC_BC_E!K43+FC_IND_CPC_OC_E!K43+FC_IND_CPC_PH_E!K43</f>
        <v>4.069905417024934</v>
      </c>
      <c r="L43" s="10">
        <f>FC_IND_CPC_BC_E!L43+FC_IND_CPC_OC_E!L43+FC_IND_CPC_PH_E!L43</f>
        <v>3.0524505588993982</v>
      </c>
      <c r="M43" s="10">
        <f>FC_IND_CPC_BC_E!M43+FC_IND_CPC_OC_E!M43+FC_IND_CPC_PH_E!M43</f>
        <v>4.069905417024934</v>
      </c>
      <c r="N43" s="10">
        <f>FC_IND_CPC_BC_E!N43+FC_IND_CPC_OC_E!N43+FC_IND_CPC_PH_E!N43</f>
        <v>3.0524505588993982</v>
      </c>
      <c r="O43" s="10">
        <f>FC_IND_CPC_BC_E!O43+FC_IND_CPC_OC_E!O43+FC_IND_CPC_PH_E!O43</f>
        <v>4.0699054170249349</v>
      </c>
      <c r="P43" s="10">
        <f>FC_IND_CPC_BC_E!P43+FC_IND_CPC_OC_E!P43+FC_IND_CPC_PH_E!P43</f>
        <v>3.0525365434221841</v>
      </c>
      <c r="Q43" s="10">
        <f>FC_IND_CPC_BC_E!Q43+FC_IND_CPC_OC_E!Q43+FC_IND_CPC_PH_E!Q43</f>
        <v>3.0522785898538261</v>
      </c>
      <c r="R43" s="10">
        <f>FC_IND_CPC_BC_E!R43+FC_IND_CPC_OC_E!R43+FC_IND_CPC_PH_E!R43</f>
        <v>3.0523645743766119</v>
      </c>
      <c r="S43" s="10">
        <f>FC_IND_CPC_BC_E!S43+FC_IND_CPC_OC_E!S43+FC_IND_CPC_PH_E!S43</f>
        <v>4.0698194325021504</v>
      </c>
      <c r="T43" s="10">
        <f>FC_IND_CPC_BC_E!T43+FC_IND_CPC_OC_E!T43+FC_IND_CPC_PH_E!T43</f>
        <v>3.1073946689595866</v>
      </c>
      <c r="U43" s="10">
        <f>FC_IND_CPC_BC_E!U43+FC_IND_CPC_OC_E!U43+FC_IND_CPC_PH_E!U43</f>
        <v>3.1104901117798787</v>
      </c>
      <c r="V43" s="10">
        <f>FC_IND_CPC_BC_E!V43+FC_IND_CPC_OC_E!V43+FC_IND_CPC_PH_E!V43</f>
        <v>2.7522785898538258</v>
      </c>
      <c r="W43" s="10">
        <f>FC_IND_CPC_BC_E!W43+FC_IND_CPC_OC_E!W43+FC_IND_CPC_PH_E!W43</f>
        <v>2.6465176268271708</v>
      </c>
      <c r="X43" s="10">
        <f>FC_IND_CPC_BC_E!X43+FC_IND_CPC_OC_E!X43+FC_IND_CPC_PH_E!X43</f>
        <v>2.6465176268271708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4.8246775580395536</v>
      </c>
      <c r="D44" s="10">
        <f>FC_IND_CPC_BC_E!D44+FC_IND_CPC_OC_E!D44+FC_IND_CPC_PH_E!D44</f>
        <v>4.8246775580395527</v>
      </c>
      <c r="E44" s="10">
        <f>FC_IND_CPC_BC_E!E44+FC_IND_CPC_OC_E!E44+FC_IND_CPC_PH_E!E44</f>
        <v>2.894840928632846</v>
      </c>
      <c r="F44" s="10">
        <f>FC_IND_CPC_BC_E!F44+FC_IND_CPC_OC_E!F44+FC_IND_CPC_PH_E!F44</f>
        <v>6.7546001719690461</v>
      </c>
      <c r="G44" s="10">
        <f>FC_IND_CPC_BC_E!G44+FC_IND_CPC_OC_E!G44+FC_IND_CPC_PH_E!G44</f>
        <v>6.7546001719690452</v>
      </c>
      <c r="H44" s="10">
        <f>FC_IND_CPC_BC_E!H44+FC_IND_CPC_OC_E!H44+FC_IND_CPC_PH_E!H44</f>
        <v>5.7895958727429058</v>
      </c>
      <c r="I44" s="10">
        <f>FC_IND_CPC_BC_E!I44+FC_IND_CPC_OC_E!I44+FC_IND_CPC_PH_E!I44</f>
        <v>7.7195184866724</v>
      </c>
      <c r="J44" s="10">
        <f>FC_IND_CPC_BC_E!J44+FC_IND_CPC_OC_E!J44+FC_IND_CPC_PH_E!J44</f>
        <v>5.901117798796216</v>
      </c>
      <c r="K44" s="10">
        <f>FC_IND_CPC_BC_E!K44+FC_IND_CPC_OC_E!K44+FC_IND_CPC_PH_E!K44</f>
        <v>4.9106620808254497</v>
      </c>
      <c r="L44" s="10">
        <f>FC_IND_CPC_BC_E!L44+FC_IND_CPC_OC_E!L44+FC_IND_CPC_PH_E!L44</f>
        <v>3.9345657781599312</v>
      </c>
      <c r="M44" s="10">
        <f>FC_IND_CPC_BC_E!M44+FC_IND_CPC_OC_E!M44+FC_IND_CPC_PH_E!M44</f>
        <v>2.9494411006018919</v>
      </c>
      <c r="N44" s="10">
        <f>FC_IND_CPC_BC_E!N44+FC_IND_CPC_OC_E!N44+FC_IND_CPC_PH_E!N44</f>
        <v>2.9460017196904564</v>
      </c>
      <c r="O44" s="10">
        <f>FC_IND_CPC_BC_E!O44+FC_IND_CPC_OC_E!O44+FC_IND_CPC_PH_E!O44</f>
        <v>2.9443680137575226</v>
      </c>
      <c r="P44" s="10">
        <f>FC_IND_CPC_BC_E!P44+FC_IND_CPC_OC_E!P44+FC_IND_CPC_PH_E!P44</f>
        <v>2.9441100601891659</v>
      </c>
      <c r="Q44" s="10">
        <f>FC_IND_CPC_BC_E!Q44+FC_IND_CPC_OC_E!Q44+FC_IND_CPC_PH_E!Q44</f>
        <v>1.9619948409286327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2.5451418744625965E-2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0.77626827171109203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65.111779879621665</v>
      </c>
      <c r="D51" s="37">
        <f>FC_IND_CPC_BC_E!D51+FC_IND_CPC_OC_E!D51+FC_IND_CPC_PH_E!D51</f>
        <v>57.394668959587278</v>
      </c>
      <c r="E51" s="37">
        <f>FC_IND_CPC_BC_E!E51+FC_IND_CPC_OC_E!E51+FC_IND_CPC_PH_E!E51</f>
        <v>52.751504729148749</v>
      </c>
      <c r="F51" s="37">
        <f>FC_IND_CPC_BC_E!F51+FC_IND_CPC_OC_E!F51+FC_IND_CPC_PH_E!F51</f>
        <v>60.468615649183135</v>
      </c>
      <c r="G51" s="37">
        <f>FC_IND_CPC_BC_E!G51+FC_IND_CPC_OC_E!G51+FC_IND_CPC_PH_E!G51</f>
        <v>67.562338779019768</v>
      </c>
      <c r="H51" s="37">
        <f>FC_IND_CPC_BC_E!H51+FC_IND_CPC_OC_E!H51+FC_IND_CPC_PH_E!H51</f>
        <v>53.353396388650047</v>
      </c>
      <c r="I51" s="37">
        <f>FC_IND_CPC_BC_E!I51+FC_IND_CPC_OC_E!I51+FC_IND_CPC_PH_E!I51</f>
        <v>53.331900257953563</v>
      </c>
      <c r="J51" s="37">
        <f>FC_IND_CPC_BC_E!J51+FC_IND_CPC_OC_E!J51+FC_IND_CPC_PH_E!J51</f>
        <v>56.70679277730008</v>
      </c>
      <c r="K51" s="37">
        <f>FC_IND_CPC_BC_E!K51+FC_IND_CPC_OC_E!K51+FC_IND_CPC_PH_E!K51</f>
        <v>56.81427343078245</v>
      </c>
      <c r="L51" s="37">
        <f>FC_IND_CPC_BC_E!L51+FC_IND_CPC_OC_E!L51+FC_IND_CPC_PH_E!L51</f>
        <v>59.286328460877037</v>
      </c>
      <c r="M51" s="37">
        <f>FC_IND_CPC_BC_E!M51+FC_IND_CPC_OC_E!M51+FC_IND_CPC_PH_E!M51</f>
        <v>63.950988822012036</v>
      </c>
      <c r="N51" s="37">
        <f>FC_IND_CPC_BC_E!N51+FC_IND_CPC_OC_E!N51+FC_IND_CPC_PH_E!N51</f>
        <v>51.117798796216675</v>
      </c>
      <c r="O51" s="37">
        <f>FC_IND_CPC_BC_E!O51+FC_IND_CPC_OC_E!O51+FC_IND_CPC_PH_E!O51</f>
        <v>47.678417884780742</v>
      </c>
      <c r="P51" s="37">
        <f>FC_IND_CPC_BC_E!P51+FC_IND_CPC_OC_E!P51+FC_IND_CPC_PH_E!P51</f>
        <v>47.828890799656065</v>
      </c>
      <c r="Q51" s="37">
        <f>FC_IND_CPC_BC_E!Q51+FC_IND_CPC_OC_E!Q51+FC_IND_CPC_PH_E!Q51</f>
        <v>44.81943250214961</v>
      </c>
      <c r="R51" s="37">
        <f>FC_IND_CPC_BC_E!R51+FC_IND_CPC_OC_E!R51+FC_IND_CPC_PH_E!R51</f>
        <v>46.238177128116938</v>
      </c>
      <c r="S51" s="37">
        <f>FC_IND_CPC_BC_E!S51+FC_IND_CPC_OC_E!S51+FC_IND_CPC_PH_E!S51</f>
        <v>46.646603611349953</v>
      </c>
      <c r="T51" s="37">
        <f>FC_IND_CPC_BC_E!T51+FC_IND_CPC_OC_E!T51+FC_IND_CPC_PH_E!T51</f>
        <v>46.756233877901977</v>
      </c>
      <c r="U51" s="37">
        <f>FC_IND_CPC_BC_E!U51+FC_IND_CPC_OC_E!U51+FC_IND_CPC_PH_E!U51</f>
        <v>45.238005159071371</v>
      </c>
      <c r="V51" s="37">
        <f>FC_IND_CPC_BC_E!V51+FC_IND_CPC_OC_E!V51+FC_IND_CPC_PH_E!V51</f>
        <v>43.317540842648327</v>
      </c>
      <c r="W51" s="37">
        <f>FC_IND_CPC_BC_E!W51+FC_IND_CPC_OC_E!W51+FC_IND_CPC_PH_E!W51</f>
        <v>47.47317282889081</v>
      </c>
      <c r="X51" s="37">
        <f>FC_IND_CPC_BC_E!X51+FC_IND_CPC_OC_E!X51+FC_IND_CPC_PH_E!X51</f>
        <v>49.834221840068793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8.1207222699914006</v>
      </c>
      <c r="D52" s="37">
        <f t="shared" ref="D52:W52" si="31">SUM(D53:D70)</f>
        <v>6.44883920894239</v>
      </c>
      <c r="E52" s="37">
        <f t="shared" si="31"/>
        <v>8.0490971625107477</v>
      </c>
      <c r="F52" s="37">
        <f t="shared" si="31"/>
        <v>8.4551160791057605</v>
      </c>
      <c r="G52" s="37">
        <f t="shared" si="31"/>
        <v>7.7386070507308684</v>
      </c>
      <c r="H52" s="37">
        <f t="shared" si="31"/>
        <v>8.6462596732588111</v>
      </c>
      <c r="I52" s="37">
        <f t="shared" si="31"/>
        <v>8.7895098882201168</v>
      </c>
      <c r="J52" s="37">
        <f t="shared" si="31"/>
        <v>11.51238177128117</v>
      </c>
      <c r="K52" s="37">
        <f t="shared" si="31"/>
        <v>11.369045571797081</v>
      </c>
      <c r="L52" s="37">
        <f t="shared" si="31"/>
        <v>10.74806534823732</v>
      </c>
      <c r="M52" s="37">
        <f t="shared" si="31"/>
        <v>11.297420464316421</v>
      </c>
      <c r="N52" s="37">
        <f t="shared" si="31"/>
        <v>11.70343938091143</v>
      </c>
      <c r="O52" s="37">
        <f t="shared" si="31"/>
        <v>10.007652622527941</v>
      </c>
      <c r="P52" s="37">
        <f t="shared" si="31"/>
        <v>12.348323301805671</v>
      </c>
      <c r="Q52" s="37">
        <f t="shared" si="31"/>
        <v>14.378503869303531</v>
      </c>
      <c r="R52" s="37">
        <f t="shared" si="31"/>
        <v>20.612381771281171</v>
      </c>
      <c r="S52" s="37">
        <f t="shared" si="31"/>
        <v>22.23654342218401</v>
      </c>
      <c r="T52" s="37">
        <f t="shared" si="31"/>
        <v>22.683490971625112</v>
      </c>
      <c r="U52" s="37">
        <f t="shared" si="31"/>
        <v>17.552364574376611</v>
      </c>
      <c r="V52" s="37">
        <f t="shared" si="31"/>
        <v>17.119518486672398</v>
      </c>
      <c r="W52" s="37">
        <f t="shared" si="31"/>
        <v>15.62734307824592</v>
      </c>
      <c r="X52" s="37">
        <f t="shared" ref="X52" si="32">SUM(X53:X70)</f>
        <v>19.161478933791919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8.1207222699914006</v>
      </c>
      <c r="D59" s="10">
        <f>FC_IND_CPC_BC_E!D59+FC_IND_CPC_OC_E!D59+FC_IND_CPC_PH_E!D59</f>
        <v>6.44883920894239</v>
      </c>
      <c r="E59" s="10">
        <f>FC_IND_CPC_BC_E!E59+FC_IND_CPC_OC_E!E59+FC_IND_CPC_PH_E!E59</f>
        <v>8.0490971625107477</v>
      </c>
      <c r="F59" s="10">
        <f>FC_IND_CPC_BC_E!F59+FC_IND_CPC_OC_E!F59+FC_IND_CPC_PH_E!F59</f>
        <v>8.4551160791057605</v>
      </c>
      <c r="G59" s="10">
        <f>FC_IND_CPC_BC_E!G59+FC_IND_CPC_OC_E!G59+FC_IND_CPC_PH_E!G59</f>
        <v>7.7386070507308684</v>
      </c>
      <c r="H59" s="10">
        <f>FC_IND_CPC_BC_E!H59+FC_IND_CPC_OC_E!H59+FC_IND_CPC_PH_E!H59</f>
        <v>8.6462596732588111</v>
      </c>
      <c r="I59" s="10">
        <f>FC_IND_CPC_BC_E!I59+FC_IND_CPC_OC_E!I59+FC_IND_CPC_PH_E!I59</f>
        <v>8.7895098882201168</v>
      </c>
      <c r="J59" s="10">
        <f>FC_IND_CPC_BC_E!J59+FC_IND_CPC_OC_E!J59+FC_IND_CPC_PH_E!J59</f>
        <v>11.51238177128117</v>
      </c>
      <c r="K59" s="10">
        <f>FC_IND_CPC_BC_E!K59+FC_IND_CPC_OC_E!K59+FC_IND_CPC_PH_E!K59</f>
        <v>11.369045571797081</v>
      </c>
      <c r="L59" s="10">
        <f>FC_IND_CPC_BC_E!L59+FC_IND_CPC_OC_E!L59+FC_IND_CPC_PH_E!L59</f>
        <v>10.74806534823732</v>
      </c>
      <c r="M59" s="10">
        <f>FC_IND_CPC_BC_E!M59+FC_IND_CPC_OC_E!M59+FC_IND_CPC_PH_E!M59</f>
        <v>11.297420464316421</v>
      </c>
      <c r="N59" s="10">
        <f>FC_IND_CPC_BC_E!N59+FC_IND_CPC_OC_E!N59+FC_IND_CPC_PH_E!N59</f>
        <v>11.70343938091143</v>
      </c>
      <c r="O59" s="10">
        <f>FC_IND_CPC_BC_E!O59+FC_IND_CPC_OC_E!O59+FC_IND_CPC_PH_E!O59</f>
        <v>10.007652622527941</v>
      </c>
      <c r="P59" s="10">
        <f>FC_IND_CPC_BC_E!P59+FC_IND_CPC_OC_E!P59+FC_IND_CPC_PH_E!P59</f>
        <v>12.348323301805671</v>
      </c>
      <c r="Q59" s="10">
        <f>FC_IND_CPC_BC_E!Q59+FC_IND_CPC_OC_E!Q59+FC_IND_CPC_PH_E!Q59</f>
        <v>14.378503869303531</v>
      </c>
      <c r="R59" s="10">
        <f>FC_IND_CPC_BC_E!R59+FC_IND_CPC_OC_E!R59+FC_IND_CPC_PH_E!R59</f>
        <v>20.612381771281171</v>
      </c>
      <c r="S59" s="10">
        <f>FC_IND_CPC_BC_E!S59+FC_IND_CPC_OC_E!S59+FC_IND_CPC_PH_E!S59</f>
        <v>22.23654342218401</v>
      </c>
      <c r="T59" s="10">
        <f>FC_IND_CPC_BC_E!T59+FC_IND_CPC_OC_E!T59+FC_IND_CPC_PH_E!T59</f>
        <v>22.683490971625112</v>
      </c>
      <c r="U59" s="10">
        <f>FC_IND_CPC_BC_E!U59+FC_IND_CPC_OC_E!U59+FC_IND_CPC_PH_E!U59</f>
        <v>17.552364574376611</v>
      </c>
      <c r="V59" s="10">
        <f>FC_IND_CPC_BC_E!V59+FC_IND_CPC_OC_E!V59+FC_IND_CPC_PH_E!V59</f>
        <v>17.119518486672398</v>
      </c>
      <c r="W59" s="10">
        <f>FC_IND_CPC_BC_E!W59+FC_IND_CPC_OC_E!W59+FC_IND_CPC_PH_E!W59</f>
        <v>15.62734307824592</v>
      </c>
      <c r="X59" s="10">
        <f>FC_IND_CPC_BC_E!X59+FC_IND_CPC_OC_E!X59+FC_IND_CPC_PH_E!X59</f>
        <v>19.161478933791919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0</v>
      </c>
      <c r="N61" s="10">
        <f>FC_IND_CPC_BC_E!N61+FC_IND_CPC_OC_E!N61+FC_IND_CPC_PH_E!N61</f>
        <v>0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2.2451418744625968</v>
      </c>
      <c r="H71" s="37">
        <f t="shared" si="34"/>
        <v>2.1974204643164228</v>
      </c>
      <c r="I71" s="37">
        <f t="shared" si="34"/>
        <v>3.2960447119518475</v>
      </c>
      <c r="J71" s="37">
        <f t="shared" si="34"/>
        <v>2.7705932932072228</v>
      </c>
      <c r="K71" s="37">
        <f t="shared" si="34"/>
        <v>2.3884780739466889</v>
      </c>
      <c r="L71" s="37">
        <f t="shared" si="34"/>
        <v>2.2929492691315558</v>
      </c>
      <c r="M71" s="37">
        <f t="shared" si="34"/>
        <v>4.0364574376612206</v>
      </c>
      <c r="N71" s="37">
        <f t="shared" si="34"/>
        <v>1.9346517626827167</v>
      </c>
      <c r="O71" s="37">
        <f t="shared" si="34"/>
        <v>0.62098022355975924</v>
      </c>
      <c r="P71" s="37">
        <f t="shared" si="34"/>
        <v>1.4092003439380911</v>
      </c>
      <c r="Q71" s="37">
        <f t="shared" si="34"/>
        <v>1.8152192605331039</v>
      </c>
      <c r="R71" s="37">
        <f t="shared" si="34"/>
        <v>1.9346517626827173</v>
      </c>
      <c r="S71" s="37">
        <f t="shared" si="34"/>
        <v>1.5047291487532242</v>
      </c>
      <c r="T71" s="37">
        <f t="shared" si="34"/>
        <v>1.261134995700774</v>
      </c>
      <c r="U71" s="37">
        <f t="shared" si="34"/>
        <v>1.641444539982803</v>
      </c>
      <c r="V71" s="37">
        <f t="shared" si="34"/>
        <v>2.1305245055889941</v>
      </c>
      <c r="W71" s="37">
        <f t="shared" si="34"/>
        <v>2.8495270851246768</v>
      </c>
      <c r="X71" s="37">
        <f t="shared" ref="X71" si="35">SUM(X72:X73)</f>
        <v>2.9854686156491832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2.2451418744625968</v>
      </c>
      <c r="H72" s="10">
        <f>FC_IND_CPC_BC_E!H72+FC_IND_CPC_OC_E!H72+FC_IND_CPC_PH_E!H72</f>
        <v>2.1974204643164228</v>
      </c>
      <c r="I72" s="10">
        <f>FC_IND_CPC_BC_E!I72+FC_IND_CPC_OC_E!I72+FC_IND_CPC_PH_E!I72</f>
        <v>3.2960447119518475</v>
      </c>
      <c r="J72" s="10">
        <f>FC_IND_CPC_BC_E!J72+FC_IND_CPC_OC_E!J72+FC_IND_CPC_PH_E!J72</f>
        <v>2.7705932932072228</v>
      </c>
      <c r="K72" s="10">
        <f>FC_IND_CPC_BC_E!K72+FC_IND_CPC_OC_E!K72+FC_IND_CPC_PH_E!K72</f>
        <v>2.3884780739466889</v>
      </c>
      <c r="L72" s="10">
        <f>FC_IND_CPC_BC_E!L72+FC_IND_CPC_OC_E!L72+FC_IND_CPC_PH_E!L72</f>
        <v>2.2929492691315558</v>
      </c>
      <c r="M72" s="10">
        <f>FC_IND_CPC_BC_E!M72+FC_IND_CPC_OC_E!M72+FC_IND_CPC_PH_E!M72</f>
        <v>4.0364574376612206</v>
      </c>
      <c r="N72" s="10">
        <f>FC_IND_CPC_BC_E!N72+FC_IND_CPC_OC_E!N72+FC_IND_CPC_PH_E!N72</f>
        <v>1.9346517626827167</v>
      </c>
      <c r="O72" s="10">
        <f>FC_IND_CPC_BC_E!O72+FC_IND_CPC_OC_E!O72+FC_IND_CPC_PH_E!O72</f>
        <v>0.62098022355975924</v>
      </c>
      <c r="P72" s="10">
        <f>FC_IND_CPC_BC_E!P72+FC_IND_CPC_OC_E!P72+FC_IND_CPC_PH_E!P72</f>
        <v>1.4092003439380911</v>
      </c>
      <c r="Q72" s="10">
        <f>FC_IND_CPC_BC_E!Q72+FC_IND_CPC_OC_E!Q72+FC_IND_CPC_PH_E!Q72</f>
        <v>1.8152192605331039</v>
      </c>
      <c r="R72" s="10">
        <f>FC_IND_CPC_BC_E!R72+FC_IND_CPC_OC_E!R72+FC_IND_CPC_PH_E!R72</f>
        <v>1.9346517626827173</v>
      </c>
      <c r="S72" s="10">
        <f>FC_IND_CPC_BC_E!S72+FC_IND_CPC_OC_E!S72+FC_IND_CPC_PH_E!S72</f>
        <v>1.5047291487532242</v>
      </c>
      <c r="T72" s="10">
        <f>FC_IND_CPC_BC_E!T72+FC_IND_CPC_OC_E!T72+FC_IND_CPC_PH_E!T72</f>
        <v>1.261134995700774</v>
      </c>
      <c r="U72" s="10">
        <f>FC_IND_CPC_BC_E!U72+FC_IND_CPC_OC_E!U72+FC_IND_CPC_PH_E!U72</f>
        <v>1.641444539982803</v>
      </c>
      <c r="V72" s="10">
        <f>FC_IND_CPC_BC_E!V72+FC_IND_CPC_OC_E!V72+FC_IND_CPC_PH_E!V72</f>
        <v>2.1305245055889941</v>
      </c>
      <c r="W72" s="10">
        <f>FC_IND_CPC_BC_E!W72+FC_IND_CPC_OC_E!W72+FC_IND_CPC_PH_E!W72</f>
        <v>2.8495270851246768</v>
      </c>
      <c r="X72" s="10">
        <f>FC_IND_CPC_BC_E!X72+FC_IND_CPC_OC_E!X72+FC_IND_CPC_PH_E!X72</f>
        <v>2.9854686156491832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0</v>
      </c>
      <c r="F75" s="37">
        <f>FC_IND_CPC_BC_E!F75+FC_IND_CPC_OC_E!F75+FC_IND_CPC_PH_E!F75</f>
        <v>20.707910576096303</v>
      </c>
      <c r="G75" s="37">
        <f>FC_IND_CPC_BC_E!G75+FC_IND_CPC_OC_E!G75+FC_IND_CPC_PH_E!G75</f>
        <v>16.00266552020636</v>
      </c>
      <c r="H75" s="37">
        <f>FC_IND_CPC_BC_E!H75+FC_IND_CPC_OC_E!H75+FC_IND_CPC_PH_E!H75</f>
        <v>18.510576096302657</v>
      </c>
      <c r="I75" s="37">
        <f>FC_IND_CPC_BC_E!I75+FC_IND_CPC_OC_E!I75+FC_IND_CPC_PH_E!I75</f>
        <v>21.9499570077386</v>
      </c>
      <c r="J75" s="37">
        <f>FC_IND_CPC_BC_E!J75+FC_IND_CPC_OC_E!J75+FC_IND_CPC_PH_E!J75</f>
        <v>21.902149613069646</v>
      </c>
      <c r="K75" s="37">
        <f>FC_IND_CPC_BC_E!K75+FC_IND_CPC_OC_E!K75+FC_IND_CPC_PH_E!K75</f>
        <v>26.034221840068788</v>
      </c>
      <c r="L75" s="37">
        <f>FC_IND_CPC_BC_E!L75+FC_IND_CPC_OC_E!L75+FC_IND_CPC_PH_E!L75</f>
        <v>25.604299226139293</v>
      </c>
      <c r="M75" s="37">
        <f>FC_IND_CPC_BC_E!M75+FC_IND_CPC_OC_E!M75+FC_IND_CPC_PH_E!M75</f>
        <v>24.648925193465168</v>
      </c>
      <c r="N75" s="37">
        <f>FC_IND_CPC_BC_E!N75+FC_IND_CPC_OC_E!N75+FC_IND_CPC_PH_E!N75</f>
        <v>29.067583834909708</v>
      </c>
      <c r="O75" s="37">
        <f>FC_IND_CPC_BC_E!O75+FC_IND_CPC_OC_E!O75+FC_IND_CPC_PH_E!O75</f>
        <v>26.750730868443679</v>
      </c>
      <c r="P75" s="37">
        <f>FC_IND_CPC_BC_E!P75+FC_IND_CPC_OC_E!P75+FC_IND_CPC_PH_E!P75</f>
        <v>27.491143594153051</v>
      </c>
      <c r="Q75" s="37">
        <f>FC_IND_CPC_BC_E!Q75+FC_IND_CPC_OC_E!Q75+FC_IND_CPC_PH_E!Q75</f>
        <v>27.586672398968183</v>
      </c>
      <c r="R75" s="37">
        <f>FC_IND_CPC_BC_E!R75+FC_IND_CPC_OC_E!R75+FC_IND_CPC_PH_E!R75</f>
        <v>28.589853826311263</v>
      </c>
      <c r="S75" s="37">
        <f>FC_IND_CPC_BC_E!S75+FC_IND_CPC_OC_E!S75+FC_IND_CPC_PH_E!S75</f>
        <v>29.354170249355107</v>
      </c>
      <c r="T75" s="37">
        <f>FC_IND_CPC_BC_E!T75+FC_IND_CPC_OC_E!T75+FC_IND_CPC_PH_E!T75</f>
        <v>29.545399828030948</v>
      </c>
      <c r="U75" s="37">
        <f>FC_IND_CPC_BC_E!U75+FC_IND_CPC_OC_E!U75+FC_IND_CPC_PH_E!U75</f>
        <v>28.721668099742047</v>
      </c>
      <c r="V75" s="37">
        <f>FC_IND_CPC_BC_E!V75+FC_IND_CPC_OC_E!V75+FC_IND_CPC_PH_E!V75</f>
        <v>32.691917454858121</v>
      </c>
      <c r="W75" s="37">
        <f>FC_IND_CPC_BC_E!W75+FC_IND_CPC_OC_E!W75+FC_IND_CPC_PH_E!W75</f>
        <v>32.21195184866724</v>
      </c>
      <c r="X75" s="37">
        <f>FC_IND_CPC_BC_E!X75+FC_IND_CPC_OC_E!X75+FC_IND_CPC_PH_E!X75</f>
        <v>32.318142734307834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35.941530524505581</v>
      </c>
      <c r="D76" s="40">
        <f>FC_IND_CPC_BC_E!D76+FC_IND_CPC_OC_E!D76+FC_IND_CPC_PH_E!D76</f>
        <v>36.97334479793637</v>
      </c>
      <c r="E76" s="40">
        <f>FC_IND_CPC_BC_E!E76+FC_IND_CPC_OC_E!E76+FC_IND_CPC_PH_E!E76</f>
        <v>41.186586414445387</v>
      </c>
      <c r="F76" s="40">
        <f>FC_IND_CPC_BC_E!F76+FC_IND_CPC_OC_E!F76+FC_IND_CPC_PH_E!F76</f>
        <v>77.128116938950967</v>
      </c>
      <c r="G76" s="40">
        <f>FC_IND_CPC_BC_E!G76+FC_IND_CPC_OC_E!G76+FC_IND_CPC_PH_E!G76</f>
        <v>77.64402407566638</v>
      </c>
      <c r="H76" s="40">
        <f>FC_IND_CPC_BC_E!H76+FC_IND_CPC_OC_E!H76+FC_IND_CPC_PH_E!H76</f>
        <v>73.258813413585528</v>
      </c>
      <c r="I76" s="40">
        <f>FC_IND_CPC_BC_E!I76+FC_IND_CPC_OC_E!I76+FC_IND_CPC_PH_E!I76</f>
        <v>71.539122957867562</v>
      </c>
      <c r="J76" s="40">
        <f>FC_IND_CPC_BC_E!J76+FC_IND_CPC_OC_E!J76+FC_IND_CPC_PH_E!J76</f>
        <v>77.386070507308673</v>
      </c>
      <c r="K76" s="40">
        <f>FC_IND_CPC_BC_E!K76+FC_IND_CPC_OC_E!K76+FC_IND_CPC_PH_E!K76</f>
        <v>53.396388650042979</v>
      </c>
      <c r="L76" s="40">
        <f>FC_IND_CPC_BC_E!L76+FC_IND_CPC_OC_E!L76+FC_IND_CPC_PH_E!L76</f>
        <v>52.880481513327602</v>
      </c>
      <c r="M76" s="40">
        <f>FC_IND_CPC_BC_E!M76+FC_IND_CPC_OC_E!M76+FC_IND_CPC_PH_E!M76</f>
        <v>56.921754084264833</v>
      </c>
      <c r="N76" s="40">
        <f>FC_IND_CPC_BC_E!N76+FC_IND_CPC_OC_E!N76+FC_IND_CPC_PH_E!N76</f>
        <v>55.631986242476358</v>
      </c>
      <c r="O76" s="40">
        <f>FC_IND_CPC_BC_E!O76+FC_IND_CPC_OC_E!O76+FC_IND_CPC_PH_E!O76</f>
        <v>55.717970765262251</v>
      </c>
      <c r="P76" s="40">
        <f>FC_IND_CPC_BC_E!P76+FC_IND_CPC_OC_E!P76+FC_IND_CPC_PH_E!P76</f>
        <v>53.396388650042987</v>
      </c>
      <c r="Q76" s="40">
        <f>FC_IND_CPC_BC_E!Q76+FC_IND_CPC_OC_E!Q76+FC_IND_CPC_PH_E!Q76</f>
        <v>56.921754084264833</v>
      </c>
      <c r="R76" s="40">
        <f>FC_IND_CPC_BC_E!R76+FC_IND_CPC_OC_E!R76+FC_IND_CPC_PH_E!R76</f>
        <v>58.297506448839215</v>
      </c>
      <c r="S76" s="40">
        <f>FC_IND_CPC_BC_E!S76+FC_IND_CPC_OC_E!S76+FC_IND_CPC_PH_E!S76</f>
        <v>58.211521926053308</v>
      </c>
      <c r="T76" s="40">
        <f>FC_IND_CPC_BC_E!T76+FC_IND_CPC_OC_E!T76+FC_IND_CPC_PH_E!T76</f>
        <v>59.571625107480656</v>
      </c>
      <c r="U76" s="40">
        <f>FC_IND_CPC_BC_E!U76+FC_IND_CPC_OC_E!U76+FC_IND_CPC_PH_E!U76</f>
        <v>54.772828890799651</v>
      </c>
      <c r="V76" s="40">
        <f>FC_IND_CPC_BC_E!V76+FC_IND_CPC_OC_E!V76+FC_IND_CPC_PH_E!V76</f>
        <v>54.990627687016342</v>
      </c>
      <c r="W76" s="40">
        <f>FC_IND_CPC_BC_E!W76+FC_IND_CPC_OC_E!W76+FC_IND_CPC_PH_E!W76</f>
        <v>56.23482373172827</v>
      </c>
      <c r="X76" s="40">
        <f>FC_IND_CPC_BC_E!X76+FC_IND_CPC_OC_E!X76+FC_IND_CPC_PH_E!X76</f>
        <v>59.052880481513313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22.551379371467213</v>
      </c>
      <c r="D2" s="31">
        <f t="shared" si="0"/>
        <v>21.337918189362558</v>
      </c>
      <c r="E2" s="31">
        <f t="shared" si="0"/>
        <v>22.174428371125956</v>
      </c>
      <c r="F2" s="31">
        <f t="shared" si="0"/>
        <v>30.142613398596797</v>
      </c>
      <c r="G2" s="31">
        <f t="shared" si="0"/>
        <v>29.981869612286207</v>
      </c>
      <c r="H2" s="31">
        <f t="shared" si="0"/>
        <v>28.666167949958641</v>
      </c>
      <c r="I2" s="31">
        <f t="shared" si="0"/>
        <v>28.40827816474485</v>
      </c>
      <c r="J2" s="31">
        <f t="shared" si="0"/>
        <v>32.084035981033466</v>
      </c>
      <c r="K2" s="31">
        <f t="shared" si="0"/>
        <v>29.627689902807404</v>
      </c>
      <c r="L2" s="31">
        <f t="shared" si="0"/>
        <v>19.112301735710481</v>
      </c>
      <c r="M2" s="31">
        <f t="shared" si="0"/>
        <v>15.740086843282482</v>
      </c>
      <c r="N2" s="31">
        <f t="shared" si="0"/>
        <v>12.15468872277587</v>
      </c>
      <c r="O2" s="31">
        <f t="shared" si="0"/>
        <v>14.06684754756704</v>
      </c>
      <c r="P2" s="31">
        <f t="shared" si="0"/>
        <v>15.94193098181235</v>
      </c>
      <c r="Q2" s="31">
        <f t="shared" si="0"/>
        <v>19.494689662126067</v>
      </c>
      <c r="R2" s="31">
        <f t="shared" si="0"/>
        <v>30.418980670628539</v>
      </c>
      <c r="S2" s="31">
        <f t="shared" si="0"/>
        <v>29.26332911737537</v>
      </c>
      <c r="T2" s="31">
        <f t="shared" si="0"/>
        <v>28.46173223443607</v>
      </c>
      <c r="U2" s="31">
        <f t="shared" si="0"/>
        <v>23.24957110150531</v>
      </c>
      <c r="V2" s="31">
        <f t="shared" si="0"/>
        <v>19.934350964584386</v>
      </c>
      <c r="W2" s="31">
        <f t="shared" si="0"/>
        <v>17.624228799709648</v>
      </c>
      <c r="X2" s="31">
        <f t="shared" si="0"/>
        <v>21.364822533092287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1.3174165261966548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1.1071269593520806E-3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1.3174165261966548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1.3174165261966548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1.1071269593520806E-3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1.1071269593520806E-3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1.2590876829245738</v>
      </c>
      <c r="D26" s="37">
        <f t="shared" si="7"/>
        <v>1.1026119521661117</v>
      </c>
      <c r="E26" s="37">
        <f t="shared" si="7"/>
        <v>0.91125614719311088</v>
      </c>
      <c r="F26" s="37">
        <f t="shared" si="7"/>
        <v>2.6254060307006464</v>
      </c>
      <c r="G26" s="37">
        <f t="shared" si="7"/>
        <v>1.7962867238914797</v>
      </c>
      <c r="H26" s="37">
        <f t="shared" si="7"/>
        <v>2.0774079806543821</v>
      </c>
      <c r="I26" s="37">
        <f t="shared" si="7"/>
        <v>2.1430081562395626</v>
      </c>
      <c r="J26" s="37">
        <f t="shared" si="7"/>
        <v>2.2558271768958296</v>
      </c>
      <c r="K26" s="37">
        <f t="shared" si="7"/>
        <v>1.8465870741684371</v>
      </c>
      <c r="L26" s="37">
        <f t="shared" si="7"/>
        <v>0.95118055890775555</v>
      </c>
      <c r="M26" s="37">
        <f t="shared" si="7"/>
        <v>0.69118846116959198</v>
      </c>
      <c r="N26" s="37">
        <f t="shared" si="7"/>
        <v>0.47738557100341061</v>
      </c>
      <c r="O26" s="37">
        <f t="shared" si="7"/>
        <v>0.71277095405639657</v>
      </c>
      <c r="P26" s="37">
        <f t="shared" si="7"/>
        <v>0.7224831817394155</v>
      </c>
      <c r="Q26" s="37">
        <f t="shared" si="7"/>
        <v>0.74797785543273909</v>
      </c>
      <c r="R26" s="37">
        <f t="shared" si="7"/>
        <v>0.78886947271069263</v>
      </c>
      <c r="S26" s="37">
        <f t="shared" si="7"/>
        <v>0.91970614558931429</v>
      </c>
      <c r="T26" s="37">
        <f t="shared" si="7"/>
        <v>0.70813285326151487</v>
      </c>
      <c r="U26" s="37">
        <f t="shared" si="7"/>
        <v>0.60957903711167571</v>
      </c>
      <c r="V26" s="37">
        <f t="shared" si="7"/>
        <v>0.45715035093848988</v>
      </c>
      <c r="W26" s="37">
        <f t="shared" si="7"/>
        <v>0.38088848456775654</v>
      </c>
      <c r="X26" s="37">
        <f t="shared" si="7"/>
        <v>0.39894705314118911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1.2590876829245738</v>
      </c>
      <c r="D33" s="29">
        <f t="shared" si="9"/>
        <v>1.1026119521661117</v>
      </c>
      <c r="E33" s="29">
        <f t="shared" si="9"/>
        <v>0.91125614719311088</v>
      </c>
      <c r="F33" s="29">
        <f t="shared" si="9"/>
        <v>2.6254060307006464</v>
      </c>
      <c r="G33" s="29">
        <f t="shared" si="9"/>
        <v>1.7962867238914797</v>
      </c>
      <c r="H33" s="29">
        <f t="shared" si="9"/>
        <v>2.0774079806543821</v>
      </c>
      <c r="I33" s="29">
        <f t="shared" si="9"/>
        <v>2.1430081562395626</v>
      </c>
      <c r="J33" s="29">
        <f t="shared" si="9"/>
        <v>2.2558271768958296</v>
      </c>
      <c r="K33" s="29">
        <f t="shared" si="9"/>
        <v>1.8465870741684371</v>
      </c>
      <c r="L33" s="29">
        <f t="shared" si="9"/>
        <v>0.95118055890775555</v>
      </c>
      <c r="M33" s="29">
        <f t="shared" si="9"/>
        <v>0.69118846116959198</v>
      </c>
      <c r="N33" s="29">
        <f t="shared" si="9"/>
        <v>0.47738557100341061</v>
      </c>
      <c r="O33" s="29">
        <f t="shared" si="9"/>
        <v>0.71277095405639657</v>
      </c>
      <c r="P33" s="29">
        <f t="shared" si="9"/>
        <v>0.7224831817394155</v>
      </c>
      <c r="Q33" s="29">
        <f t="shared" si="9"/>
        <v>0.74797785543273909</v>
      </c>
      <c r="R33" s="29">
        <f t="shared" si="9"/>
        <v>0.78886947271069263</v>
      </c>
      <c r="S33" s="29">
        <f t="shared" si="9"/>
        <v>0.91970614558931429</v>
      </c>
      <c r="T33" s="29">
        <f t="shared" si="9"/>
        <v>0.70813285326151487</v>
      </c>
      <c r="U33" s="29">
        <f t="shared" si="9"/>
        <v>0.60957903711167571</v>
      </c>
      <c r="V33" s="29">
        <f t="shared" si="9"/>
        <v>0.45715035093848988</v>
      </c>
      <c r="W33" s="29">
        <f t="shared" si="9"/>
        <v>0.38088848456775654</v>
      </c>
      <c r="X33" s="29">
        <f t="shared" si="9"/>
        <v>0.39894705314118911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0.18536852898945472</v>
      </c>
      <c r="G36" s="10">
        <v>0.18570351563347914</v>
      </c>
      <c r="H36" s="10">
        <v>0.57610245654345726</v>
      </c>
      <c r="I36" s="10">
        <v>0.37295510881942845</v>
      </c>
      <c r="J36" s="10">
        <v>0.19430655252191184</v>
      </c>
      <c r="K36" s="10">
        <v>0.20313058685476179</v>
      </c>
      <c r="L36" s="10">
        <v>0.1303498452421199</v>
      </c>
      <c r="M36" s="10">
        <v>9.4511930540510394E-2</v>
      </c>
      <c r="N36" s="10">
        <v>7.4545411767477379E-2</v>
      </c>
      <c r="O36" s="10">
        <v>9.7449600986051599E-2</v>
      </c>
      <c r="P36" s="10">
        <v>0.11291456125406012</v>
      </c>
      <c r="Q36" s="10">
        <v>0.13608833674673973</v>
      </c>
      <c r="R36" s="10">
        <v>0.2127078311964761</v>
      </c>
      <c r="S36" s="10">
        <v>0.19972180126425362</v>
      </c>
      <c r="T36" s="10">
        <v>0.17307808750335815</v>
      </c>
      <c r="U36" s="10">
        <v>0.15502021750336811</v>
      </c>
      <c r="V36" s="10">
        <v>0.12555245537113888</v>
      </c>
      <c r="W36" s="10">
        <v>0.11157324426864434</v>
      </c>
      <c r="X36" s="10">
        <v>7.9800525455559088E-2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1.7474832392279195E-4</v>
      </c>
      <c r="U37" s="10">
        <v>1.4941509116709435E-4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0.37195850911996864</v>
      </c>
      <c r="D43" s="10">
        <v>0.19101405697311091</v>
      </c>
      <c r="E43" s="10">
        <v>0.37467256660947468</v>
      </c>
      <c r="F43" s="10">
        <v>1.331748426188275</v>
      </c>
      <c r="G43" s="10">
        <v>0.50029130064679861</v>
      </c>
      <c r="H43" s="10">
        <v>0.5171944373605224</v>
      </c>
      <c r="I43" s="10">
        <v>0.49586308777363752</v>
      </c>
      <c r="J43" s="10">
        <v>0.88599251893768505</v>
      </c>
      <c r="K43" s="10">
        <v>0.73656226077659803</v>
      </c>
      <c r="L43" s="10">
        <v>0.35454877429460957</v>
      </c>
      <c r="M43" s="10">
        <v>0.34324092701740322</v>
      </c>
      <c r="N43" s="10">
        <v>0.20317826915015211</v>
      </c>
      <c r="O43" s="10">
        <v>0.35445779095610452</v>
      </c>
      <c r="P43" s="10">
        <v>0.3073332720379649</v>
      </c>
      <c r="Q43" s="10">
        <v>0.36913907560539366</v>
      </c>
      <c r="R43" s="10">
        <v>0.57616164151421656</v>
      </c>
      <c r="S43" s="10">
        <v>0.71998434432506064</v>
      </c>
      <c r="T43" s="10">
        <v>0.53042009631462106</v>
      </c>
      <c r="U43" s="10">
        <v>0.45440940451714051</v>
      </c>
      <c r="V43" s="10">
        <v>0.33159789556735103</v>
      </c>
      <c r="W43" s="10">
        <v>0.26931524029911219</v>
      </c>
      <c r="X43" s="10">
        <v>0.31914652768563001</v>
      </c>
    </row>
    <row r="44" spans="1:24" ht="11.25" customHeight="1" x14ac:dyDescent="0.2">
      <c r="A44" s="41" t="s">
        <v>75</v>
      </c>
      <c r="B44" s="9" t="s">
        <v>76</v>
      </c>
      <c r="C44" s="10">
        <v>0.88712917380460521</v>
      </c>
      <c r="D44" s="10">
        <v>0.91159789519300094</v>
      </c>
      <c r="E44" s="10">
        <v>0.5365835805836362</v>
      </c>
      <c r="F44" s="10">
        <v>1.1082890755229164</v>
      </c>
      <c r="G44" s="10">
        <v>1.1102919076112019</v>
      </c>
      <c r="H44" s="10">
        <v>0.98411108675040249</v>
      </c>
      <c r="I44" s="10">
        <v>1.2741899596464967</v>
      </c>
      <c r="J44" s="10">
        <v>1.0424686287975926</v>
      </c>
      <c r="K44" s="10">
        <v>0.90689422653707741</v>
      </c>
      <c r="L44" s="10">
        <v>0.46628193937102608</v>
      </c>
      <c r="M44" s="10">
        <v>0.25343560361167833</v>
      </c>
      <c r="N44" s="10">
        <v>0.19966189008578109</v>
      </c>
      <c r="O44" s="10">
        <v>0.26086356211424044</v>
      </c>
      <c r="P44" s="10">
        <v>0.30223534844739042</v>
      </c>
      <c r="Q44" s="10">
        <v>0.24275044308060567</v>
      </c>
      <c r="R44" s="10">
        <v>0</v>
      </c>
      <c r="S44" s="10">
        <v>0</v>
      </c>
      <c r="T44" s="10">
        <v>4.4599211196129545E-3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0.13305947663864007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11.32217659368643</v>
      </c>
      <c r="D51" s="37">
        <v>10.235119240868272</v>
      </c>
      <c r="E51" s="37">
        <v>9.2150297393679814</v>
      </c>
      <c r="F51" s="37">
        <v>9.4779795446865229</v>
      </c>
      <c r="G51" s="37">
        <v>10.61803366942145</v>
      </c>
      <c r="H51" s="37">
        <v>8.6609410728351879</v>
      </c>
      <c r="I51" s="37">
        <v>8.2984030065681083</v>
      </c>
      <c r="J51" s="37">
        <v>9.4987982188665292</v>
      </c>
      <c r="K51" s="37">
        <v>9.7381999402274779</v>
      </c>
      <c r="L51" s="37">
        <v>6.5332013164844414</v>
      </c>
      <c r="M51" s="37">
        <v>5.1363130410268649</v>
      </c>
      <c r="N51" s="37">
        <v>3.2490603130627047</v>
      </c>
      <c r="O51" s="37">
        <v>3.9705200606266846</v>
      </c>
      <c r="P51" s="37">
        <v>4.5778828673845453</v>
      </c>
      <c r="Q51" s="37">
        <v>5.0970306050415068</v>
      </c>
      <c r="R51" s="37">
        <v>8.171046217469474</v>
      </c>
      <c r="S51" s="37">
        <v>7.682091984122029</v>
      </c>
      <c r="T51" s="37">
        <v>7.4304454162648081</v>
      </c>
      <c r="U51" s="37">
        <v>6.1570779051554991</v>
      </c>
      <c r="V51" s="37">
        <v>4.8491704005060186</v>
      </c>
      <c r="W51" s="37">
        <v>4.4887821691069307</v>
      </c>
      <c r="X51" s="37">
        <v>5.6266367706865665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1.4567866399319354</v>
      </c>
      <c r="D52" s="37">
        <f t="shared" si="10"/>
        <v>1.1900136597044608</v>
      </c>
      <c r="E52" s="37">
        <f t="shared" si="10"/>
        <v>1.4564036871349182</v>
      </c>
      <c r="F52" s="37">
        <f t="shared" si="10"/>
        <v>1.3474344361913704</v>
      </c>
      <c r="G52" s="37">
        <f t="shared" si="10"/>
        <v>1.2367208927947868</v>
      </c>
      <c r="H52" s="37">
        <f t="shared" si="10"/>
        <v>1.4269842094561271</v>
      </c>
      <c r="I52" s="37">
        <f t="shared" si="10"/>
        <v>1.4078952980564301</v>
      </c>
      <c r="J52" s="37">
        <f t="shared" si="10"/>
        <v>1.9733274554354103</v>
      </c>
      <c r="K52" s="37">
        <f t="shared" si="10"/>
        <v>2.0346909841567218</v>
      </c>
      <c r="L52" s="37">
        <f t="shared" si="10"/>
        <v>1.2305988445831815</v>
      </c>
      <c r="M52" s="37">
        <f t="shared" si="10"/>
        <v>0.93650578642521476</v>
      </c>
      <c r="N52" s="37">
        <f t="shared" si="10"/>
        <v>0.76223323567264079</v>
      </c>
      <c r="O52" s="37">
        <f t="shared" si="10"/>
        <v>0.85389311131807011</v>
      </c>
      <c r="P52" s="37">
        <f t="shared" si="10"/>
        <v>1.2204392073235726</v>
      </c>
      <c r="Q52" s="37">
        <f t="shared" si="10"/>
        <v>1.7165164597187175</v>
      </c>
      <c r="R52" s="37">
        <f t="shared" si="10"/>
        <v>3.8547800149705291</v>
      </c>
      <c r="S52" s="37">
        <f t="shared" si="10"/>
        <v>3.9034286774224691</v>
      </c>
      <c r="T52" s="37">
        <f t="shared" si="10"/>
        <v>3.841681715478988</v>
      </c>
      <c r="U52" s="37">
        <f t="shared" si="10"/>
        <v>2.5417250183586373</v>
      </c>
      <c r="V52" s="37">
        <f t="shared" si="10"/>
        <v>2.0416615992095304</v>
      </c>
      <c r="W52" s="37">
        <f t="shared" si="10"/>
        <v>1.5746435152135259</v>
      </c>
      <c r="X52" s="37">
        <f t="shared" si="10"/>
        <v>2.2807525608083545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1.4567866399319354</v>
      </c>
      <c r="D59" s="10">
        <v>1.1900136597044608</v>
      </c>
      <c r="E59" s="10">
        <v>1.4564036871349182</v>
      </c>
      <c r="F59" s="10">
        <v>1.3474344361913704</v>
      </c>
      <c r="G59" s="10">
        <v>1.2367208927947868</v>
      </c>
      <c r="H59" s="10">
        <v>1.4269842094561271</v>
      </c>
      <c r="I59" s="10">
        <v>1.4078952980564301</v>
      </c>
      <c r="J59" s="10">
        <v>1.9733274554354103</v>
      </c>
      <c r="K59" s="10">
        <v>2.0346909841567218</v>
      </c>
      <c r="L59" s="10">
        <v>1.2305988445831815</v>
      </c>
      <c r="M59" s="10">
        <v>0.93650578642521476</v>
      </c>
      <c r="N59" s="10">
        <v>0.76223323567264079</v>
      </c>
      <c r="O59" s="10">
        <v>0.85389311131807011</v>
      </c>
      <c r="P59" s="10">
        <v>1.2204392073235726</v>
      </c>
      <c r="Q59" s="10">
        <v>1.7165164597187175</v>
      </c>
      <c r="R59" s="10">
        <v>3.8547800149705291</v>
      </c>
      <c r="S59" s="10">
        <v>3.9034286774224691</v>
      </c>
      <c r="T59" s="10">
        <v>3.841681715478988</v>
      </c>
      <c r="U59" s="10">
        <v>2.5417250183586373</v>
      </c>
      <c r="V59" s="10">
        <v>2.0416615992095304</v>
      </c>
      <c r="W59" s="10">
        <v>1.5746435152135259</v>
      </c>
      <c r="X59" s="10">
        <v>2.2807525608083545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0.35880021368627424</v>
      </c>
      <c r="H71" s="37">
        <f t="shared" si="11"/>
        <v>0.36266367453817555</v>
      </c>
      <c r="I71" s="37">
        <f t="shared" si="11"/>
        <v>0.52795729354147958</v>
      </c>
      <c r="J71" s="37">
        <f t="shared" si="11"/>
        <v>0.47490501287663506</v>
      </c>
      <c r="K71" s="37">
        <f t="shared" si="11"/>
        <v>0.42746022717781745</v>
      </c>
      <c r="L71" s="37">
        <f t="shared" si="11"/>
        <v>0.26253103510799747</v>
      </c>
      <c r="M71" s="37">
        <f t="shared" si="11"/>
        <v>0.33460432485174013</v>
      </c>
      <c r="N71" s="37">
        <f t="shared" si="11"/>
        <v>0.12600192344949654</v>
      </c>
      <c r="O71" s="37">
        <f t="shared" si="11"/>
        <v>5.2984526458162755E-2</v>
      </c>
      <c r="P71" s="37">
        <f t="shared" si="11"/>
        <v>0.13927747992024314</v>
      </c>
      <c r="Q71" s="37">
        <f t="shared" si="11"/>
        <v>0.21670222208275125</v>
      </c>
      <c r="R71" s="37">
        <f t="shared" si="11"/>
        <v>0.36180471686719157</v>
      </c>
      <c r="S71" s="37">
        <f t="shared" si="11"/>
        <v>0.26414190368891183</v>
      </c>
      <c r="T71" s="37">
        <f t="shared" si="11"/>
        <v>0.21358613891463263</v>
      </c>
      <c r="U71" s="37">
        <f t="shared" si="11"/>
        <v>0.23769450753165267</v>
      </c>
      <c r="V71" s="37">
        <f t="shared" si="11"/>
        <v>0.2540848372938912</v>
      </c>
      <c r="W71" s="37">
        <f t="shared" si="11"/>
        <v>0.28712426184992362</v>
      </c>
      <c r="X71" s="37">
        <f t="shared" si="11"/>
        <v>0.35535436559370903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0.35880021368627424</v>
      </c>
      <c r="H72" s="10">
        <v>0.36266367453817555</v>
      </c>
      <c r="I72" s="10">
        <v>0.52795729354147958</v>
      </c>
      <c r="J72" s="10">
        <v>0.47490501287663506</v>
      </c>
      <c r="K72" s="10">
        <v>0.42746022717781745</v>
      </c>
      <c r="L72" s="10">
        <v>0.26253103510799747</v>
      </c>
      <c r="M72" s="10">
        <v>0.33460432485174013</v>
      </c>
      <c r="N72" s="10">
        <v>0.12600192344949654</v>
      </c>
      <c r="O72" s="10">
        <v>5.2984526458162755E-2</v>
      </c>
      <c r="P72" s="10">
        <v>0.13927747992024314</v>
      </c>
      <c r="Q72" s="10">
        <v>0.21670222208275125</v>
      </c>
      <c r="R72" s="10">
        <v>0.36180471686719157</v>
      </c>
      <c r="S72" s="10">
        <v>0.26414190368891183</v>
      </c>
      <c r="T72" s="10">
        <v>0.21358613891463263</v>
      </c>
      <c r="U72" s="10">
        <v>0.23769450753165267</v>
      </c>
      <c r="V72" s="10">
        <v>0.2540848372938912</v>
      </c>
      <c r="W72" s="10">
        <v>0.28712426184992362</v>
      </c>
      <c r="X72" s="10">
        <v>0.35535436559370903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3.3000790942132996</v>
      </c>
      <c r="G75" s="37">
        <v>2.5574151342103395</v>
      </c>
      <c r="H75" s="37">
        <v>3.0549972815475548</v>
      </c>
      <c r="I75" s="37">
        <v>3.5159231466538445</v>
      </c>
      <c r="J75" s="37">
        <v>3.7542286229893307</v>
      </c>
      <c r="K75" s="37">
        <v>4.6592826216590568</v>
      </c>
      <c r="L75" s="37">
        <v>2.9315621019383231</v>
      </c>
      <c r="M75" s="37">
        <v>2.0432860001762481</v>
      </c>
      <c r="N75" s="37">
        <v>1.8931424992730221</v>
      </c>
      <c r="O75" s="37">
        <v>2.2824797855061587</v>
      </c>
      <c r="P75" s="37">
        <v>2.7170708667435459</v>
      </c>
      <c r="Q75" s="37">
        <v>3.2933174182878759</v>
      </c>
      <c r="R75" s="37">
        <v>5.3466697048151604</v>
      </c>
      <c r="S75" s="37">
        <v>5.1528651633402252</v>
      </c>
      <c r="T75" s="37">
        <v>5.0038163190068605</v>
      </c>
      <c r="U75" s="37">
        <v>4.1591309289848386</v>
      </c>
      <c r="V75" s="37">
        <v>3.8988148249656351</v>
      </c>
      <c r="W75" s="37">
        <v>3.2457431078916024</v>
      </c>
      <c r="X75" s="37">
        <v>3.8467639714308763</v>
      </c>
    </row>
    <row r="76" spans="1:24" ht="11.25" customHeight="1" x14ac:dyDescent="0.2">
      <c r="A76" s="38" t="s">
        <v>139</v>
      </c>
      <c r="B76" s="39" t="s">
        <v>140</v>
      </c>
      <c r="C76" s="40">
        <v>8.513328454924272</v>
      </c>
      <c r="D76" s="40">
        <v>8.8101733366237145</v>
      </c>
      <c r="E76" s="40">
        <v>9.2743222712332916</v>
      </c>
      <c r="F76" s="40">
        <v>13.391714292804959</v>
      </c>
      <c r="G76" s="40">
        <v>13.414612978281877</v>
      </c>
      <c r="H76" s="40">
        <v>13.083173730927214</v>
      </c>
      <c r="I76" s="40">
        <v>12.515091263685422</v>
      </c>
      <c r="J76" s="40">
        <v>14.126949493969732</v>
      </c>
      <c r="K76" s="40">
        <v>10.921469055417893</v>
      </c>
      <c r="L76" s="40">
        <v>7.2032278786887822</v>
      </c>
      <c r="M76" s="40">
        <v>6.5981892296328226</v>
      </c>
      <c r="N76" s="40">
        <v>5.6468651803145935</v>
      </c>
      <c r="O76" s="40">
        <v>6.1941991096015689</v>
      </c>
      <c r="P76" s="40">
        <v>6.5647773787010291</v>
      </c>
      <c r="Q76" s="40">
        <v>8.4231451015624756</v>
      </c>
      <c r="R76" s="40">
        <v>11.895810543795491</v>
      </c>
      <c r="S76" s="40">
        <v>11.341095243212422</v>
      </c>
      <c r="T76" s="40">
        <v>11.264069791509266</v>
      </c>
      <c r="U76" s="40">
        <v>9.5443637043630076</v>
      </c>
      <c r="V76" s="40">
        <v>8.4323618247114691</v>
      </c>
      <c r="W76" s="40">
        <v>7.6470472610799103</v>
      </c>
      <c r="X76" s="40">
        <v>8.8563678114315909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61.508372657677015</v>
      </c>
      <c r="D2" s="31">
        <f t="shared" ref="D2:W2" si="1">SUM(D3,D17,D22,D25,D26,D51,D52,D71,D74,D75,D76)</f>
        <v>51.382974900265609</v>
      </c>
      <c r="E2" s="31">
        <f t="shared" si="1"/>
        <v>56.209147593001958</v>
      </c>
      <c r="F2" s="31">
        <f t="shared" si="1"/>
        <v>104.99114419893912</v>
      </c>
      <c r="G2" s="31">
        <f t="shared" si="1"/>
        <v>102.26990161370018</v>
      </c>
      <c r="H2" s="31">
        <f t="shared" si="1"/>
        <v>92.580507990531459</v>
      </c>
      <c r="I2" s="31">
        <f t="shared" si="1"/>
        <v>84.222356317202468</v>
      </c>
      <c r="J2" s="31">
        <f t="shared" si="1"/>
        <v>92.808924969044455</v>
      </c>
      <c r="K2" s="31">
        <f t="shared" si="1"/>
        <v>75.685446621482043</v>
      </c>
      <c r="L2" s="31">
        <f t="shared" si="1"/>
        <v>85.425426362149409</v>
      </c>
      <c r="M2" s="31">
        <f t="shared" si="1"/>
        <v>99.714131175271376</v>
      </c>
      <c r="N2" s="31">
        <f t="shared" si="1"/>
        <v>96.496204560938779</v>
      </c>
      <c r="O2" s="31">
        <f t="shared" si="1"/>
        <v>87.039582184057807</v>
      </c>
      <c r="P2" s="31">
        <f t="shared" si="1"/>
        <v>82.123847178192634</v>
      </c>
      <c r="Q2" s="31">
        <f t="shared" si="1"/>
        <v>64.595460333094778</v>
      </c>
      <c r="R2" s="31">
        <f t="shared" si="1"/>
        <v>52.315967260958075</v>
      </c>
      <c r="S2" s="31">
        <f t="shared" si="1"/>
        <v>50.73682374398507</v>
      </c>
      <c r="T2" s="31">
        <f t="shared" si="1"/>
        <v>49.502765711478858</v>
      </c>
      <c r="U2" s="31">
        <f t="shared" si="1"/>
        <v>51.536384759754213</v>
      </c>
      <c r="V2" s="31">
        <f t="shared" si="1"/>
        <v>54.225809539847631</v>
      </c>
      <c r="W2" s="31">
        <f t="shared" si="1"/>
        <v>58.24658423169916</v>
      </c>
      <c r="X2" s="31">
        <f t="shared" ref="X2" si="2">SUM(X3,X17,X22,X25,X26,X51,X52,X71,X74,X75,X76)</f>
        <v>68.769815695898131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3.6180132852625153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3.2633930502353617E-3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3.6180132852625153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3.6180132852625153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3.2633930502353617E-3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3.2633930502353617E-3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3.7638601476098126</v>
      </c>
      <c r="D26" s="37">
        <f t="shared" si="13"/>
        <v>2.9188790819453474</v>
      </c>
      <c r="E26" s="37">
        <f t="shared" si="13"/>
        <v>2.5081439339036939</v>
      </c>
      <c r="F26" s="37">
        <f t="shared" si="13"/>
        <v>9.3473228307272151</v>
      </c>
      <c r="G26" s="37">
        <f t="shared" si="13"/>
        <v>6.2362401210375307</v>
      </c>
      <c r="H26" s="37">
        <f t="shared" si="13"/>
        <v>6.8365797193963846</v>
      </c>
      <c r="I26" s="37">
        <f t="shared" si="13"/>
        <v>6.4827992174825999</v>
      </c>
      <c r="J26" s="37">
        <f t="shared" si="13"/>
        <v>6.5958063913462226</v>
      </c>
      <c r="K26" s="37">
        <f t="shared" si="13"/>
        <v>4.8364564997484401</v>
      </c>
      <c r="L26" s="37">
        <f t="shared" si="13"/>
        <v>4.5977909026097858</v>
      </c>
      <c r="M26" s="37">
        <f t="shared" si="13"/>
        <v>5.0841372288897171</v>
      </c>
      <c r="N26" s="37">
        <f t="shared" si="13"/>
        <v>4.7534033611896715</v>
      </c>
      <c r="O26" s="37">
        <f t="shared" si="13"/>
        <v>5.2410608985562082</v>
      </c>
      <c r="P26" s="37">
        <f t="shared" si="13"/>
        <v>4.267841299385478</v>
      </c>
      <c r="Q26" s="37">
        <f t="shared" si="13"/>
        <v>2.704479787834722</v>
      </c>
      <c r="R26" s="37">
        <f t="shared" si="13"/>
        <v>1.3837483456931665</v>
      </c>
      <c r="S26" s="37">
        <f t="shared" si="13"/>
        <v>1.6302909004550146</v>
      </c>
      <c r="T26" s="37">
        <f t="shared" si="13"/>
        <v>1.2676421576877439</v>
      </c>
      <c r="U26" s="37">
        <f t="shared" si="13"/>
        <v>1.4351192649359215</v>
      </c>
      <c r="V26" s="37">
        <f t="shared" si="13"/>
        <v>1.3541724182430865</v>
      </c>
      <c r="W26" s="37">
        <f t="shared" si="13"/>
        <v>1.3977249259168909</v>
      </c>
      <c r="X26" s="37">
        <f t="shared" si="13"/>
        <v>1.3809136426825903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3.7638601476098126</v>
      </c>
      <c r="D33" s="29">
        <f t="shared" si="15"/>
        <v>2.9188790819453474</v>
      </c>
      <c r="E33" s="29">
        <f t="shared" si="15"/>
        <v>2.5081439339036939</v>
      </c>
      <c r="F33" s="29">
        <f t="shared" si="15"/>
        <v>9.3473228307272151</v>
      </c>
      <c r="G33" s="29">
        <f t="shared" si="15"/>
        <v>6.2362401210375307</v>
      </c>
      <c r="H33" s="29">
        <f t="shared" si="15"/>
        <v>6.8365797193963846</v>
      </c>
      <c r="I33" s="29">
        <f t="shared" si="15"/>
        <v>6.4827992174825999</v>
      </c>
      <c r="J33" s="29">
        <f t="shared" si="15"/>
        <v>6.5958063913462226</v>
      </c>
      <c r="K33" s="29">
        <f t="shared" si="15"/>
        <v>4.8364564997484401</v>
      </c>
      <c r="L33" s="29">
        <f t="shared" si="15"/>
        <v>4.5977909026097858</v>
      </c>
      <c r="M33" s="29">
        <f t="shared" si="15"/>
        <v>5.0841372288897171</v>
      </c>
      <c r="N33" s="29">
        <f t="shared" si="15"/>
        <v>4.7534033611896715</v>
      </c>
      <c r="O33" s="29">
        <f t="shared" si="15"/>
        <v>5.2410608985562082</v>
      </c>
      <c r="P33" s="29">
        <f t="shared" si="15"/>
        <v>4.267841299385478</v>
      </c>
      <c r="Q33" s="29">
        <f t="shared" si="15"/>
        <v>2.704479787834722</v>
      </c>
      <c r="R33" s="29">
        <f t="shared" si="15"/>
        <v>1.3837483456931665</v>
      </c>
      <c r="S33" s="29">
        <f t="shared" si="15"/>
        <v>1.6302909004550146</v>
      </c>
      <c r="T33" s="29">
        <f t="shared" si="15"/>
        <v>1.2676421576877439</v>
      </c>
      <c r="U33" s="29">
        <f t="shared" si="15"/>
        <v>1.4351192649359215</v>
      </c>
      <c r="V33" s="29">
        <f t="shared" si="15"/>
        <v>1.3541724182430865</v>
      </c>
      <c r="W33" s="29">
        <f t="shared" si="15"/>
        <v>1.3977249259168909</v>
      </c>
      <c r="X33" s="29">
        <f t="shared" si="15"/>
        <v>1.3809136426825903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0.65837888515124099</v>
      </c>
      <c r="G36" s="10">
        <v>0.64388876205628554</v>
      </c>
      <c r="H36" s="10">
        <v>1.8936860128477893</v>
      </c>
      <c r="I36" s="10">
        <v>1.1268702675821327</v>
      </c>
      <c r="J36" s="10">
        <v>0.56560568508529063</v>
      </c>
      <c r="K36" s="10">
        <v>0.53058717453693305</v>
      </c>
      <c r="L36" s="10">
        <v>0.62845816166086854</v>
      </c>
      <c r="M36" s="10">
        <v>0.69287506675019339</v>
      </c>
      <c r="N36" s="10">
        <v>0.74006419764161591</v>
      </c>
      <c r="O36" s="10">
        <v>0.7142151511424264</v>
      </c>
      <c r="P36" s="10">
        <v>0.66501408572822884</v>
      </c>
      <c r="Q36" s="10">
        <v>0.49051863721700018</v>
      </c>
      <c r="R36" s="10">
        <v>0.37133463569951131</v>
      </c>
      <c r="S36" s="10">
        <v>0.35218094255358856</v>
      </c>
      <c r="T36" s="10">
        <v>0.3083012399389557</v>
      </c>
      <c r="U36" s="10">
        <v>0.36316709363515809</v>
      </c>
      <c r="V36" s="10">
        <v>0.37008132340842165</v>
      </c>
      <c r="W36" s="10">
        <v>0.40749806114968384</v>
      </c>
      <c r="X36" s="10">
        <v>0.27473974725614914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3.2797857706754401E-4</v>
      </c>
      <c r="U37" s="10">
        <v>3.6837569467767405E-4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1.1163441509324812</v>
      </c>
      <c r="D43" s="10">
        <v>0.50784175242653173</v>
      </c>
      <c r="E43" s="10">
        <v>1.0345275911590071</v>
      </c>
      <c r="F43" s="10">
        <v>4.7526008675684466</v>
      </c>
      <c r="G43" s="10">
        <v>1.7426424319629359</v>
      </c>
      <c r="H43" s="10">
        <v>1.708056953292888</v>
      </c>
      <c r="I43" s="10">
        <v>1.5060104293513847</v>
      </c>
      <c r="J43" s="10">
        <v>2.5918140104699612</v>
      </c>
      <c r="K43" s="10">
        <v>1.9370165949911511</v>
      </c>
      <c r="L43" s="10">
        <v>1.7212388526249898</v>
      </c>
      <c r="M43" s="10">
        <v>2.5333040211400606</v>
      </c>
      <c r="N43" s="10">
        <v>2.031156585405697</v>
      </c>
      <c r="O43" s="10">
        <v>2.614957894023374</v>
      </c>
      <c r="P43" s="10">
        <v>1.8228020185873179</v>
      </c>
      <c r="Q43" s="10">
        <v>1.3389881781335513</v>
      </c>
      <c r="R43" s="10">
        <v>1.0124137099936552</v>
      </c>
      <c r="S43" s="10">
        <v>1.2781099579014259</v>
      </c>
      <c r="T43" s="10">
        <v>0.95106855273296997</v>
      </c>
      <c r="U43" s="10">
        <v>1.0715837956060856</v>
      </c>
      <c r="V43" s="10">
        <v>0.98409109483466495</v>
      </c>
      <c r="W43" s="10">
        <v>0.990226864767207</v>
      </c>
      <c r="X43" s="10">
        <v>1.1061738954264411</v>
      </c>
    </row>
    <row r="44" spans="1:24" ht="11.25" customHeight="1" x14ac:dyDescent="0.2">
      <c r="A44" s="41" t="s">
        <v>75</v>
      </c>
      <c r="B44" s="9" t="s">
        <v>76</v>
      </c>
      <c r="C44" s="10">
        <v>2.6475159966773312</v>
      </c>
      <c r="D44" s="10">
        <v>2.4110373295188157</v>
      </c>
      <c r="E44" s="10">
        <v>1.4736163427446869</v>
      </c>
      <c r="F44" s="10">
        <v>3.936343078007527</v>
      </c>
      <c r="G44" s="10">
        <v>3.8497089270183089</v>
      </c>
      <c r="H44" s="10">
        <v>3.2348367532557067</v>
      </c>
      <c r="I44" s="10">
        <v>3.8499185205490827</v>
      </c>
      <c r="J44" s="10">
        <v>3.0345151788151572</v>
      </c>
      <c r="K44" s="10">
        <v>2.3688527302203557</v>
      </c>
      <c r="L44" s="10">
        <v>2.2480938883239281</v>
      </c>
      <c r="M44" s="10">
        <v>1.8579581409994632</v>
      </c>
      <c r="N44" s="10">
        <v>1.982182578142359</v>
      </c>
      <c r="O44" s="10">
        <v>1.911887853390408</v>
      </c>
      <c r="P44" s="10">
        <v>1.7800251950699313</v>
      </c>
      <c r="Q44" s="10">
        <v>0.87497297248417083</v>
      </c>
      <c r="R44" s="10">
        <v>0</v>
      </c>
      <c r="S44" s="10">
        <v>0</v>
      </c>
      <c r="T44" s="10">
        <v>7.9443864387508372E-3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0.40387151697581403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34.325593468894823</v>
      </c>
      <c r="D51" s="37">
        <v>27.465349305150827</v>
      </c>
      <c r="E51" s="37">
        <v>25.691747465850352</v>
      </c>
      <c r="F51" s="37">
        <v>34.122127894876506</v>
      </c>
      <c r="G51" s="37">
        <v>37.289914632235899</v>
      </c>
      <c r="H51" s="37">
        <v>28.842896271005706</v>
      </c>
      <c r="I51" s="37">
        <v>25.434299823706965</v>
      </c>
      <c r="J51" s="37">
        <v>28.033418731899111</v>
      </c>
      <c r="K51" s="37">
        <v>25.914053715416667</v>
      </c>
      <c r="L51" s="37">
        <v>32.097579750374116</v>
      </c>
      <c r="M51" s="37">
        <v>38.356226777477026</v>
      </c>
      <c r="N51" s="37">
        <v>32.870552198234932</v>
      </c>
      <c r="O51" s="37">
        <v>29.630680661938428</v>
      </c>
      <c r="P51" s="37">
        <v>27.481055263826146</v>
      </c>
      <c r="Q51" s="37">
        <v>18.691065286064546</v>
      </c>
      <c r="R51" s="37">
        <v>14.518144942947588</v>
      </c>
      <c r="S51" s="37">
        <v>13.794510348837408</v>
      </c>
      <c r="T51" s="37">
        <v>13.472928316230174</v>
      </c>
      <c r="U51" s="37">
        <v>14.683751918106751</v>
      </c>
      <c r="V51" s="37">
        <v>14.557184305762629</v>
      </c>
      <c r="W51" s="37">
        <v>16.692772952955643</v>
      </c>
      <c r="X51" s="37">
        <v>19.724706562774752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4.4975885455891413</v>
      </c>
      <c r="D52" s="37">
        <f t="shared" si="16"/>
        <v>3.254337348448034</v>
      </c>
      <c r="E52" s="37">
        <f t="shared" si="16"/>
        <v>4.1373816459922574</v>
      </c>
      <c r="F52" s="37">
        <f t="shared" si="16"/>
        <v>4.974923741745596</v>
      </c>
      <c r="G52" s="37">
        <f t="shared" si="16"/>
        <v>4.4526759305144186</v>
      </c>
      <c r="H52" s="37">
        <f t="shared" si="16"/>
        <v>4.881217605437902</v>
      </c>
      <c r="I52" s="37">
        <f t="shared" si="16"/>
        <v>4.4343048488130119</v>
      </c>
      <c r="J52" s="37">
        <f t="shared" si="16"/>
        <v>5.989582801991002</v>
      </c>
      <c r="K52" s="37">
        <f t="shared" si="16"/>
        <v>5.5570140479612533</v>
      </c>
      <c r="L52" s="37">
        <f t="shared" si="16"/>
        <v>6.2018501172086777</v>
      </c>
      <c r="M52" s="37">
        <f t="shared" si="16"/>
        <v>7.1733872832408094</v>
      </c>
      <c r="N52" s="37">
        <f t="shared" si="16"/>
        <v>7.9321048429239633</v>
      </c>
      <c r="O52" s="37">
        <f t="shared" si="16"/>
        <v>6.5508614472006332</v>
      </c>
      <c r="P52" s="37">
        <f t="shared" si="16"/>
        <v>7.5372532764754414</v>
      </c>
      <c r="Q52" s="37">
        <f t="shared" si="16"/>
        <v>6.4969375996590166</v>
      </c>
      <c r="R52" s="37">
        <f t="shared" si="16"/>
        <v>7.0859507908086643</v>
      </c>
      <c r="S52" s="37">
        <f t="shared" si="16"/>
        <v>7.2502653941544457</v>
      </c>
      <c r="T52" s="37">
        <f t="shared" si="16"/>
        <v>7.2103083698009804</v>
      </c>
      <c r="U52" s="37">
        <f t="shared" si="16"/>
        <v>6.2665003381110287</v>
      </c>
      <c r="V52" s="37">
        <f t="shared" si="16"/>
        <v>6.3467879294098957</v>
      </c>
      <c r="W52" s="37">
        <f t="shared" si="16"/>
        <v>6.054911840429229</v>
      </c>
      <c r="X52" s="37">
        <f t="shared" si="16"/>
        <v>8.2711122761726674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4.4975885455891413</v>
      </c>
      <c r="D59" s="10">
        <v>3.254337348448034</v>
      </c>
      <c r="E59" s="10">
        <v>4.1373816459922574</v>
      </c>
      <c r="F59" s="10">
        <v>4.974923741745596</v>
      </c>
      <c r="G59" s="10">
        <v>4.4526759305144186</v>
      </c>
      <c r="H59" s="10">
        <v>4.881217605437902</v>
      </c>
      <c r="I59" s="10">
        <v>4.4343048488130119</v>
      </c>
      <c r="J59" s="10">
        <v>5.989582801991002</v>
      </c>
      <c r="K59" s="10">
        <v>5.5570140479612533</v>
      </c>
      <c r="L59" s="10">
        <v>6.2018501172086777</v>
      </c>
      <c r="M59" s="10">
        <v>7.1733872832408094</v>
      </c>
      <c r="N59" s="10">
        <v>7.9321048429239633</v>
      </c>
      <c r="O59" s="10">
        <v>6.5508614472006332</v>
      </c>
      <c r="P59" s="10">
        <v>7.5372532764754414</v>
      </c>
      <c r="Q59" s="10">
        <v>6.4969375996590166</v>
      </c>
      <c r="R59" s="10">
        <v>7.0859507908086643</v>
      </c>
      <c r="S59" s="10">
        <v>7.2502653941544457</v>
      </c>
      <c r="T59" s="10">
        <v>7.2103083698009804</v>
      </c>
      <c r="U59" s="10">
        <v>6.2665003381110287</v>
      </c>
      <c r="V59" s="10">
        <v>6.3467879294098957</v>
      </c>
      <c r="W59" s="10">
        <v>6.054911840429229</v>
      </c>
      <c r="X59" s="10">
        <v>8.2711122761726674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1.2918202357962443</v>
      </c>
      <c r="H71" s="37">
        <f t="shared" si="17"/>
        <v>1.2405465325248719</v>
      </c>
      <c r="I71" s="37">
        <f t="shared" si="17"/>
        <v>1.6628534735140104</v>
      </c>
      <c r="J71" s="37">
        <f t="shared" si="17"/>
        <v>1.4414652215324191</v>
      </c>
      <c r="K71" s="37">
        <f t="shared" si="17"/>
        <v>1.1674512276645912</v>
      </c>
      <c r="L71" s="37">
        <f t="shared" si="17"/>
        <v>1.32307789660483</v>
      </c>
      <c r="M71" s="37">
        <f t="shared" si="17"/>
        <v>2.5629808631198698</v>
      </c>
      <c r="N71" s="37">
        <f t="shared" si="17"/>
        <v>1.3112265648315657</v>
      </c>
      <c r="O71" s="37">
        <f t="shared" si="17"/>
        <v>0.40648447337534471</v>
      </c>
      <c r="P71" s="37">
        <f t="shared" si="17"/>
        <v>0.86015725778774632</v>
      </c>
      <c r="Q71" s="37">
        <f t="shared" si="17"/>
        <v>0.82020816439464572</v>
      </c>
      <c r="R71" s="37">
        <f t="shared" si="17"/>
        <v>0.66507826896653177</v>
      </c>
      <c r="S71" s="37">
        <f t="shared" si="17"/>
        <v>0.4906196735548865</v>
      </c>
      <c r="T71" s="37">
        <f t="shared" si="17"/>
        <v>0.40087181582080589</v>
      </c>
      <c r="U71" s="37">
        <f t="shared" si="17"/>
        <v>0.58602433428306666</v>
      </c>
      <c r="V71" s="37">
        <f t="shared" si="17"/>
        <v>0.78985791720200094</v>
      </c>
      <c r="W71" s="37">
        <f t="shared" si="17"/>
        <v>1.1040670957920644</v>
      </c>
      <c r="X71" s="37">
        <f t="shared" si="17"/>
        <v>1.2886868598371588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1.2918202357962443</v>
      </c>
      <c r="H72" s="10">
        <v>1.2405465325248719</v>
      </c>
      <c r="I72" s="10">
        <v>1.6628534735140104</v>
      </c>
      <c r="J72" s="10">
        <v>1.4414652215324191</v>
      </c>
      <c r="K72" s="10">
        <v>1.1674512276645912</v>
      </c>
      <c r="L72" s="10">
        <v>1.32307789660483</v>
      </c>
      <c r="M72" s="10">
        <v>2.5629808631198698</v>
      </c>
      <c r="N72" s="10">
        <v>1.3112265648315657</v>
      </c>
      <c r="O72" s="10">
        <v>0.40648447337534471</v>
      </c>
      <c r="P72" s="10">
        <v>0.86015725778774632</v>
      </c>
      <c r="Q72" s="10">
        <v>0.82020816439464572</v>
      </c>
      <c r="R72" s="10">
        <v>0.66507826896653177</v>
      </c>
      <c r="S72" s="10">
        <v>0.4906196735548865</v>
      </c>
      <c r="T72" s="10">
        <v>0.40087181582080589</v>
      </c>
      <c r="U72" s="10">
        <v>0.58602433428306666</v>
      </c>
      <c r="V72" s="10">
        <v>0.78985791720200094</v>
      </c>
      <c r="W72" s="10">
        <v>1.1040670957920644</v>
      </c>
      <c r="X72" s="10">
        <v>1.2886868598371588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12.18437156901363</v>
      </c>
      <c r="G75" s="37">
        <v>9.2076885567107638</v>
      </c>
      <c r="H75" s="37">
        <v>10.450085163127616</v>
      </c>
      <c r="I75" s="37">
        <v>11.073746093749763</v>
      </c>
      <c r="J75" s="37">
        <v>11.395099750455614</v>
      </c>
      <c r="K75" s="37">
        <v>12.725125920146507</v>
      </c>
      <c r="L75" s="37">
        <v>14.774196193617323</v>
      </c>
      <c r="M75" s="37">
        <v>15.65103176312167</v>
      </c>
      <c r="N75" s="37">
        <v>19.700800337808879</v>
      </c>
      <c r="O75" s="37">
        <v>17.510632926651464</v>
      </c>
      <c r="P75" s="37">
        <v>16.780230567723095</v>
      </c>
      <c r="Q75" s="37">
        <v>12.465058311175568</v>
      </c>
      <c r="R75" s="37">
        <v>9.8283788636165195</v>
      </c>
      <c r="S75" s="37">
        <v>9.5709805562988084</v>
      </c>
      <c r="T75" s="37">
        <v>9.3914752334925016</v>
      </c>
      <c r="U75" s="37">
        <v>10.254136535022296</v>
      </c>
      <c r="V75" s="37">
        <v>12.12000601846885</v>
      </c>
      <c r="W75" s="37">
        <v>12.480722261952389</v>
      </c>
      <c r="X75" s="37">
        <v>13.950227330387794</v>
      </c>
    </row>
    <row r="76" spans="1:24" ht="11.25" customHeight="1" x14ac:dyDescent="0.2">
      <c r="A76" s="38" t="s">
        <v>139</v>
      </c>
      <c r="B76" s="39" t="s">
        <v>140</v>
      </c>
      <c r="C76" s="40">
        <v>18.921330495583241</v>
      </c>
      <c r="D76" s="40">
        <v>17.744409164721397</v>
      </c>
      <c r="E76" s="40">
        <v>20.253861261993134</v>
      </c>
      <c r="F76" s="40">
        <v>44.362398162576177</v>
      </c>
      <c r="G76" s="40">
        <v>43.791562137405329</v>
      </c>
      <c r="H76" s="40">
        <v>40.329182699038967</v>
      </c>
      <c r="I76" s="40">
        <v>35.134352859936115</v>
      </c>
      <c r="J76" s="40">
        <v>39.35355207182009</v>
      </c>
      <c r="K76" s="40">
        <v>25.485345210544583</v>
      </c>
      <c r="L76" s="40">
        <v>26.43093150173468</v>
      </c>
      <c r="M76" s="40">
        <v>30.886367259422279</v>
      </c>
      <c r="N76" s="40">
        <v>29.928117255949768</v>
      </c>
      <c r="O76" s="40">
        <v>27.699861776335737</v>
      </c>
      <c r="P76" s="40">
        <v>25.197309512994732</v>
      </c>
      <c r="Q76" s="40">
        <v>23.417711183966272</v>
      </c>
      <c r="R76" s="40">
        <v>18.834666048925609</v>
      </c>
      <c r="S76" s="40">
        <v>18.00015687068451</v>
      </c>
      <c r="T76" s="40">
        <v>17.759539818446658</v>
      </c>
      <c r="U76" s="40">
        <v>18.310852369295144</v>
      </c>
      <c r="V76" s="40">
        <v>19.054537557710933</v>
      </c>
      <c r="W76" s="40">
        <v>20.516385154652941</v>
      </c>
      <c r="X76" s="40">
        <v>24.154169024043178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31.993042467846305</v>
      </c>
      <c r="D2" s="31">
        <f t="shared" ref="D2:W2" si="1">SUM(D3,D17,D22,D25,D26,D51,D52,D71,D74,D75,D76)</f>
        <v>33.947636575032206</v>
      </c>
      <c r="E2" s="31">
        <f t="shared" si="1"/>
        <v>35.659932204401741</v>
      </c>
      <c r="F2" s="31">
        <f t="shared" si="1"/>
        <v>47.726689521982536</v>
      </c>
      <c r="G2" s="31">
        <f t="shared" si="1"/>
        <v>49.906440295939646</v>
      </c>
      <c r="H2" s="31">
        <f t="shared" si="1"/>
        <v>46.979721308005153</v>
      </c>
      <c r="I2" s="31">
        <f t="shared" si="1"/>
        <v>59.307370677124027</v>
      </c>
      <c r="J2" s="31">
        <f t="shared" si="1"/>
        <v>58.249773357746648</v>
      </c>
      <c r="K2" s="31">
        <f t="shared" si="1"/>
        <v>54.769752555676149</v>
      </c>
      <c r="L2" s="31">
        <f t="shared" si="1"/>
        <v>54.36132607238946</v>
      </c>
      <c r="M2" s="31">
        <f t="shared" si="1"/>
        <v>53.520588516269868</v>
      </c>
      <c r="N2" s="31">
        <f t="shared" si="1"/>
        <v>47.902933027549302</v>
      </c>
      <c r="O2" s="31">
        <f t="shared" si="1"/>
        <v>47.783510079209179</v>
      </c>
      <c r="P2" s="31">
        <f t="shared" si="1"/>
        <v>51.504729148679438</v>
      </c>
      <c r="Q2" s="31">
        <f t="shared" si="1"/>
        <v>67.545619566258097</v>
      </c>
      <c r="R2" s="31">
        <f t="shared" si="1"/>
        <v>77.089901595498517</v>
      </c>
      <c r="S2" s="31">
        <f t="shared" si="1"/>
        <v>83.123148944314522</v>
      </c>
      <c r="T2" s="31">
        <f t="shared" si="1"/>
        <v>85.974968950043802</v>
      </c>
      <c r="U2" s="31">
        <f t="shared" si="1"/>
        <v>77.285755230743916</v>
      </c>
      <c r="V2" s="31">
        <f t="shared" si="1"/>
        <v>79.86529091431261</v>
      </c>
      <c r="W2" s="31">
        <f t="shared" si="1"/>
        <v>82.239419126802716</v>
      </c>
      <c r="X2" s="31">
        <f t="shared" ref="X2" si="2">SUM(X3,X17,X22,X25,X26,X51,X52,X71,X74,X75,X76)</f>
        <v>76.509729784767103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2.1719648575004165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4.5718703601460055E-3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2.1719648575004165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2.1719648575004165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4.5718703601460055E-3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4.5718703601460055E-3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1.855813992337497</v>
      </c>
      <c r="D26" s="37">
        <f t="shared" si="13"/>
        <v>1.8301856640828655</v>
      </c>
      <c r="E26" s="37">
        <f t="shared" si="13"/>
        <v>1.5295251123683711</v>
      </c>
      <c r="F26" s="37">
        <f t="shared" si="13"/>
        <v>4.1279590147544249</v>
      </c>
      <c r="G26" s="37">
        <f t="shared" si="13"/>
        <v>2.9329073769110581</v>
      </c>
      <c r="H26" s="37">
        <f t="shared" si="13"/>
        <v>3.345943512331004</v>
      </c>
      <c r="I26" s="37">
        <f t="shared" si="13"/>
        <v>4.4056629616174767</v>
      </c>
      <c r="J26" s="37">
        <f t="shared" si="13"/>
        <v>4.0131127774157269</v>
      </c>
      <c r="K26" s="37">
        <f t="shared" si="13"/>
        <v>3.3974379394107217</v>
      </c>
      <c r="L26" s="37">
        <f t="shared" si="13"/>
        <v>2.537958891019001</v>
      </c>
      <c r="M26" s="37">
        <f t="shared" si="13"/>
        <v>2.3439348430447313</v>
      </c>
      <c r="N26" s="37">
        <f t="shared" si="13"/>
        <v>1.8675773618739859</v>
      </c>
      <c r="O26" s="37">
        <f t="shared" si="13"/>
        <v>2.1603555936470662</v>
      </c>
      <c r="P26" s="37">
        <f t="shared" si="13"/>
        <v>2.1062361379636698</v>
      </c>
      <c r="Q26" s="37">
        <f t="shared" si="13"/>
        <v>2.6617298029922112</v>
      </c>
      <c r="R26" s="37">
        <f t="shared" si="13"/>
        <v>1.979660771449967</v>
      </c>
      <c r="S26" s="37">
        <f t="shared" si="13"/>
        <v>2.6197364019350355</v>
      </c>
      <c r="T26" s="37">
        <f t="shared" si="13"/>
        <v>2.1458071042700011</v>
      </c>
      <c r="U26" s="37">
        <f t="shared" si="13"/>
        <v>2.1007015259833564</v>
      </c>
      <c r="V26" s="37">
        <f t="shared" si="13"/>
        <v>1.9550572824091366</v>
      </c>
      <c r="W26" s="37">
        <f t="shared" si="13"/>
        <v>1.9348001750699526</v>
      </c>
      <c r="X26" s="37">
        <f t="shared" si="13"/>
        <v>1.5123147126027039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1.855813992337497</v>
      </c>
      <c r="D33" s="29">
        <f t="shared" si="15"/>
        <v>1.8301856640828655</v>
      </c>
      <c r="E33" s="29">
        <f t="shared" si="15"/>
        <v>1.5295251123683711</v>
      </c>
      <c r="F33" s="29">
        <f t="shared" si="15"/>
        <v>4.1279590147544249</v>
      </c>
      <c r="G33" s="29">
        <f t="shared" si="15"/>
        <v>2.9329073769110581</v>
      </c>
      <c r="H33" s="29">
        <f t="shared" si="15"/>
        <v>3.345943512331004</v>
      </c>
      <c r="I33" s="29">
        <f t="shared" si="15"/>
        <v>4.4056629616174767</v>
      </c>
      <c r="J33" s="29">
        <f t="shared" si="15"/>
        <v>4.0131127774157269</v>
      </c>
      <c r="K33" s="29">
        <f t="shared" si="15"/>
        <v>3.3974379394107217</v>
      </c>
      <c r="L33" s="29">
        <f t="shared" si="15"/>
        <v>2.537958891019001</v>
      </c>
      <c r="M33" s="29">
        <f t="shared" si="15"/>
        <v>2.3439348430447313</v>
      </c>
      <c r="N33" s="29">
        <f t="shared" si="15"/>
        <v>1.8675773618739859</v>
      </c>
      <c r="O33" s="29">
        <f t="shared" si="15"/>
        <v>2.1603555936470662</v>
      </c>
      <c r="P33" s="29">
        <f t="shared" si="15"/>
        <v>2.1062361379636698</v>
      </c>
      <c r="Q33" s="29">
        <f t="shared" si="15"/>
        <v>2.6617298029922112</v>
      </c>
      <c r="R33" s="29">
        <f t="shared" si="15"/>
        <v>1.979660771449967</v>
      </c>
      <c r="S33" s="29">
        <f t="shared" si="15"/>
        <v>2.6197364019350355</v>
      </c>
      <c r="T33" s="29">
        <f t="shared" si="15"/>
        <v>2.1458071042700011</v>
      </c>
      <c r="U33" s="29">
        <f t="shared" si="15"/>
        <v>2.1007015259833564</v>
      </c>
      <c r="V33" s="29">
        <f t="shared" si="15"/>
        <v>1.9550572824091366</v>
      </c>
      <c r="W33" s="29">
        <f t="shared" si="15"/>
        <v>1.9348001750699526</v>
      </c>
      <c r="X33" s="29">
        <f t="shared" si="15"/>
        <v>1.5123147126027039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0.28600323074322526</v>
      </c>
      <c r="G36" s="10">
        <v>0.30015836719415623</v>
      </c>
      <c r="H36" s="10">
        <v>0.91946346526051537</v>
      </c>
      <c r="I36" s="10">
        <v>0.75967591336627982</v>
      </c>
      <c r="J36" s="10">
        <v>0.34000177787001151</v>
      </c>
      <c r="K36" s="10">
        <v>0.36619625408551915</v>
      </c>
      <c r="L36" s="10">
        <v>0.34110600857422552</v>
      </c>
      <c r="M36" s="10">
        <v>0.31252701818651019</v>
      </c>
      <c r="N36" s="10">
        <v>0.28530440606812063</v>
      </c>
      <c r="O36" s="10">
        <v>0.28824926334873618</v>
      </c>
      <c r="P36" s="10">
        <v>0.32198536849492504</v>
      </c>
      <c r="Q36" s="10">
        <v>0.47330704151347397</v>
      </c>
      <c r="R36" s="10">
        <v>0.51587154858122675</v>
      </c>
      <c r="S36" s="10">
        <v>0.54801127165937169</v>
      </c>
      <c r="T36" s="10">
        <v>0.50632488579930257</v>
      </c>
      <c r="U36" s="10">
        <v>0.51569059083911772</v>
      </c>
      <c r="V36" s="10">
        <v>0.5184676829573267</v>
      </c>
      <c r="W36" s="10">
        <v>0.54782465330910068</v>
      </c>
      <c r="X36" s="10">
        <v>0.29111750888760379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5.2908737244044602E-4</v>
      </c>
      <c r="U37" s="10">
        <v>5.1402348758601362E-4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0.56578160477987982</v>
      </c>
      <c r="D43" s="10">
        <v>0.32814333075512941</v>
      </c>
      <c r="E43" s="10">
        <v>0.64488410706384813</v>
      </c>
      <c r="F43" s="10">
        <v>2.1319877655725969</v>
      </c>
      <c r="G43" s="10">
        <v>0.83814967237736759</v>
      </c>
      <c r="H43" s="10">
        <v>0.85583201433369194</v>
      </c>
      <c r="I43" s="10">
        <v>1.0505770417743758</v>
      </c>
      <c r="J43" s="10">
        <v>1.609639730265612</v>
      </c>
      <c r="K43" s="10">
        <v>1.3963265612571854</v>
      </c>
      <c r="L43" s="10">
        <v>0.97666293197979881</v>
      </c>
      <c r="M43" s="10">
        <v>1.1933604688674708</v>
      </c>
      <c r="N43" s="10">
        <v>0.81811570434354908</v>
      </c>
      <c r="O43" s="10">
        <v>1.1004897320454561</v>
      </c>
      <c r="P43" s="10">
        <v>0.92240125279690088</v>
      </c>
      <c r="Q43" s="10">
        <v>1.3441513361148811</v>
      </c>
      <c r="R43" s="10">
        <v>1.4637892228687401</v>
      </c>
      <c r="S43" s="10">
        <v>2.0717251302756639</v>
      </c>
      <c r="T43" s="10">
        <v>1.6259060199119957</v>
      </c>
      <c r="U43" s="10">
        <v>1.5844969116566525</v>
      </c>
      <c r="V43" s="10">
        <v>1.4365895994518099</v>
      </c>
      <c r="W43" s="10">
        <v>1.3869755217608519</v>
      </c>
      <c r="X43" s="10">
        <v>1.2211972037151</v>
      </c>
    </row>
    <row r="44" spans="1:24" ht="11.25" customHeight="1" x14ac:dyDescent="0.2">
      <c r="A44" s="41" t="s">
        <v>75</v>
      </c>
      <c r="B44" s="9" t="s">
        <v>76</v>
      </c>
      <c r="C44" s="10">
        <v>1.2900323875576172</v>
      </c>
      <c r="D44" s="10">
        <v>1.5020423333277362</v>
      </c>
      <c r="E44" s="10">
        <v>0.88464100530452294</v>
      </c>
      <c r="F44" s="10">
        <v>1.7099680184386028</v>
      </c>
      <c r="G44" s="10">
        <v>1.7945993373395341</v>
      </c>
      <c r="H44" s="10">
        <v>1.5706480327367967</v>
      </c>
      <c r="I44" s="10">
        <v>2.5954100064768211</v>
      </c>
      <c r="J44" s="10">
        <v>1.8241339911834655</v>
      </c>
      <c r="K44" s="10">
        <v>1.6349151240680169</v>
      </c>
      <c r="L44" s="10">
        <v>1.2201899504649767</v>
      </c>
      <c r="M44" s="10">
        <v>0.83804735599075009</v>
      </c>
      <c r="N44" s="10">
        <v>0.76415725146231628</v>
      </c>
      <c r="O44" s="10">
        <v>0.7716165982528741</v>
      </c>
      <c r="P44" s="10">
        <v>0.86184951667184406</v>
      </c>
      <c r="Q44" s="10">
        <v>0.84427142536385624</v>
      </c>
      <c r="R44" s="10">
        <v>0</v>
      </c>
      <c r="S44" s="10">
        <v>0</v>
      </c>
      <c r="T44" s="10">
        <v>1.3047111186262172E-2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0.23933727809663796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19.464009817040409</v>
      </c>
      <c r="D51" s="37">
        <v>19.694200413568183</v>
      </c>
      <c r="E51" s="37">
        <v>17.84472752393042</v>
      </c>
      <c r="F51" s="37">
        <v>16.868508209620106</v>
      </c>
      <c r="G51" s="37">
        <v>19.654390477362419</v>
      </c>
      <c r="H51" s="37">
        <v>15.849559044809153</v>
      </c>
      <c r="I51" s="37">
        <v>19.599197427678487</v>
      </c>
      <c r="J51" s="37">
        <v>19.17457582653444</v>
      </c>
      <c r="K51" s="37">
        <v>21.162019775138308</v>
      </c>
      <c r="L51" s="37">
        <v>20.655547394018477</v>
      </c>
      <c r="M51" s="37">
        <v>20.458449003508147</v>
      </c>
      <c r="N51" s="37">
        <v>14.998186284919038</v>
      </c>
      <c r="O51" s="37">
        <v>14.077217162215629</v>
      </c>
      <c r="P51" s="37">
        <v>15.769952668445374</v>
      </c>
      <c r="Q51" s="37">
        <v>21.031336611043557</v>
      </c>
      <c r="R51" s="37">
        <v>23.548985967699878</v>
      </c>
      <c r="S51" s="37">
        <v>25.170001278390515</v>
      </c>
      <c r="T51" s="37">
        <v>25.852860145406996</v>
      </c>
      <c r="U51" s="37">
        <v>24.39717533580912</v>
      </c>
      <c r="V51" s="37">
        <v>23.911186136379676</v>
      </c>
      <c r="W51" s="37">
        <v>26.291617706828237</v>
      </c>
      <c r="X51" s="37">
        <v>24.482878506607477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2.1663470844703245</v>
      </c>
      <c r="D52" s="37">
        <f t="shared" si="16"/>
        <v>2.0044882007898948</v>
      </c>
      <c r="E52" s="37">
        <f t="shared" si="16"/>
        <v>2.4553118293835721</v>
      </c>
      <c r="F52" s="37">
        <f t="shared" si="16"/>
        <v>2.1327579011687949</v>
      </c>
      <c r="G52" s="37">
        <f t="shared" si="16"/>
        <v>2.0492102274216637</v>
      </c>
      <c r="H52" s="37">
        <f t="shared" si="16"/>
        <v>2.3380578583647829</v>
      </c>
      <c r="I52" s="37">
        <f t="shared" si="16"/>
        <v>2.9473097413506757</v>
      </c>
      <c r="J52" s="37">
        <f t="shared" si="16"/>
        <v>3.5494715138547579</v>
      </c>
      <c r="K52" s="37">
        <f t="shared" si="16"/>
        <v>3.7773405396791055</v>
      </c>
      <c r="L52" s="37">
        <f t="shared" si="16"/>
        <v>3.3156163864454609</v>
      </c>
      <c r="M52" s="37">
        <f t="shared" si="16"/>
        <v>3.1875273946503961</v>
      </c>
      <c r="N52" s="37">
        <f t="shared" si="16"/>
        <v>3.009101302314825</v>
      </c>
      <c r="O52" s="37">
        <f t="shared" si="16"/>
        <v>2.6028980640092367</v>
      </c>
      <c r="P52" s="37">
        <f t="shared" si="16"/>
        <v>3.5906308180066566</v>
      </c>
      <c r="Q52" s="37">
        <f t="shared" si="16"/>
        <v>6.1650498099257973</v>
      </c>
      <c r="R52" s="37">
        <f t="shared" si="16"/>
        <v>9.6716509655019784</v>
      </c>
      <c r="S52" s="37">
        <f t="shared" si="16"/>
        <v>11.082849350607095</v>
      </c>
      <c r="T52" s="37">
        <f t="shared" si="16"/>
        <v>11.631500886345142</v>
      </c>
      <c r="U52" s="37">
        <f t="shared" si="16"/>
        <v>8.7441392179069464</v>
      </c>
      <c r="V52" s="37">
        <f t="shared" si="16"/>
        <v>8.7310689580529743</v>
      </c>
      <c r="W52" s="37">
        <f t="shared" si="16"/>
        <v>7.9977877226031646</v>
      </c>
      <c r="X52" s="37">
        <f t="shared" si="16"/>
        <v>8.6096140968108976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2.1663470844703245</v>
      </c>
      <c r="D59" s="10">
        <v>2.0044882007898948</v>
      </c>
      <c r="E59" s="10">
        <v>2.4553118293835721</v>
      </c>
      <c r="F59" s="10">
        <v>2.1327579011687949</v>
      </c>
      <c r="G59" s="10">
        <v>2.0492102274216637</v>
      </c>
      <c r="H59" s="10">
        <v>2.3380578583647829</v>
      </c>
      <c r="I59" s="10">
        <v>2.9473097413506757</v>
      </c>
      <c r="J59" s="10">
        <v>3.5494715138547579</v>
      </c>
      <c r="K59" s="10">
        <v>3.7773405396791055</v>
      </c>
      <c r="L59" s="10">
        <v>3.3156163864454609</v>
      </c>
      <c r="M59" s="10">
        <v>3.1875273946503961</v>
      </c>
      <c r="N59" s="10">
        <v>3.009101302314825</v>
      </c>
      <c r="O59" s="10">
        <v>2.6028980640092367</v>
      </c>
      <c r="P59" s="10">
        <v>3.5906308180066566</v>
      </c>
      <c r="Q59" s="10">
        <v>6.1650498099257973</v>
      </c>
      <c r="R59" s="10">
        <v>9.6716509655019784</v>
      </c>
      <c r="S59" s="10">
        <v>11.082849350607095</v>
      </c>
      <c r="T59" s="10">
        <v>11.631500886345142</v>
      </c>
      <c r="U59" s="10">
        <v>8.7441392179069464</v>
      </c>
      <c r="V59" s="10">
        <v>8.7310689580529743</v>
      </c>
      <c r="W59" s="10">
        <v>7.9977877226031646</v>
      </c>
      <c r="X59" s="10">
        <v>8.6096140968108976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0.59452142498007843</v>
      </c>
      <c r="H71" s="37">
        <f t="shared" si="17"/>
        <v>0.59421025725337517</v>
      </c>
      <c r="I71" s="37">
        <f t="shared" si="17"/>
        <v>1.1052339448963573</v>
      </c>
      <c r="J71" s="37">
        <f t="shared" si="17"/>
        <v>0.85422305879816862</v>
      </c>
      <c r="K71" s="37">
        <f t="shared" si="17"/>
        <v>0.79356661910428006</v>
      </c>
      <c r="L71" s="37">
        <f t="shared" si="17"/>
        <v>0.70734033741872848</v>
      </c>
      <c r="M71" s="37">
        <f t="shared" si="17"/>
        <v>1.1388722496896104</v>
      </c>
      <c r="N71" s="37">
        <f t="shared" si="17"/>
        <v>0.49742327440165451</v>
      </c>
      <c r="O71" s="37">
        <f t="shared" si="17"/>
        <v>0.16151122372625176</v>
      </c>
      <c r="P71" s="37">
        <f t="shared" si="17"/>
        <v>0.4097656062301015</v>
      </c>
      <c r="Q71" s="37">
        <f t="shared" si="17"/>
        <v>0.77830887405570703</v>
      </c>
      <c r="R71" s="37">
        <f t="shared" si="17"/>
        <v>0.90776877684899393</v>
      </c>
      <c r="S71" s="37">
        <f t="shared" si="17"/>
        <v>0.74996757150942572</v>
      </c>
      <c r="T71" s="37">
        <f t="shared" si="17"/>
        <v>0.64667704096533563</v>
      </c>
      <c r="U71" s="37">
        <f t="shared" si="17"/>
        <v>0.81772569816808371</v>
      </c>
      <c r="V71" s="37">
        <f t="shared" si="17"/>
        <v>1.086581751093102</v>
      </c>
      <c r="W71" s="37">
        <f t="shared" si="17"/>
        <v>1.4583357274826887</v>
      </c>
      <c r="X71" s="37">
        <f t="shared" si="17"/>
        <v>1.3414273902183154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0.59452142498007843</v>
      </c>
      <c r="H72" s="10">
        <v>0.59421025725337517</v>
      </c>
      <c r="I72" s="10">
        <v>1.1052339448963573</v>
      </c>
      <c r="J72" s="10">
        <v>0.85422305879816862</v>
      </c>
      <c r="K72" s="10">
        <v>0.79356661910428006</v>
      </c>
      <c r="L72" s="10">
        <v>0.70734033741872848</v>
      </c>
      <c r="M72" s="10">
        <v>1.1388722496896104</v>
      </c>
      <c r="N72" s="10">
        <v>0.49742327440165451</v>
      </c>
      <c r="O72" s="10">
        <v>0.16151122372625176</v>
      </c>
      <c r="P72" s="10">
        <v>0.4097656062301015</v>
      </c>
      <c r="Q72" s="10">
        <v>0.77830887405570703</v>
      </c>
      <c r="R72" s="10">
        <v>0.90776877684899393</v>
      </c>
      <c r="S72" s="10">
        <v>0.74996757150942572</v>
      </c>
      <c r="T72" s="10">
        <v>0.64667704096533563</v>
      </c>
      <c r="U72" s="10">
        <v>0.81772569816808371</v>
      </c>
      <c r="V72" s="10">
        <v>1.086581751093102</v>
      </c>
      <c r="W72" s="10">
        <v>1.4583357274826887</v>
      </c>
      <c r="X72" s="10">
        <v>1.3414273902183154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5.2234599128693748</v>
      </c>
      <c r="G75" s="37">
        <v>4.2375618292852559</v>
      </c>
      <c r="H75" s="37">
        <v>5.0054936516274875</v>
      </c>
      <c r="I75" s="37">
        <v>7.3602877673349925</v>
      </c>
      <c r="J75" s="37">
        <v>6.7528212396247014</v>
      </c>
      <c r="K75" s="37">
        <v>8.6498132982632239</v>
      </c>
      <c r="L75" s="37">
        <v>7.8985409305836471</v>
      </c>
      <c r="M75" s="37">
        <v>6.9546074301672522</v>
      </c>
      <c r="N75" s="37">
        <v>7.4736409978278084</v>
      </c>
      <c r="O75" s="37">
        <v>6.9576181562860571</v>
      </c>
      <c r="P75" s="37">
        <v>7.993842159686408</v>
      </c>
      <c r="Q75" s="37">
        <v>11.828296669504741</v>
      </c>
      <c r="R75" s="37">
        <v>13.414805257879582</v>
      </c>
      <c r="S75" s="37">
        <v>14.630324529716075</v>
      </c>
      <c r="T75" s="37">
        <v>15.150108275531586</v>
      </c>
      <c r="U75" s="37">
        <v>14.308400635734912</v>
      </c>
      <c r="V75" s="37">
        <v>16.673096611423638</v>
      </c>
      <c r="W75" s="37">
        <v>16.485486478823248</v>
      </c>
      <c r="X75" s="37">
        <v>14.521151432489161</v>
      </c>
    </row>
    <row r="76" spans="1:24" ht="11.25" customHeight="1" x14ac:dyDescent="0.2">
      <c r="A76" s="38" t="s">
        <v>139</v>
      </c>
      <c r="B76" s="39" t="s">
        <v>140</v>
      </c>
      <c r="C76" s="40">
        <v>8.5068715739980725</v>
      </c>
      <c r="D76" s="40">
        <v>10.418762296591263</v>
      </c>
      <c r="E76" s="40">
        <v>11.658402881218962</v>
      </c>
      <c r="F76" s="40">
        <v>19.374004483569838</v>
      </c>
      <c r="G76" s="40">
        <v>20.437848959979174</v>
      </c>
      <c r="H76" s="40">
        <v>19.846456983619355</v>
      </c>
      <c r="I76" s="40">
        <v>23.88967883424603</v>
      </c>
      <c r="J76" s="40">
        <v>23.905568941518847</v>
      </c>
      <c r="K76" s="40">
        <v>16.989574384080509</v>
      </c>
      <c r="L76" s="40">
        <v>19.24632213290414</v>
      </c>
      <c r="M76" s="40">
        <v>19.437197595209735</v>
      </c>
      <c r="N76" s="40">
        <v>20.057003806211991</v>
      </c>
      <c r="O76" s="40">
        <v>21.823909879324944</v>
      </c>
      <c r="P76" s="40">
        <v>21.634301758347227</v>
      </c>
      <c r="Q76" s="40">
        <v>25.080897798736085</v>
      </c>
      <c r="R76" s="40">
        <v>27.567029856118111</v>
      </c>
      <c r="S76" s="40">
        <v>28.870269812156376</v>
      </c>
      <c r="T76" s="40">
        <v>30.54801549752473</v>
      </c>
      <c r="U76" s="40">
        <v>26.917612817141499</v>
      </c>
      <c r="V76" s="40">
        <v>27.503728304593938</v>
      </c>
      <c r="W76" s="40">
        <v>28.071391315995424</v>
      </c>
      <c r="X76" s="40">
        <v>26.04234364603855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221.33379191745487</v>
      </c>
      <c r="D2" s="31">
        <f t="shared" ref="D2:W2" si="1">SUM(D3,D17,D22,D25,D26,D51,D52,D71,D74,D75,D76)</f>
        <v>226.54075666380049</v>
      </c>
      <c r="E2" s="31">
        <f t="shared" si="1"/>
        <v>188.39312123817714</v>
      </c>
      <c r="F2" s="31">
        <f t="shared" si="1"/>
        <v>220.66526225279449</v>
      </c>
      <c r="G2" s="31">
        <f t="shared" si="1"/>
        <v>226.85872742906281</v>
      </c>
      <c r="H2" s="31">
        <f t="shared" si="1"/>
        <v>241.4796216680997</v>
      </c>
      <c r="I2" s="31">
        <f t="shared" si="1"/>
        <v>272.96732588134137</v>
      </c>
      <c r="J2" s="31">
        <f t="shared" si="1"/>
        <v>275.45004299226133</v>
      </c>
      <c r="K2" s="31">
        <f t="shared" si="1"/>
        <v>269.7822871883061</v>
      </c>
      <c r="L2" s="31">
        <f t="shared" si="1"/>
        <v>189.25932932072229</v>
      </c>
      <c r="M2" s="31">
        <f t="shared" si="1"/>
        <v>198.61315563198625</v>
      </c>
      <c r="N2" s="31">
        <f t="shared" si="1"/>
        <v>187.50524505588996</v>
      </c>
      <c r="O2" s="31">
        <f t="shared" si="1"/>
        <v>172.2477214101462</v>
      </c>
      <c r="P2" s="31">
        <f t="shared" si="1"/>
        <v>179.74952708512461</v>
      </c>
      <c r="Q2" s="31">
        <f t="shared" si="1"/>
        <v>182.88873602751505</v>
      </c>
      <c r="R2" s="31">
        <f t="shared" si="1"/>
        <v>180.56173688736024</v>
      </c>
      <c r="S2" s="31">
        <f t="shared" si="1"/>
        <v>177.52089423903698</v>
      </c>
      <c r="T2" s="31">
        <f t="shared" si="1"/>
        <v>192.77136715391228</v>
      </c>
      <c r="U2" s="31">
        <f t="shared" si="1"/>
        <v>203.87463456577817</v>
      </c>
      <c r="V2" s="31">
        <f t="shared" si="1"/>
        <v>210.06663800515909</v>
      </c>
      <c r="W2" s="31">
        <f t="shared" si="1"/>
        <v>188.60361134995702</v>
      </c>
      <c r="X2" s="31">
        <f t="shared" ref="X2" si="2">SUM(X3,X17,X22,X25,X26,X51,X52,X71,X74,X75,X76)</f>
        <v>202.8743766122098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22.411006018916591</v>
      </c>
      <c r="D3" s="34">
        <f t="shared" ref="D3:W3" si="4">SUM(D4,D8,D11)</f>
        <v>38.518916595012897</v>
      </c>
      <c r="E3" s="34">
        <f t="shared" si="4"/>
        <v>48.118830610490114</v>
      </c>
      <c r="F3" s="34">
        <f t="shared" si="4"/>
        <v>43.520464316423045</v>
      </c>
      <c r="G3" s="34">
        <f t="shared" si="4"/>
        <v>43.078675838349099</v>
      </c>
      <c r="H3" s="34">
        <f t="shared" si="4"/>
        <v>37.765520206362844</v>
      </c>
      <c r="I3" s="34">
        <f t="shared" si="4"/>
        <v>37.907222699914016</v>
      </c>
      <c r="J3" s="34">
        <f t="shared" si="4"/>
        <v>49.047377472055025</v>
      </c>
      <c r="K3" s="34">
        <f t="shared" si="4"/>
        <v>50.989337919174538</v>
      </c>
      <c r="L3" s="34">
        <f t="shared" si="4"/>
        <v>29.304987102321579</v>
      </c>
      <c r="M3" s="34">
        <f t="shared" si="4"/>
        <v>20.751074806534824</v>
      </c>
      <c r="N3" s="34">
        <f t="shared" si="4"/>
        <v>21.543680137575244</v>
      </c>
      <c r="O3" s="34">
        <f t="shared" si="4"/>
        <v>21.591401547721418</v>
      </c>
      <c r="P3" s="34">
        <f t="shared" si="4"/>
        <v>16.981083404987093</v>
      </c>
      <c r="Q3" s="34">
        <f t="shared" si="4"/>
        <v>14.274806534823732</v>
      </c>
      <c r="R3" s="34">
        <f t="shared" si="4"/>
        <v>11.373086844368009</v>
      </c>
      <c r="S3" s="34">
        <f t="shared" si="4"/>
        <v>10.026483233018059</v>
      </c>
      <c r="T3" s="34">
        <f t="shared" si="4"/>
        <v>11.259587274290631</v>
      </c>
      <c r="U3" s="34">
        <f t="shared" si="4"/>
        <v>10.955803955288053</v>
      </c>
      <c r="V3" s="34">
        <f t="shared" si="4"/>
        <v>11.177128116938949</v>
      </c>
      <c r="W3" s="34">
        <f t="shared" si="4"/>
        <v>10.861392949269129</v>
      </c>
      <c r="X3" s="34">
        <f t="shared" ref="X3" si="5">SUM(X4,X8,X11)</f>
        <v>12.222613929492692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14.21478933791917</v>
      </c>
      <c r="F4" s="29">
        <f t="shared" si="7"/>
        <v>24.492519346517621</v>
      </c>
      <c r="G4" s="29">
        <f t="shared" si="7"/>
        <v>21.05666380051591</v>
      </c>
      <c r="H4" s="29">
        <f t="shared" si="7"/>
        <v>22.819862424763535</v>
      </c>
      <c r="I4" s="29">
        <f t="shared" si="7"/>
        <v>23.063542562338775</v>
      </c>
      <c r="J4" s="29">
        <f t="shared" si="7"/>
        <v>34.956405846947547</v>
      </c>
      <c r="K4" s="29">
        <f t="shared" si="7"/>
        <v>36.006706792777287</v>
      </c>
      <c r="L4" s="29">
        <f t="shared" si="7"/>
        <v>12.556405846947548</v>
      </c>
      <c r="M4" s="29">
        <f t="shared" si="7"/>
        <v>7.8525365434221843</v>
      </c>
      <c r="N4" s="29">
        <f t="shared" si="7"/>
        <v>7.2631126397248504</v>
      </c>
      <c r="O4" s="29">
        <f t="shared" si="7"/>
        <v>6.6770421324161653</v>
      </c>
      <c r="P4" s="29">
        <f t="shared" si="7"/>
        <v>1.2503869303525357</v>
      </c>
      <c r="Q4" s="29">
        <f t="shared" si="7"/>
        <v>0.60206362854686157</v>
      </c>
      <c r="R4" s="29">
        <f t="shared" si="7"/>
        <v>0.5970765262252794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0</v>
      </c>
      <c r="D7" s="10">
        <f>FC_IND_NMM_CM_E!D7+FC_IND_NMM_CR_E!D7+FC_IND_NMM_GL_E!D7</f>
        <v>0</v>
      </c>
      <c r="E7" s="10">
        <f>FC_IND_NMM_CM_E!E7+FC_IND_NMM_CR_E!E7+FC_IND_NMM_GL_E!E7</f>
        <v>14.21478933791917</v>
      </c>
      <c r="F7" s="10">
        <f>FC_IND_NMM_CM_E!F7+FC_IND_NMM_CR_E!F7+FC_IND_NMM_GL_E!F7</f>
        <v>24.492519346517621</v>
      </c>
      <c r="G7" s="10">
        <f>FC_IND_NMM_CM_E!G7+FC_IND_NMM_CR_E!G7+FC_IND_NMM_GL_E!G7</f>
        <v>21.05666380051591</v>
      </c>
      <c r="H7" s="10">
        <f>FC_IND_NMM_CM_E!H7+FC_IND_NMM_CR_E!H7+FC_IND_NMM_GL_E!H7</f>
        <v>22.819862424763535</v>
      </c>
      <c r="I7" s="10">
        <f>FC_IND_NMM_CM_E!I7+FC_IND_NMM_CR_E!I7+FC_IND_NMM_GL_E!I7</f>
        <v>23.063542562338775</v>
      </c>
      <c r="J7" s="10">
        <f>FC_IND_NMM_CM_E!J7+FC_IND_NMM_CR_E!J7+FC_IND_NMM_GL_E!J7</f>
        <v>34.956405846947547</v>
      </c>
      <c r="K7" s="10">
        <f>FC_IND_NMM_CM_E!K7+FC_IND_NMM_CR_E!K7+FC_IND_NMM_GL_E!K7</f>
        <v>36.006706792777287</v>
      </c>
      <c r="L7" s="10">
        <f>FC_IND_NMM_CM_E!L7+FC_IND_NMM_CR_E!L7+FC_IND_NMM_GL_E!L7</f>
        <v>12.556405846947548</v>
      </c>
      <c r="M7" s="10">
        <f>FC_IND_NMM_CM_E!M7+FC_IND_NMM_CR_E!M7+FC_IND_NMM_GL_E!M7</f>
        <v>7.8525365434221843</v>
      </c>
      <c r="N7" s="10">
        <f>FC_IND_NMM_CM_E!N7+FC_IND_NMM_CR_E!N7+FC_IND_NMM_GL_E!N7</f>
        <v>7.2631126397248504</v>
      </c>
      <c r="O7" s="10">
        <f>FC_IND_NMM_CM_E!O7+FC_IND_NMM_CR_E!O7+FC_IND_NMM_GL_E!O7</f>
        <v>6.6770421324161653</v>
      </c>
      <c r="P7" s="10">
        <f>FC_IND_NMM_CM_E!P7+FC_IND_NMM_CR_E!P7+FC_IND_NMM_GL_E!P7</f>
        <v>1.2503869303525357</v>
      </c>
      <c r="Q7" s="10">
        <f>FC_IND_NMM_CM_E!Q7+FC_IND_NMM_CR_E!Q7+FC_IND_NMM_GL_E!Q7</f>
        <v>0.60206362854686157</v>
      </c>
      <c r="R7" s="10">
        <f>FC_IND_NMM_CM_E!R7+FC_IND_NMM_CR_E!R7+FC_IND_NMM_GL_E!R7</f>
        <v>0.5970765262252794</v>
      </c>
      <c r="S7" s="10">
        <f>FC_IND_NMM_CM_E!S7+FC_IND_NMM_CR_E!S7+FC_IND_NMM_GL_E!S7</f>
        <v>0</v>
      </c>
      <c r="T7" s="10">
        <f>FC_IND_NMM_CM_E!T7+FC_IND_NMM_CR_E!T7+FC_IND_NMM_GL_E!T7</f>
        <v>0</v>
      </c>
      <c r="U7" s="10">
        <f>FC_IND_NMM_CM_E!U7+FC_IND_NMM_CR_E!U7+FC_IND_NMM_GL_E!U7</f>
        <v>0</v>
      </c>
      <c r="V7" s="10">
        <f>FC_IND_NMM_CM_E!V7+FC_IND_NMM_CR_E!V7+FC_IND_NMM_GL_E!V7</f>
        <v>0</v>
      </c>
      <c r="W7" s="10">
        <f>FC_IND_NMM_CM_E!W7+FC_IND_NMM_CR_E!W7+FC_IND_NMM_GL_E!W7</f>
        <v>0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2.5754944110060189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2.5754944110060189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22.411006018916591</v>
      </c>
      <c r="D11" s="29">
        <f t="shared" ref="D11:W11" si="13">SUM(D12:D16)</f>
        <v>38.518916595012897</v>
      </c>
      <c r="E11" s="29">
        <f t="shared" si="13"/>
        <v>33.904041272570943</v>
      </c>
      <c r="F11" s="29">
        <f t="shared" si="13"/>
        <v>19.02794496990542</v>
      </c>
      <c r="G11" s="29">
        <f t="shared" si="13"/>
        <v>22.022012037833189</v>
      </c>
      <c r="H11" s="29">
        <f t="shared" si="13"/>
        <v>14.945657781599309</v>
      </c>
      <c r="I11" s="29">
        <f t="shared" si="13"/>
        <v>14.843680137575241</v>
      </c>
      <c r="J11" s="29">
        <f t="shared" si="13"/>
        <v>14.09097162510748</v>
      </c>
      <c r="K11" s="29">
        <f t="shared" si="13"/>
        <v>14.98263112639725</v>
      </c>
      <c r="L11" s="29">
        <f t="shared" si="13"/>
        <v>14.173086844368012</v>
      </c>
      <c r="M11" s="29">
        <f t="shared" si="13"/>
        <v>12.898538263112638</v>
      </c>
      <c r="N11" s="29">
        <f t="shared" si="13"/>
        <v>14.280567497850392</v>
      </c>
      <c r="O11" s="29">
        <f t="shared" si="13"/>
        <v>14.914359415305253</v>
      </c>
      <c r="P11" s="29">
        <f t="shared" si="13"/>
        <v>15.730696474634556</v>
      </c>
      <c r="Q11" s="29">
        <f t="shared" si="13"/>
        <v>13.67274290627687</v>
      </c>
      <c r="R11" s="29">
        <f t="shared" si="13"/>
        <v>10.776010318142729</v>
      </c>
      <c r="S11" s="29">
        <f t="shared" si="13"/>
        <v>10.026483233018059</v>
      </c>
      <c r="T11" s="29">
        <f t="shared" si="13"/>
        <v>11.259587274290631</v>
      </c>
      <c r="U11" s="29">
        <f t="shared" si="13"/>
        <v>10.955803955288053</v>
      </c>
      <c r="V11" s="29">
        <f t="shared" si="13"/>
        <v>11.177128116938949</v>
      </c>
      <c r="W11" s="29">
        <f t="shared" si="13"/>
        <v>10.861392949269129</v>
      </c>
      <c r="X11" s="29">
        <f t="shared" ref="X11" si="14">SUM(X12:X16)</f>
        <v>12.222613929492692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22.411006018916591</v>
      </c>
      <c r="D13" s="10">
        <f>FC_IND_NMM_CM_E!D13+FC_IND_NMM_CR_E!D13+FC_IND_NMM_GL_E!D13</f>
        <v>38.518916595012897</v>
      </c>
      <c r="E13" s="10">
        <f>FC_IND_NMM_CM_E!E13+FC_IND_NMM_CR_E!E13+FC_IND_NMM_GL_E!E13</f>
        <v>33.904041272570943</v>
      </c>
      <c r="F13" s="10">
        <f>FC_IND_NMM_CM_E!F13+FC_IND_NMM_CR_E!F13+FC_IND_NMM_GL_E!F13</f>
        <v>19.02794496990542</v>
      </c>
      <c r="G13" s="10">
        <f>FC_IND_NMM_CM_E!G13+FC_IND_NMM_CR_E!G13+FC_IND_NMM_GL_E!G13</f>
        <v>22.022012037833189</v>
      </c>
      <c r="H13" s="10">
        <f>FC_IND_NMM_CM_E!H13+FC_IND_NMM_CR_E!H13+FC_IND_NMM_GL_E!H13</f>
        <v>14.945657781599309</v>
      </c>
      <c r="I13" s="10">
        <f>FC_IND_NMM_CM_E!I13+FC_IND_NMM_CR_E!I13+FC_IND_NMM_GL_E!I13</f>
        <v>14.843680137575241</v>
      </c>
      <c r="J13" s="10">
        <f>FC_IND_NMM_CM_E!J13+FC_IND_NMM_CR_E!J13+FC_IND_NMM_GL_E!J13</f>
        <v>14.09097162510748</v>
      </c>
      <c r="K13" s="10">
        <f>FC_IND_NMM_CM_E!K13+FC_IND_NMM_CR_E!K13+FC_IND_NMM_GL_E!K13</f>
        <v>14.98263112639725</v>
      </c>
      <c r="L13" s="10">
        <f>FC_IND_NMM_CM_E!L13+FC_IND_NMM_CR_E!L13+FC_IND_NMM_GL_E!L13</f>
        <v>14.173086844368012</v>
      </c>
      <c r="M13" s="10">
        <f>FC_IND_NMM_CM_E!M13+FC_IND_NMM_CR_E!M13+FC_IND_NMM_GL_E!M13</f>
        <v>12.898538263112638</v>
      </c>
      <c r="N13" s="10">
        <f>FC_IND_NMM_CM_E!N13+FC_IND_NMM_CR_E!N13+FC_IND_NMM_GL_E!N13</f>
        <v>14.280567497850392</v>
      </c>
      <c r="O13" s="10">
        <f>FC_IND_NMM_CM_E!O13+FC_IND_NMM_CR_E!O13+FC_IND_NMM_GL_E!O13</f>
        <v>14.914359415305253</v>
      </c>
      <c r="P13" s="10">
        <f>FC_IND_NMM_CM_E!P13+FC_IND_NMM_CR_E!P13+FC_IND_NMM_GL_E!P13</f>
        <v>15.730696474634556</v>
      </c>
      <c r="Q13" s="10">
        <f>FC_IND_NMM_CM_E!Q13+FC_IND_NMM_CR_E!Q13+FC_IND_NMM_GL_E!Q13</f>
        <v>13.67274290627687</v>
      </c>
      <c r="R13" s="10">
        <f>FC_IND_NMM_CM_E!R13+FC_IND_NMM_CR_E!R13+FC_IND_NMM_GL_E!R13</f>
        <v>10.776010318142729</v>
      </c>
      <c r="S13" s="10">
        <f>FC_IND_NMM_CM_E!S13+FC_IND_NMM_CR_E!S13+FC_IND_NMM_GL_E!S13</f>
        <v>10.026483233018059</v>
      </c>
      <c r="T13" s="10">
        <f>FC_IND_NMM_CM_E!T13+FC_IND_NMM_CR_E!T13+FC_IND_NMM_GL_E!T13</f>
        <v>11.259587274290631</v>
      </c>
      <c r="U13" s="10">
        <f>FC_IND_NMM_CM_E!U13+FC_IND_NMM_CR_E!U13+FC_IND_NMM_GL_E!U13</f>
        <v>10.955803955288053</v>
      </c>
      <c r="V13" s="10">
        <f>FC_IND_NMM_CM_E!V13+FC_IND_NMM_CR_E!V13+FC_IND_NMM_GL_E!V13</f>
        <v>11.177128116938949</v>
      </c>
      <c r="W13" s="10">
        <f>FC_IND_NMM_CM_E!W13+FC_IND_NMM_CR_E!W13+FC_IND_NMM_GL_E!W13</f>
        <v>10.861392949269129</v>
      </c>
      <c r="X13" s="10">
        <f>FC_IND_NMM_CM_E!X13+FC_IND_NMM_CR_E!X13+FC_IND_NMM_GL_E!X13</f>
        <v>12.222613929492692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56.489423903697336</v>
      </c>
      <c r="D26" s="37">
        <f t="shared" ref="D26:W26" si="22">SUM(D27,D33)</f>
        <v>53.800000000000011</v>
      </c>
      <c r="E26" s="37">
        <f t="shared" si="22"/>
        <v>22.260533104041272</v>
      </c>
      <c r="F26" s="37">
        <f t="shared" si="22"/>
        <v>43.88073946689596</v>
      </c>
      <c r="G26" s="37">
        <f t="shared" si="22"/>
        <v>44.4993981083405</v>
      </c>
      <c r="H26" s="37">
        <f t="shared" si="22"/>
        <v>48.129922613929487</v>
      </c>
      <c r="I26" s="37">
        <f t="shared" si="22"/>
        <v>64.545657781599303</v>
      </c>
      <c r="J26" s="37">
        <f t="shared" si="22"/>
        <v>51.400257953568357</v>
      </c>
      <c r="K26" s="37">
        <f t="shared" si="22"/>
        <v>50.057867583834899</v>
      </c>
      <c r="L26" s="37">
        <f t="shared" si="22"/>
        <v>37.529062768701642</v>
      </c>
      <c r="M26" s="37">
        <f t="shared" si="22"/>
        <v>29.440842648323301</v>
      </c>
      <c r="N26" s="37">
        <f t="shared" si="22"/>
        <v>29.157781599312123</v>
      </c>
      <c r="O26" s="37">
        <f t="shared" si="22"/>
        <v>24.23284608770421</v>
      </c>
      <c r="P26" s="37">
        <f t="shared" si="22"/>
        <v>40.426913155631979</v>
      </c>
      <c r="Q26" s="37">
        <f t="shared" si="22"/>
        <v>40.809888220120378</v>
      </c>
      <c r="R26" s="37">
        <f t="shared" si="22"/>
        <v>28.685124677558036</v>
      </c>
      <c r="S26" s="37">
        <f t="shared" si="22"/>
        <v>28.584006878761812</v>
      </c>
      <c r="T26" s="37">
        <f t="shared" si="22"/>
        <v>31.482029234737741</v>
      </c>
      <c r="U26" s="37">
        <f t="shared" si="22"/>
        <v>34.077214101461742</v>
      </c>
      <c r="V26" s="37">
        <f t="shared" si="22"/>
        <v>32.37429062768701</v>
      </c>
      <c r="W26" s="37">
        <f t="shared" si="22"/>
        <v>36.842218400687877</v>
      </c>
      <c r="X26" s="37">
        <f t="shared" ref="X26" si="23">SUM(X27,X33)</f>
        <v>40.039638865004292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56.489423903697336</v>
      </c>
      <c r="D33" s="29">
        <f t="shared" ref="D33:W33" si="28">SUM(D34:D50)</f>
        <v>53.800000000000011</v>
      </c>
      <c r="E33" s="29">
        <f t="shared" si="28"/>
        <v>22.260533104041272</v>
      </c>
      <c r="F33" s="29">
        <f t="shared" si="28"/>
        <v>43.88073946689596</v>
      </c>
      <c r="G33" s="29">
        <f t="shared" si="28"/>
        <v>44.4993981083405</v>
      </c>
      <c r="H33" s="29">
        <f t="shared" si="28"/>
        <v>48.129922613929487</v>
      </c>
      <c r="I33" s="29">
        <f t="shared" si="28"/>
        <v>64.545657781599303</v>
      </c>
      <c r="J33" s="29">
        <f t="shared" si="28"/>
        <v>51.400257953568357</v>
      </c>
      <c r="K33" s="29">
        <f t="shared" si="28"/>
        <v>50.057867583834899</v>
      </c>
      <c r="L33" s="29">
        <f t="shared" si="28"/>
        <v>37.529062768701642</v>
      </c>
      <c r="M33" s="29">
        <f t="shared" si="28"/>
        <v>29.440842648323301</v>
      </c>
      <c r="N33" s="29">
        <f t="shared" si="28"/>
        <v>29.157781599312123</v>
      </c>
      <c r="O33" s="29">
        <f t="shared" si="28"/>
        <v>24.23284608770421</v>
      </c>
      <c r="P33" s="29">
        <f t="shared" si="28"/>
        <v>40.426913155631979</v>
      </c>
      <c r="Q33" s="29">
        <f t="shared" si="28"/>
        <v>40.809888220120378</v>
      </c>
      <c r="R33" s="29">
        <f t="shared" si="28"/>
        <v>28.685124677558036</v>
      </c>
      <c r="S33" s="29">
        <f t="shared" si="28"/>
        <v>28.584006878761812</v>
      </c>
      <c r="T33" s="29">
        <f t="shared" si="28"/>
        <v>31.482029234737741</v>
      </c>
      <c r="U33" s="29">
        <f t="shared" si="28"/>
        <v>34.077214101461742</v>
      </c>
      <c r="V33" s="29">
        <f t="shared" si="28"/>
        <v>32.37429062768701</v>
      </c>
      <c r="W33" s="29">
        <f t="shared" si="28"/>
        <v>36.842218400687877</v>
      </c>
      <c r="X33" s="29">
        <f t="shared" ref="X33" si="29">SUM(X34:X50)</f>
        <v>40.039638865004292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3.389251934651762</v>
      </c>
      <c r="D36" s="10">
        <f>FC_IND_NMM_CM_E!D36+FC_IND_NMM_CR_E!D36+FC_IND_NMM_GL_E!D36</f>
        <v>5.6486672398968194</v>
      </c>
      <c r="E36" s="10">
        <f>FC_IND_NMM_CM_E!E36+FC_IND_NMM_CR_E!E36+FC_IND_NMM_GL_E!E36</f>
        <v>4.519002579535683</v>
      </c>
      <c r="F36" s="10">
        <f>FC_IND_NMM_CM_E!F36+FC_IND_NMM_CR_E!F36+FC_IND_NMM_GL_E!F36</f>
        <v>5.6486672398968194</v>
      </c>
      <c r="G36" s="10">
        <f>FC_IND_NMM_CM_E!G36+FC_IND_NMM_CR_E!G36+FC_IND_NMM_GL_E!G36</f>
        <v>4.5190025795356839</v>
      </c>
      <c r="H36" s="10">
        <f>FC_IND_NMM_CM_E!H36+FC_IND_NMM_CR_E!H36+FC_IND_NMM_GL_E!H36</f>
        <v>4.5190025795356839</v>
      </c>
      <c r="I36" s="10">
        <f>FC_IND_NMM_CM_E!I36+FC_IND_NMM_CR_E!I36+FC_IND_NMM_GL_E!I36</f>
        <v>6.7784178847807377</v>
      </c>
      <c r="J36" s="10">
        <f>FC_IND_NMM_CM_E!J36+FC_IND_NMM_CR_E!J36+FC_IND_NMM_GL_E!J36</f>
        <v>5.4993981083404986</v>
      </c>
      <c r="K36" s="10">
        <f>FC_IND_NMM_CM_E!K36+FC_IND_NMM_CR_E!K36+FC_IND_NMM_GL_E!K36</f>
        <v>4.3995700773860706</v>
      </c>
      <c r="L36" s="10">
        <f>FC_IND_NMM_CM_E!L36+FC_IND_NMM_CR_E!L36+FC_IND_NMM_GL_E!L36</f>
        <v>1.099914015477214</v>
      </c>
      <c r="M36" s="10">
        <f>FC_IND_NMM_CM_E!M36+FC_IND_NMM_CR_E!M36+FC_IND_NMM_GL_E!M36</f>
        <v>1.099914015477214</v>
      </c>
      <c r="N36" s="10">
        <f>FC_IND_NMM_CM_E!N36+FC_IND_NMM_CR_E!N36+FC_IND_NMM_GL_E!N36</f>
        <v>2.1997420464316422</v>
      </c>
      <c r="O36" s="10">
        <f>FC_IND_NMM_CM_E!O36+FC_IND_NMM_CR_E!O36+FC_IND_NMM_GL_E!O36</f>
        <v>1.0999140154772142</v>
      </c>
      <c r="P36" s="10">
        <f>FC_IND_NMM_CM_E!P36+FC_IND_NMM_CR_E!P36+FC_IND_NMM_GL_E!P36</f>
        <v>2.1997420464316426</v>
      </c>
      <c r="Q36" s="10">
        <f>FC_IND_NMM_CM_E!Q36+FC_IND_NMM_CR_E!Q36+FC_IND_NMM_GL_E!Q36</f>
        <v>2.1997420464316417</v>
      </c>
      <c r="R36" s="10">
        <f>FC_IND_NMM_CM_E!R36+FC_IND_NMM_CR_E!R36+FC_IND_NMM_GL_E!R36</f>
        <v>1.0999140154772142</v>
      </c>
      <c r="S36" s="10">
        <f>FC_IND_NMM_CM_E!S36+FC_IND_NMM_CR_E!S36+FC_IND_NMM_GL_E!S36</f>
        <v>2.1997420464316417</v>
      </c>
      <c r="T36" s="10">
        <f>FC_IND_NMM_CM_E!T36+FC_IND_NMM_CR_E!T36+FC_IND_NMM_GL_E!T36</f>
        <v>2.0369733447979361</v>
      </c>
      <c r="U36" s="10">
        <f>FC_IND_NMM_CM_E!U36+FC_IND_NMM_CR_E!U36+FC_IND_NMM_GL_E!U36</f>
        <v>1.6971625107480652</v>
      </c>
      <c r="V36" s="10">
        <f>FC_IND_NMM_CM_E!V36+FC_IND_NMM_CR_E!V36+FC_IND_NMM_GL_E!V36</f>
        <v>1.9148753224419597</v>
      </c>
      <c r="W36" s="10">
        <f>FC_IND_NMM_CM_E!W36+FC_IND_NMM_CR_E!W36+FC_IND_NMM_GL_E!W36</f>
        <v>1.68615649183147</v>
      </c>
      <c r="X36" s="10">
        <f>FC_IND_NMM_CM_E!X36+FC_IND_NMM_CR_E!X36+FC_IND_NMM_GL_E!X36</f>
        <v>1.3627687016337062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1.031814273430782E-3</v>
      </c>
      <c r="U37" s="10">
        <f>FC_IND_NMM_CM_E!U37+FC_IND_NMM_CR_E!U37+FC_IND_NMM_GL_E!U37</f>
        <v>1.0318142734307822E-3</v>
      </c>
      <c r="V37" s="10">
        <f>FC_IND_NMM_CM_E!V37+FC_IND_NMM_CR_E!V37+FC_IND_NMM_GL_E!V37</f>
        <v>0</v>
      </c>
      <c r="W37" s="10">
        <f>FC_IND_NMM_CM_E!W37+FC_IND_NMM_CR_E!W37+FC_IND_NMM_GL_E!W37</f>
        <v>8.3404987102321596E-3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16.432588134135859</v>
      </c>
      <c r="D43" s="10">
        <f>FC_IND_NMM_CM_E!D43+FC_IND_NMM_CR_E!D43+FC_IND_NMM_GL_E!D43</f>
        <v>14.378503869303531</v>
      </c>
      <c r="E43" s="10">
        <f>FC_IND_NMM_CM_E!E43+FC_IND_NMM_CR_E!E43+FC_IND_NMM_GL_E!E43</f>
        <v>6.1622527944969896</v>
      </c>
      <c r="F43" s="10">
        <f>FC_IND_NMM_CM_E!F43+FC_IND_NMM_CR_E!F43+FC_IND_NMM_GL_E!F43</f>
        <v>14.378503869303531</v>
      </c>
      <c r="G43" s="10">
        <f>FC_IND_NMM_CM_E!G43+FC_IND_NMM_CR_E!G43+FC_IND_NMM_GL_E!G43</f>
        <v>7.1892519346517627</v>
      </c>
      <c r="H43" s="10">
        <f>FC_IND_NMM_CM_E!H43+FC_IND_NMM_CR_E!H43+FC_IND_NMM_GL_E!H43</f>
        <v>6.1622527944969896</v>
      </c>
      <c r="I43" s="10">
        <f>FC_IND_NMM_CM_E!I43+FC_IND_NMM_CR_E!I43+FC_IND_NMM_GL_E!I43</f>
        <v>7.1223559759243331</v>
      </c>
      <c r="J43" s="10">
        <f>FC_IND_NMM_CM_E!J43+FC_IND_NMM_CR_E!J43+FC_IND_NMM_GL_E!J43</f>
        <v>6.1049011177987982</v>
      </c>
      <c r="K43" s="10">
        <f>FC_IND_NMM_CM_E!K43+FC_IND_NMM_CR_E!K43+FC_IND_NMM_GL_E!K43</f>
        <v>5.0874462596732588</v>
      </c>
      <c r="L43" s="10">
        <f>FC_IND_NMM_CM_E!L43+FC_IND_NMM_CR_E!L43+FC_IND_NMM_GL_E!L43</f>
        <v>3.0524505588993982</v>
      </c>
      <c r="M43" s="10">
        <f>FC_IND_NMM_CM_E!M43+FC_IND_NMM_CR_E!M43+FC_IND_NMM_GL_E!M43</f>
        <v>4.0699054170249349</v>
      </c>
      <c r="N43" s="10">
        <f>FC_IND_NMM_CM_E!N43+FC_IND_NMM_CR_E!N43+FC_IND_NMM_GL_E!N43</f>
        <v>4.0699054170249349</v>
      </c>
      <c r="O43" s="10">
        <f>FC_IND_NMM_CM_E!O43+FC_IND_NMM_CR_E!O43+FC_IND_NMM_GL_E!O43</f>
        <v>3.0524505588993978</v>
      </c>
      <c r="P43" s="10">
        <f>FC_IND_NMM_CM_E!P43+FC_IND_NMM_CR_E!P43+FC_IND_NMM_GL_E!P43</f>
        <v>4.0699914015477212</v>
      </c>
      <c r="Q43" s="10">
        <f>FC_IND_NMM_CM_E!Q43+FC_IND_NMM_CR_E!Q43+FC_IND_NMM_GL_E!Q43</f>
        <v>3.0522785898538261</v>
      </c>
      <c r="R43" s="10">
        <f>FC_IND_NMM_CM_E!R43+FC_IND_NMM_CR_E!R43+FC_IND_NMM_GL_E!R43</f>
        <v>3.0523645743766128</v>
      </c>
      <c r="S43" s="10">
        <f>FC_IND_NMM_CM_E!S43+FC_IND_NMM_CR_E!S43+FC_IND_NMM_GL_E!S43</f>
        <v>2.0349097162510752</v>
      </c>
      <c r="T43" s="10">
        <f>FC_IND_NMM_CM_E!T43+FC_IND_NMM_CR_E!T43+FC_IND_NMM_GL_E!T43</f>
        <v>1.8487532244196052</v>
      </c>
      <c r="U43" s="10">
        <f>FC_IND_NMM_CM_E!U43+FC_IND_NMM_CR_E!U43+FC_IND_NMM_GL_E!U43</f>
        <v>1.981083404987102</v>
      </c>
      <c r="V43" s="10">
        <f>FC_IND_NMM_CM_E!V43+FC_IND_NMM_CR_E!V43+FC_IND_NMM_GL_E!V43</f>
        <v>2.0227858985382636</v>
      </c>
      <c r="W43" s="10">
        <f>FC_IND_NMM_CM_E!W43+FC_IND_NMM_CR_E!W43+FC_IND_NMM_GL_E!W43</f>
        <v>2.5183147033533961</v>
      </c>
      <c r="X43" s="10">
        <f>FC_IND_NMM_CM_E!X43+FC_IND_NMM_CR_E!X43+FC_IND_NMM_GL_E!X43</f>
        <v>2.3798796216681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36.667583834909713</v>
      </c>
      <c r="D44" s="10">
        <f>FC_IND_NMM_CM_E!D44+FC_IND_NMM_CR_E!D44+FC_IND_NMM_GL_E!D44</f>
        <v>33.772828890799659</v>
      </c>
      <c r="E44" s="10">
        <f>FC_IND_NMM_CM_E!E44+FC_IND_NMM_CR_E!E44+FC_IND_NMM_GL_E!E44</f>
        <v>11.5792777300086</v>
      </c>
      <c r="F44" s="10">
        <f>FC_IND_NMM_CM_E!F44+FC_IND_NMM_CR_E!F44+FC_IND_NMM_GL_E!F44</f>
        <v>2.894840928632846</v>
      </c>
      <c r="G44" s="10">
        <f>FC_IND_NMM_CM_E!G44+FC_IND_NMM_CR_E!G44+FC_IND_NMM_GL_E!G44</f>
        <v>0.96491831470335332</v>
      </c>
      <c r="H44" s="10">
        <f>FC_IND_NMM_CM_E!H44+FC_IND_NMM_CR_E!H44+FC_IND_NMM_GL_E!H44</f>
        <v>0.96491831470335332</v>
      </c>
      <c r="I44" s="10">
        <f>FC_IND_NMM_CM_E!I44+FC_IND_NMM_CR_E!I44+FC_IND_NMM_GL_E!I44</f>
        <v>0.96491831470335321</v>
      </c>
      <c r="J44" s="10">
        <f>FC_IND_NMM_CM_E!J44+FC_IND_NMM_CR_E!J44+FC_IND_NMM_GL_E!J44</f>
        <v>0.98349097162510735</v>
      </c>
      <c r="K44" s="10">
        <f>FC_IND_NMM_CM_E!K44+FC_IND_NMM_CR_E!K44+FC_IND_NMM_GL_E!K44</f>
        <v>0.98211521926053313</v>
      </c>
      <c r="L44" s="10">
        <f>FC_IND_NMM_CM_E!L44+FC_IND_NMM_CR_E!L44+FC_IND_NMM_GL_E!L44</f>
        <v>0</v>
      </c>
      <c r="M44" s="10">
        <f>FC_IND_NMM_CM_E!M44+FC_IND_NMM_CR_E!M44+FC_IND_NMM_GL_E!M44</f>
        <v>0</v>
      </c>
      <c r="N44" s="10">
        <f>FC_IND_NMM_CM_E!N44+FC_IND_NMM_CR_E!N44+FC_IND_NMM_GL_E!N44</f>
        <v>0.98202923473774695</v>
      </c>
      <c r="O44" s="10">
        <f>FC_IND_NMM_CM_E!O44+FC_IND_NMM_CR_E!O44+FC_IND_NMM_GL_E!O44</f>
        <v>1.9629406706792778</v>
      </c>
      <c r="P44" s="10">
        <f>FC_IND_NMM_CM_E!P44+FC_IND_NMM_CR_E!P44+FC_IND_NMM_GL_E!P44</f>
        <v>0</v>
      </c>
      <c r="Q44" s="10">
        <f>FC_IND_NMM_CM_E!Q44+FC_IND_NMM_CR_E!Q44+FC_IND_NMM_GL_E!Q44</f>
        <v>0</v>
      </c>
      <c r="R44" s="10">
        <f>FC_IND_NMM_CM_E!R44+FC_IND_NMM_CR_E!R44+FC_IND_NMM_GL_E!R44</f>
        <v>0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20.958727429062769</v>
      </c>
      <c r="G48" s="10">
        <f>FC_IND_NMM_CM_E!G48+FC_IND_NMM_CR_E!G48+FC_IND_NMM_GL_E!G48</f>
        <v>31.826225279449702</v>
      </c>
      <c r="H48" s="10">
        <f>FC_IND_NMM_CM_E!H48+FC_IND_NMM_CR_E!H48+FC_IND_NMM_GL_E!H48</f>
        <v>36.48374892519346</v>
      </c>
      <c r="I48" s="10">
        <f>FC_IND_NMM_CM_E!I48+FC_IND_NMM_CR_E!I48+FC_IND_NMM_GL_E!I48</f>
        <v>49.679965606190876</v>
      </c>
      <c r="J48" s="10">
        <f>FC_IND_NMM_CM_E!J48+FC_IND_NMM_CR_E!J48+FC_IND_NMM_GL_E!J48</f>
        <v>38.812467755803951</v>
      </c>
      <c r="K48" s="10">
        <f>FC_IND_NMM_CM_E!K48+FC_IND_NMM_CR_E!K48+FC_IND_NMM_GL_E!K48</f>
        <v>39.588736027515033</v>
      </c>
      <c r="L48" s="10">
        <f>FC_IND_NMM_CM_E!L48+FC_IND_NMM_CR_E!L48+FC_IND_NMM_GL_E!L48</f>
        <v>33.37669819432503</v>
      </c>
      <c r="M48" s="10">
        <f>FC_IND_NMM_CM_E!M48+FC_IND_NMM_CR_E!M48+FC_IND_NMM_GL_E!M48</f>
        <v>24.271023215821153</v>
      </c>
      <c r="N48" s="10">
        <f>FC_IND_NMM_CM_E!N48+FC_IND_NMM_CR_E!N48+FC_IND_NMM_GL_E!N48</f>
        <v>21.9061049011178</v>
      </c>
      <c r="O48" s="10">
        <f>FC_IND_NMM_CM_E!O48+FC_IND_NMM_CR_E!O48+FC_IND_NMM_GL_E!O48</f>
        <v>18.117540842648321</v>
      </c>
      <c r="P48" s="10">
        <f>FC_IND_NMM_CM_E!P48+FC_IND_NMM_CR_E!P48+FC_IND_NMM_GL_E!P48</f>
        <v>34.157179707652617</v>
      </c>
      <c r="Q48" s="10">
        <f>FC_IND_NMM_CM_E!Q48+FC_IND_NMM_CR_E!Q48+FC_IND_NMM_GL_E!Q48</f>
        <v>35.557867583834913</v>
      </c>
      <c r="R48" s="10">
        <f>FC_IND_NMM_CM_E!R48+FC_IND_NMM_CR_E!R48+FC_IND_NMM_GL_E!R48</f>
        <v>24.532846087704211</v>
      </c>
      <c r="S48" s="10">
        <f>FC_IND_NMM_CM_E!S48+FC_IND_NMM_CR_E!S48+FC_IND_NMM_GL_E!S48</f>
        <v>24.349355116079096</v>
      </c>
      <c r="T48" s="10">
        <f>FC_IND_NMM_CM_E!T48+FC_IND_NMM_CR_E!T48+FC_IND_NMM_GL_E!T48</f>
        <v>27.59527085124677</v>
      </c>
      <c r="U48" s="10">
        <f>FC_IND_NMM_CM_E!U48+FC_IND_NMM_CR_E!U48+FC_IND_NMM_GL_E!U48</f>
        <v>30.397936371453145</v>
      </c>
      <c r="V48" s="10">
        <f>FC_IND_NMM_CM_E!V48+FC_IND_NMM_CR_E!V48+FC_IND_NMM_GL_E!V48</f>
        <v>28.436629406706789</v>
      </c>
      <c r="W48" s="10">
        <f>FC_IND_NMM_CM_E!W48+FC_IND_NMM_CR_E!W48+FC_IND_NMM_GL_E!W48</f>
        <v>32.629406706792778</v>
      </c>
      <c r="X48" s="10">
        <f>FC_IND_NMM_CM_E!X48+FC_IND_NMM_CR_E!X48+FC_IND_NMM_GL_E!X48</f>
        <v>36.296990541702485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104.1702493551161</v>
      </c>
      <c r="D51" s="37">
        <f>FC_IND_NMM_CM_E!D51+FC_IND_NMM_CR_E!D51+FC_IND_NMM_GL_E!D51</f>
        <v>94.926913155631979</v>
      </c>
      <c r="E51" s="37">
        <f>FC_IND_NMM_CM_E!E51+FC_IND_NMM_CR_E!E51+FC_IND_NMM_GL_E!E51</f>
        <v>82.58813413585554</v>
      </c>
      <c r="F51" s="37">
        <f>FC_IND_NMM_CM_E!F51+FC_IND_NMM_CR_E!F51+FC_IND_NMM_GL_E!F51</f>
        <v>84.587274290627661</v>
      </c>
      <c r="G51" s="37">
        <f>FC_IND_NMM_CM_E!G51+FC_IND_NMM_CR_E!G51+FC_IND_NMM_GL_E!G51</f>
        <v>90.799656061908848</v>
      </c>
      <c r="H51" s="37">
        <f>FC_IND_NMM_CM_E!H51+FC_IND_NMM_CR_E!H51+FC_IND_NMM_GL_E!H51</f>
        <v>101.59071367153909</v>
      </c>
      <c r="I51" s="37">
        <f>FC_IND_NMM_CM_E!I51+FC_IND_NMM_CR_E!I51+FC_IND_NMM_GL_E!I51</f>
        <v>113.7360275150473</v>
      </c>
      <c r="J51" s="37">
        <f>FC_IND_NMM_CM_E!J51+FC_IND_NMM_CR_E!J51+FC_IND_NMM_GL_E!J51</f>
        <v>120.5503009458297</v>
      </c>
      <c r="K51" s="37">
        <f>FC_IND_NMM_CM_E!K51+FC_IND_NMM_CR_E!K51+FC_IND_NMM_GL_E!K51</f>
        <v>111.52192605331039</v>
      </c>
      <c r="L51" s="37">
        <f>FC_IND_NMM_CM_E!L51+FC_IND_NMM_CR_E!L51+FC_IND_NMM_GL_E!L51</f>
        <v>73.022355975924313</v>
      </c>
      <c r="M51" s="37">
        <f>FC_IND_NMM_CM_E!M51+FC_IND_NMM_CR_E!M51+FC_IND_NMM_GL_E!M51</f>
        <v>92.712811693895091</v>
      </c>
      <c r="N51" s="37">
        <f>FC_IND_NMM_CM_E!N51+FC_IND_NMM_CR_E!N51+FC_IND_NMM_GL_E!N51</f>
        <v>81.448839208942388</v>
      </c>
      <c r="O51" s="37">
        <f>FC_IND_NMM_CM_E!O51+FC_IND_NMM_CR_E!O51+FC_IND_NMM_GL_E!O51</f>
        <v>69.539982803095441</v>
      </c>
      <c r="P51" s="37">
        <f>FC_IND_NMM_CM_E!P51+FC_IND_NMM_CR_E!P51+FC_IND_NMM_GL_E!P51</f>
        <v>62.811693895098877</v>
      </c>
      <c r="Q51" s="37">
        <f>FC_IND_NMM_CM_E!Q51+FC_IND_NMM_CR_E!Q51+FC_IND_NMM_GL_E!Q51</f>
        <v>58.576956147893384</v>
      </c>
      <c r="R51" s="37">
        <f>FC_IND_NMM_CM_E!R51+FC_IND_NMM_CR_E!R51+FC_IND_NMM_GL_E!R51</f>
        <v>67.970765262252783</v>
      </c>
      <c r="S51" s="37">
        <f>FC_IND_NMM_CM_E!S51+FC_IND_NMM_CR_E!S51+FC_IND_NMM_GL_E!S51</f>
        <v>73.796216680997418</v>
      </c>
      <c r="T51" s="37">
        <f>FC_IND_NMM_CM_E!T51+FC_IND_NMM_CR_E!T51+FC_IND_NMM_GL_E!T51</f>
        <v>75.587360275150473</v>
      </c>
      <c r="U51" s="37">
        <f>FC_IND_NMM_CM_E!U51+FC_IND_NMM_CR_E!U51+FC_IND_NMM_GL_E!U51</f>
        <v>75.770851246775578</v>
      </c>
      <c r="V51" s="37">
        <f>FC_IND_NMM_CM_E!V51+FC_IND_NMM_CR_E!V51+FC_IND_NMM_GL_E!V51</f>
        <v>77.783576956147897</v>
      </c>
      <c r="W51" s="37">
        <f>FC_IND_NMM_CM_E!W51+FC_IND_NMM_CR_E!W51+FC_IND_NMM_GL_E!W51</f>
        <v>62.296388650042985</v>
      </c>
      <c r="X51" s="37">
        <f>FC_IND_NMM_CM_E!X51+FC_IND_NMM_CR_E!X51+FC_IND_NMM_GL_E!X51</f>
        <v>70.399828030954424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3.8693035253654342</v>
      </c>
      <c r="G52" s="37">
        <f t="shared" si="31"/>
        <v>4.3231298366294064</v>
      </c>
      <c r="H52" s="37">
        <f t="shared" si="31"/>
        <v>6.44883920894239</v>
      </c>
      <c r="I52" s="37">
        <f t="shared" si="31"/>
        <v>5.135167669819432</v>
      </c>
      <c r="J52" s="37">
        <f t="shared" si="31"/>
        <v>2.0779879621668105</v>
      </c>
      <c r="K52" s="37">
        <f t="shared" si="31"/>
        <v>6.0428202923473773</v>
      </c>
      <c r="L52" s="37">
        <f t="shared" si="31"/>
        <v>6.8071367153912297</v>
      </c>
      <c r="M52" s="37">
        <f t="shared" si="31"/>
        <v>5.6845227858985403</v>
      </c>
      <c r="N52" s="37">
        <f t="shared" si="31"/>
        <v>6.1622527944969896</v>
      </c>
      <c r="O52" s="37">
        <f t="shared" si="31"/>
        <v>9.3627687016337049</v>
      </c>
      <c r="P52" s="37">
        <f t="shared" si="31"/>
        <v>11.345141874462589</v>
      </c>
      <c r="Q52" s="37">
        <f t="shared" si="31"/>
        <v>13.542562338779021</v>
      </c>
      <c r="R52" s="37">
        <f t="shared" si="31"/>
        <v>7.3564918314703327</v>
      </c>
      <c r="S52" s="37">
        <f t="shared" si="31"/>
        <v>4.8724849527085121</v>
      </c>
      <c r="T52" s="37">
        <f t="shared" si="31"/>
        <v>3.9096302665520195</v>
      </c>
      <c r="U52" s="37">
        <f t="shared" si="31"/>
        <v>3.2050730868443678</v>
      </c>
      <c r="V52" s="37">
        <f t="shared" si="31"/>
        <v>2.2840068787618231</v>
      </c>
      <c r="W52" s="37">
        <f t="shared" si="31"/>
        <v>2.4603611349957015</v>
      </c>
      <c r="X52" s="37">
        <f t="shared" ref="X52" si="32">SUM(X53:X70)</f>
        <v>2.7603611349957005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3.8693035253654342</v>
      </c>
      <c r="G59" s="10">
        <f>FC_IND_NMM_CM_E!G59+FC_IND_NMM_CR_E!G59+FC_IND_NMM_GL_E!G59</f>
        <v>4.3231298366294064</v>
      </c>
      <c r="H59" s="10">
        <f>FC_IND_NMM_CM_E!H59+FC_IND_NMM_CR_E!H59+FC_IND_NMM_GL_E!H59</f>
        <v>6.44883920894239</v>
      </c>
      <c r="I59" s="10">
        <f>FC_IND_NMM_CM_E!I59+FC_IND_NMM_CR_E!I59+FC_IND_NMM_GL_E!I59</f>
        <v>5.135167669819432</v>
      </c>
      <c r="J59" s="10">
        <f>FC_IND_NMM_CM_E!J59+FC_IND_NMM_CR_E!J59+FC_IND_NMM_GL_E!J59</f>
        <v>2.0779879621668105</v>
      </c>
      <c r="K59" s="10">
        <f>FC_IND_NMM_CM_E!K59+FC_IND_NMM_CR_E!K59+FC_IND_NMM_GL_E!K59</f>
        <v>6.0428202923473773</v>
      </c>
      <c r="L59" s="10">
        <f>FC_IND_NMM_CM_E!L59+FC_IND_NMM_CR_E!L59+FC_IND_NMM_GL_E!L59</f>
        <v>6.8071367153912297</v>
      </c>
      <c r="M59" s="10">
        <f>FC_IND_NMM_CM_E!M59+FC_IND_NMM_CR_E!M59+FC_IND_NMM_GL_E!M59</f>
        <v>5.6845227858985403</v>
      </c>
      <c r="N59" s="10">
        <f>FC_IND_NMM_CM_E!N59+FC_IND_NMM_CR_E!N59+FC_IND_NMM_GL_E!N59</f>
        <v>6.1622527944969896</v>
      </c>
      <c r="O59" s="10">
        <f>FC_IND_NMM_CM_E!O59+FC_IND_NMM_CR_E!O59+FC_IND_NMM_GL_E!O59</f>
        <v>9.3627687016337049</v>
      </c>
      <c r="P59" s="10">
        <f>FC_IND_NMM_CM_E!P59+FC_IND_NMM_CR_E!P59+FC_IND_NMM_GL_E!P59</f>
        <v>11.345141874462589</v>
      </c>
      <c r="Q59" s="10">
        <f>FC_IND_NMM_CM_E!Q59+FC_IND_NMM_CR_E!Q59+FC_IND_NMM_GL_E!Q59</f>
        <v>13.542562338779021</v>
      </c>
      <c r="R59" s="10">
        <f>FC_IND_NMM_CM_E!R59+FC_IND_NMM_CR_E!R59+FC_IND_NMM_GL_E!R59</f>
        <v>7.3564918314703327</v>
      </c>
      <c r="S59" s="10">
        <f>FC_IND_NMM_CM_E!S59+FC_IND_NMM_CR_E!S59+FC_IND_NMM_GL_E!S59</f>
        <v>4.8724849527085121</v>
      </c>
      <c r="T59" s="10">
        <f>FC_IND_NMM_CM_E!T59+FC_IND_NMM_CR_E!T59+FC_IND_NMM_GL_E!T59</f>
        <v>3.9096302665520195</v>
      </c>
      <c r="U59" s="10">
        <f>FC_IND_NMM_CM_E!U59+FC_IND_NMM_CR_E!U59+FC_IND_NMM_GL_E!U59</f>
        <v>3.2050730868443678</v>
      </c>
      <c r="V59" s="10">
        <f>FC_IND_NMM_CM_E!V59+FC_IND_NMM_CR_E!V59+FC_IND_NMM_GL_E!V59</f>
        <v>2.2840068787618231</v>
      </c>
      <c r="W59" s="10">
        <f>FC_IND_NMM_CM_E!W59+FC_IND_NMM_CR_E!W59+FC_IND_NMM_GL_E!W59</f>
        <v>2.4603611349957015</v>
      </c>
      <c r="X59" s="10">
        <f>FC_IND_NMM_CM_E!X59+FC_IND_NMM_CR_E!X59+FC_IND_NMM_GL_E!X59</f>
        <v>2.7603611349957005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4.3947549441100602</v>
      </c>
      <c r="G71" s="37">
        <f t="shared" si="34"/>
        <v>6.0667239896818579</v>
      </c>
      <c r="H71" s="37">
        <f t="shared" si="34"/>
        <v>7.9057609630266548</v>
      </c>
      <c r="I71" s="37">
        <f t="shared" si="34"/>
        <v>9.3388650042992261</v>
      </c>
      <c r="J71" s="37">
        <f t="shared" si="34"/>
        <v>7.3086844368013759</v>
      </c>
      <c r="K71" s="37">
        <f t="shared" si="34"/>
        <v>6.5204643164230429</v>
      </c>
      <c r="L71" s="37">
        <f t="shared" si="34"/>
        <v>13.23207222699914</v>
      </c>
      <c r="M71" s="37">
        <f t="shared" si="34"/>
        <v>14.068013757523644</v>
      </c>
      <c r="N71" s="37">
        <f t="shared" si="34"/>
        <v>15.716079105760961</v>
      </c>
      <c r="O71" s="37">
        <f t="shared" si="34"/>
        <v>15.21444539982803</v>
      </c>
      <c r="P71" s="37">
        <f t="shared" si="34"/>
        <v>16.71917454858125</v>
      </c>
      <c r="Q71" s="37">
        <f t="shared" si="34"/>
        <v>23.382975064488392</v>
      </c>
      <c r="R71" s="37">
        <f t="shared" si="34"/>
        <v>27.77781599312123</v>
      </c>
      <c r="S71" s="37">
        <f t="shared" si="34"/>
        <v>30.381169389509889</v>
      </c>
      <c r="T71" s="37">
        <f t="shared" si="34"/>
        <v>37.888048151332747</v>
      </c>
      <c r="U71" s="37">
        <f t="shared" si="34"/>
        <v>46.126225279449685</v>
      </c>
      <c r="V71" s="37">
        <f t="shared" si="34"/>
        <v>51.213585554600172</v>
      </c>
      <c r="W71" s="37">
        <f t="shared" si="34"/>
        <v>44.54617368873604</v>
      </c>
      <c r="X71" s="37">
        <f t="shared" ref="X71" si="35">SUM(X72:X73)</f>
        <v>41.9536543422184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4.3947549441100602</v>
      </c>
      <c r="G72" s="10">
        <f>FC_IND_NMM_CM_E!G72+FC_IND_NMM_CR_E!G72+FC_IND_NMM_GL_E!G72</f>
        <v>6.0667239896818579</v>
      </c>
      <c r="H72" s="10">
        <f>FC_IND_NMM_CM_E!H72+FC_IND_NMM_CR_E!H72+FC_IND_NMM_GL_E!H72</f>
        <v>7.9057609630266548</v>
      </c>
      <c r="I72" s="10">
        <f>FC_IND_NMM_CM_E!I72+FC_IND_NMM_CR_E!I72+FC_IND_NMM_GL_E!I72</f>
        <v>9.3388650042992261</v>
      </c>
      <c r="J72" s="10">
        <f>FC_IND_NMM_CM_E!J72+FC_IND_NMM_CR_E!J72+FC_IND_NMM_GL_E!J72</f>
        <v>7.3086844368013759</v>
      </c>
      <c r="K72" s="10">
        <f>FC_IND_NMM_CM_E!K72+FC_IND_NMM_CR_E!K72+FC_IND_NMM_GL_E!K72</f>
        <v>6.5204643164230429</v>
      </c>
      <c r="L72" s="10">
        <f>FC_IND_NMM_CM_E!L72+FC_IND_NMM_CR_E!L72+FC_IND_NMM_GL_E!L72</f>
        <v>13.23207222699914</v>
      </c>
      <c r="M72" s="10">
        <f>FC_IND_NMM_CM_E!M72+FC_IND_NMM_CR_E!M72+FC_IND_NMM_GL_E!M72</f>
        <v>14.068013757523644</v>
      </c>
      <c r="N72" s="10">
        <f>FC_IND_NMM_CM_E!N72+FC_IND_NMM_CR_E!N72+FC_IND_NMM_GL_E!N72</f>
        <v>15.716079105760961</v>
      </c>
      <c r="O72" s="10">
        <f>FC_IND_NMM_CM_E!O72+FC_IND_NMM_CR_E!O72+FC_IND_NMM_GL_E!O72</f>
        <v>15.21444539982803</v>
      </c>
      <c r="P72" s="10">
        <f>FC_IND_NMM_CM_E!P72+FC_IND_NMM_CR_E!P72+FC_IND_NMM_GL_E!P72</f>
        <v>16.71917454858125</v>
      </c>
      <c r="Q72" s="10">
        <f>FC_IND_NMM_CM_E!Q72+FC_IND_NMM_CR_E!Q72+FC_IND_NMM_GL_E!Q72</f>
        <v>23.382975064488392</v>
      </c>
      <c r="R72" s="10">
        <f>FC_IND_NMM_CM_E!R72+FC_IND_NMM_CR_E!R72+FC_IND_NMM_GL_E!R72</f>
        <v>27.77781599312123</v>
      </c>
      <c r="S72" s="10">
        <f>FC_IND_NMM_CM_E!S72+FC_IND_NMM_CR_E!S72+FC_IND_NMM_GL_E!S72</f>
        <v>30.381169389509889</v>
      </c>
      <c r="T72" s="10">
        <f>FC_IND_NMM_CM_E!T72+FC_IND_NMM_CR_E!T72+FC_IND_NMM_GL_E!T72</f>
        <v>37.888048151332747</v>
      </c>
      <c r="U72" s="10">
        <f>FC_IND_NMM_CM_E!U72+FC_IND_NMM_CR_E!U72+FC_IND_NMM_GL_E!U72</f>
        <v>46.126225279449685</v>
      </c>
      <c r="V72" s="10">
        <f>FC_IND_NMM_CM_E!V72+FC_IND_NMM_CR_E!V72+FC_IND_NMM_GL_E!V72</f>
        <v>51.213585554600172</v>
      </c>
      <c r="W72" s="10">
        <f>FC_IND_NMM_CM_E!W72+FC_IND_NMM_CR_E!W72+FC_IND_NMM_GL_E!W72</f>
        <v>44.54617368873604</v>
      </c>
      <c r="X72" s="10">
        <f>FC_IND_NMM_CM_E!X72+FC_IND_NMM_CR_E!X72+FC_IND_NMM_GL_E!X72</f>
        <v>41.9536543422184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0</v>
      </c>
      <c r="E75" s="37">
        <f>FC_IND_NMM_CM_E!E75+FC_IND_NMM_CR_E!E75+FC_IND_NMM_GL_E!E75</f>
        <v>0</v>
      </c>
      <c r="F75" s="37">
        <f>FC_IND_NMM_CM_E!F75+FC_IND_NMM_CR_E!F75+FC_IND_NMM_GL_E!F75</f>
        <v>0</v>
      </c>
      <c r="G75" s="37">
        <f>FC_IND_NMM_CM_E!G75+FC_IND_NMM_CR_E!G75+FC_IND_NMM_GL_E!G75</f>
        <v>0</v>
      </c>
      <c r="H75" s="37">
        <f>FC_IND_NMM_CM_E!H75+FC_IND_NMM_CR_E!H75+FC_IND_NMM_GL_E!H75</f>
        <v>0</v>
      </c>
      <c r="I75" s="37">
        <f>FC_IND_NMM_CM_E!I75+FC_IND_NMM_CR_E!I75+FC_IND_NMM_GL_E!I75</f>
        <v>0</v>
      </c>
      <c r="J75" s="37">
        <f>FC_IND_NMM_CM_E!J75+FC_IND_NMM_CR_E!J75+FC_IND_NMM_GL_E!J75</f>
        <v>9.5528804815133275E-2</v>
      </c>
      <c r="K75" s="37">
        <f>FC_IND_NMM_CM_E!K75+FC_IND_NMM_CR_E!K75+FC_IND_NMM_GL_E!K75</f>
        <v>0.45382631126397233</v>
      </c>
      <c r="L75" s="37">
        <f>FC_IND_NMM_CM_E!L75+FC_IND_NMM_CR_E!L75+FC_IND_NMM_GL_E!L75</f>
        <v>1.0748065348237319</v>
      </c>
      <c r="M75" s="37">
        <f>FC_IND_NMM_CM_E!M75+FC_IND_NMM_CR_E!M75+FC_IND_NMM_GL_E!M75</f>
        <v>0.78822012037833167</v>
      </c>
      <c r="N75" s="37">
        <f>FC_IND_NMM_CM_E!N75+FC_IND_NMM_CR_E!N75+FC_IND_NMM_GL_E!N75</f>
        <v>0.28658641444539978</v>
      </c>
      <c r="O75" s="37">
        <f>FC_IND_NMM_CM_E!O75+FC_IND_NMM_CR_E!O75+FC_IND_NMM_GL_E!O75</f>
        <v>1.6957867583834909</v>
      </c>
      <c r="P75" s="37">
        <f>FC_IND_NMM_CM_E!P75+FC_IND_NMM_CR_E!P75+FC_IND_NMM_GL_E!P75</f>
        <v>1.0269991401547718</v>
      </c>
      <c r="Q75" s="37">
        <f>FC_IND_NMM_CM_E!Q75+FC_IND_NMM_CR_E!Q75+FC_IND_NMM_GL_E!Q75</f>
        <v>0.57325881341358542</v>
      </c>
      <c r="R75" s="37">
        <f>FC_IND_NMM_CM_E!R75+FC_IND_NMM_CR_E!R75+FC_IND_NMM_GL_E!R75</f>
        <v>0.5970765262252794</v>
      </c>
      <c r="S75" s="37">
        <f>FC_IND_NMM_CM_E!S75+FC_IND_NMM_CR_E!S75+FC_IND_NMM_GL_E!S75</f>
        <v>2.3903697334479793E-2</v>
      </c>
      <c r="T75" s="37">
        <f>FC_IND_NMM_CM_E!T75+FC_IND_NMM_CR_E!T75+FC_IND_NMM_GL_E!T75</f>
        <v>1.513327601031814E-2</v>
      </c>
      <c r="U75" s="37">
        <f>FC_IND_NMM_CM_E!U75+FC_IND_NMM_CR_E!U75+FC_IND_NMM_GL_E!U75</f>
        <v>1.6595012897678424E-2</v>
      </c>
      <c r="V75" s="37">
        <f>FC_IND_NMM_CM_E!V75+FC_IND_NMM_CR_E!V75+FC_IND_NMM_GL_E!V75</f>
        <v>9.888220120378332E-3</v>
      </c>
      <c r="W75" s="37">
        <f>FC_IND_NMM_CM_E!W75+FC_IND_NMM_CR_E!W75+FC_IND_NMM_GL_E!W75</f>
        <v>1.1779879621668101E-2</v>
      </c>
      <c r="X75" s="37">
        <f>FC_IND_NMM_CM_E!X75+FC_IND_NMM_CR_E!X75+FC_IND_NMM_GL_E!X75</f>
        <v>1.9432502149613073E-2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38.263112639724852</v>
      </c>
      <c r="D76" s="40">
        <f>FC_IND_NMM_CM_E!D76+FC_IND_NMM_CR_E!D76+FC_IND_NMM_GL_E!D76</f>
        <v>39.294926913155628</v>
      </c>
      <c r="E76" s="40">
        <f>FC_IND_NMM_CM_E!E76+FC_IND_NMM_CR_E!E76+FC_IND_NMM_GL_E!E76</f>
        <v>35.42562338779021</v>
      </c>
      <c r="F76" s="40">
        <f>FC_IND_NMM_CM_E!F76+FC_IND_NMM_CR_E!F76+FC_IND_NMM_GL_E!F76</f>
        <v>40.41272570937231</v>
      </c>
      <c r="G76" s="40">
        <f>FC_IND_NMM_CM_E!G76+FC_IND_NMM_CR_E!G76+FC_IND_NMM_GL_E!G76</f>
        <v>38.091143594153053</v>
      </c>
      <c r="H76" s="40">
        <f>FC_IND_NMM_CM_E!H76+FC_IND_NMM_CR_E!H76+FC_IND_NMM_GL_E!H76</f>
        <v>39.638865004299234</v>
      </c>
      <c r="I76" s="40">
        <f>FC_IND_NMM_CM_E!I76+FC_IND_NMM_CR_E!I76+FC_IND_NMM_GL_E!I76</f>
        <v>42.304385210662083</v>
      </c>
      <c r="J76" s="40">
        <f>FC_IND_NMM_CM_E!J76+FC_IND_NMM_CR_E!J76+FC_IND_NMM_GL_E!J76</f>
        <v>44.969905417024925</v>
      </c>
      <c r="K76" s="40">
        <f>FC_IND_NMM_CM_E!K76+FC_IND_NMM_CR_E!K76+FC_IND_NMM_GL_E!K76</f>
        <v>44.196044711951849</v>
      </c>
      <c r="L76" s="40">
        <f>FC_IND_NMM_CM_E!L76+FC_IND_NMM_CR_E!L76+FC_IND_NMM_GL_E!L76</f>
        <v>28.288907996560617</v>
      </c>
      <c r="M76" s="40">
        <f>FC_IND_NMM_CM_E!M76+FC_IND_NMM_CR_E!M76+FC_IND_NMM_GL_E!M76</f>
        <v>35.167669819432497</v>
      </c>
      <c r="N76" s="40">
        <f>FC_IND_NMM_CM_E!N76+FC_IND_NMM_CR_E!N76+FC_IND_NMM_GL_E!N76</f>
        <v>33.190025795356831</v>
      </c>
      <c r="O76" s="40">
        <f>FC_IND_NMM_CM_E!O76+FC_IND_NMM_CR_E!O76+FC_IND_NMM_GL_E!O76</f>
        <v>30.610490111779882</v>
      </c>
      <c r="P76" s="40">
        <f>FC_IND_NMM_CM_E!P76+FC_IND_NMM_CR_E!P76+FC_IND_NMM_GL_E!P76</f>
        <v>30.438521066208079</v>
      </c>
      <c r="Q76" s="40">
        <f>FC_IND_NMM_CM_E!Q76+FC_IND_NMM_CR_E!Q76+FC_IND_NMM_GL_E!Q76</f>
        <v>31.728288907996561</v>
      </c>
      <c r="R76" s="40">
        <f>FC_IND_NMM_CM_E!R76+FC_IND_NMM_CR_E!R76+FC_IND_NMM_GL_E!R76</f>
        <v>36.801375752364571</v>
      </c>
      <c r="S76" s="40">
        <f>FC_IND_NMM_CM_E!S76+FC_IND_NMM_CR_E!S76+FC_IND_NMM_GL_E!S76</f>
        <v>29.836629406706791</v>
      </c>
      <c r="T76" s="40">
        <f>FC_IND_NMM_CM_E!T76+FC_IND_NMM_CR_E!T76+FC_IND_NMM_GL_E!T76</f>
        <v>32.62957867583836</v>
      </c>
      <c r="U76" s="40">
        <f>FC_IND_NMM_CM_E!U76+FC_IND_NMM_CR_E!U76+FC_IND_NMM_GL_E!U76</f>
        <v>33.722871883061053</v>
      </c>
      <c r="V76" s="40">
        <f>FC_IND_NMM_CM_E!V76+FC_IND_NMM_CR_E!V76+FC_IND_NMM_GL_E!V76</f>
        <v>35.22416165090285</v>
      </c>
      <c r="W76" s="40">
        <f>FC_IND_NMM_CM_E!W76+FC_IND_NMM_CR_E!W76+FC_IND_NMM_GL_E!W76</f>
        <v>31.585296646603609</v>
      </c>
      <c r="X76" s="40">
        <f>FC_IND_NMM_CM_E!X76+FC_IND_NMM_CR_E!X76+FC_IND_NMM_GL_E!X76</f>
        <v>35.478847807394672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126.70612499988155</v>
      </c>
      <c r="D2" s="31">
        <f t="shared" ref="D2:W2" si="1">SUM(D3,D17,D22,D25,D26,D51,D52,D71,D74,D75,D76)</f>
        <v>113.5510670355653</v>
      </c>
      <c r="E2" s="31">
        <f t="shared" si="1"/>
        <v>119.19848186296308</v>
      </c>
      <c r="F2" s="31">
        <f t="shared" si="1"/>
        <v>129.42268529578297</v>
      </c>
      <c r="G2" s="31">
        <f t="shared" si="1"/>
        <v>107.03502732264926</v>
      </c>
      <c r="H2" s="31">
        <f t="shared" si="1"/>
        <v>98.15496151745333</v>
      </c>
      <c r="I2" s="31">
        <f t="shared" si="1"/>
        <v>130.45941715413332</v>
      </c>
      <c r="J2" s="31">
        <f t="shared" si="1"/>
        <v>115.57606802437009</v>
      </c>
      <c r="K2" s="31">
        <f t="shared" si="1"/>
        <v>121.35914452442951</v>
      </c>
      <c r="L2" s="31">
        <f t="shared" si="1"/>
        <v>84.486450465678885</v>
      </c>
      <c r="M2" s="31">
        <f t="shared" si="1"/>
        <v>66.058999302701409</v>
      </c>
      <c r="N2" s="31">
        <f t="shared" si="1"/>
        <v>64.219947809605642</v>
      </c>
      <c r="O2" s="31">
        <f t="shared" si="1"/>
        <v>63.727536426109047</v>
      </c>
      <c r="P2" s="31">
        <f t="shared" si="1"/>
        <v>49.081616858271815</v>
      </c>
      <c r="Q2" s="31">
        <f t="shared" si="1"/>
        <v>59.629757886974716</v>
      </c>
      <c r="R2" s="31">
        <f t="shared" si="1"/>
        <v>50.899821799924986</v>
      </c>
      <c r="S2" s="31">
        <f t="shared" si="1"/>
        <v>56.451626301719209</v>
      </c>
      <c r="T2" s="31">
        <f t="shared" si="1"/>
        <v>59.316242965413949</v>
      </c>
      <c r="U2" s="31">
        <f t="shared" si="1"/>
        <v>53.435023647172088</v>
      </c>
      <c r="V2" s="31">
        <f t="shared" si="1"/>
        <v>83.236548621406101</v>
      </c>
      <c r="W2" s="31">
        <f t="shared" si="1"/>
        <v>71.680583502037308</v>
      </c>
      <c r="X2" s="31">
        <f t="shared" ref="X2" si="2">SUM(X3,X17,X22,X25,X26,X51,X52,X71,X74,X75,X76)</f>
        <v>70.941199110094601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13.630954047016946</v>
      </c>
      <c r="D3" s="34">
        <f t="shared" ref="D3:W3" si="4">SUM(D4,D8,D11)</f>
        <v>20.621765307425822</v>
      </c>
      <c r="E3" s="34">
        <f t="shared" si="4"/>
        <v>32.358715520891032</v>
      </c>
      <c r="F3" s="34">
        <f t="shared" si="4"/>
        <v>26.36996290424991</v>
      </c>
      <c r="G3" s="34">
        <f t="shared" si="4"/>
        <v>20.579256615075259</v>
      </c>
      <c r="H3" s="34">
        <f t="shared" si="4"/>
        <v>15.356937084305839</v>
      </c>
      <c r="I3" s="34">
        <f t="shared" si="4"/>
        <v>17.887422942337324</v>
      </c>
      <c r="J3" s="34">
        <f t="shared" si="4"/>
        <v>20.858185115113841</v>
      </c>
      <c r="K3" s="34">
        <f t="shared" si="4"/>
        <v>23.128176557505473</v>
      </c>
      <c r="L3" s="34">
        <f t="shared" si="4"/>
        <v>12.59812293115224</v>
      </c>
      <c r="M3" s="34">
        <f t="shared" si="4"/>
        <v>6.8417522972924081</v>
      </c>
      <c r="N3" s="34">
        <f t="shared" si="4"/>
        <v>7.2248814077809902</v>
      </c>
      <c r="O3" s="34">
        <f t="shared" si="4"/>
        <v>7.8082241325740043</v>
      </c>
      <c r="P3" s="34">
        <f t="shared" si="4"/>
        <v>4.1176415193490046</v>
      </c>
      <c r="Q3" s="34">
        <f t="shared" si="4"/>
        <v>3.9756896583740318</v>
      </c>
      <c r="R3" s="34">
        <f t="shared" si="4"/>
        <v>2.8934287352354948</v>
      </c>
      <c r="S3" s="34">
        <f t="shared" si="4"/>
        <v>2.8633032211185654</v>
      </c>
      <c r="T3" s="34">
        <f t="shared" si="4"/>
        <v>3.0403000622422818</v>
      </c>
      <c r="U3" s="34">
        <f t="shared" si="4"/>
        <v>2.3856959592353597</v>
      </c>
      <c r="V3" s="34">
        <f t="shared" si="4"/>
        <v>3.8392078637517844</v>
      </c>
      <c r="W3" s="34">
        <f t="shared" si="4"/>
        <v>3.4418181120035984</v>
      </c>
      <c r="X3" s="34">
        <f t="shared" ref="X3" si="5">SUM(X4,X8,X11)</f>
        <v>3.6508384671543452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9.5590919093292648</v>
      </c>
      <c r="F4" s="29">
        <f t="shared" si="7"/>
        <v>14.840531615274296</v>
      </c>
      <c r="G4" s="29">
        <f t="shared" si="7"/>
        <v>10.059048459015711</v>
      </c>
      <c r="H4" s="29">
        <f t="shared" si="7"/>
        <v>9.2794482801951403</v>
      </c>
      <c r="I4" s="29">
        <f t="shared" si="7"/>
        <v>10.883080082838347</v>
      </c>
      <c r="J4" s="29">
        <f t="shared" si="7"/>
        <v>14.865773089093365</v>
      </c>
      <c r="K4" s="29">
        <f t="shared" si="7"/>
        <v>16.332227597811617</v>
      </c>
      <c r="L4" s="29">
        <f t="shared" si="7"/>
        <v>5.3979598721868127</v>
      </c>
      <c r="M4" s="29">
        <f t="shared" si="7"/>
        <v>2.5890278183861817</v>
      </c>
      <c r="N4" s="29">
        <f t="shared" si="7"/>
        <v>2.4357550399127534</v>
      </c>
      <c r="O4" s="29">
        <f t="shared" si="7"/>
        <v>2.414657584748003</v>
      </c>
      <c r="P4" s="29">
        <f t="shared" si="7"/>
        <v>0.30319886057204526</v>
      </c>
      <c r="Q4" s="29">
        <f t="shared" si="7"/>
        <v>0.167681301729562</v>
      </c>
      <c r="R4" s="29">
        <f t="shared" si="7"/>
        <v>0.15190232887127961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9.5590919093292648</v>
      </c>
      <c r="F7" s="10">
        <v>14.840531615274296</v>
      </c>
      <c r="G7" s="10">
        <v>10.059048459015711</v>
      </c>
      <c r="H7" s="10">
        <v>9.2794482801951403</v>
      </c>
      <c r="I7" s="10">
        <v>10.883080082838347</v>
      </c>
      <c r="J7" s="10">
        <v>14.865773089093365</v>
      </c>
      <c r="K7" s="10">
        <v>16.332227597811617</v>
      </c>
      <c r="L7" s="10">
        <v>5.3979598721868127</v>
      </c>
      <c r="M7" s="10">
        <v>2.5890278183861817</v>
      </c>
      <c r="N7" s="10">
        <v>2.4357550399127534</v>
      </c>
      <c r="O7" s="10">
        <v>2.414657584748003</v>
      </c>
      <c r="P7" s="10">
        <v>0.30319886057204526</v>
      </c>
      <c r="Q7" s="10">
        <v>0.167681301729562</v>
      </c>
      <c r="R7" s="10">
        <v>0.15190232887127961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1.1071970475557356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1.1071970475557356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13.630954047016946</v>
      </c>
      <c r="D11" s="29">
        <f t="shared" si="10"/>
        <v>20.621765307425822</v>
      </c>
      <c r="E11" s="29">
        <f t="shared" si="10"/>
        <v>22.799623611561767</v>
      </c>
      <c r="F11" s="29">
        <f t="shared" si="10"/>
        <v>11.529431288975616</v>
      </c>
      <c r="G11" s="29">
        <f t="shared" si="10"/>
        <v>10.52020815605955</v>
      </c>
      <c r="H11" s="29">
        <f t="shared" si="10"/>
        <v>6.0774888041106987</v>
      </c>
      <c r="I11" s="29">
        <f t="shared" si="10"/>
        <v>7.0043428594989745</v>
      </c>
      <c r="J11" s="29">
        <f t="shared" si="10"/>
        <v>5.9924120260204772</v>
      </c>
      <c r="K11" s="29">
        <f t="shared" si="10"/>
        <v>6.7959489596938569</v>
      </c>
      <c r="L11" s="29">
        <f t="shared" si="10"/>
        <v>6.0929660114096915</v>
      </c>
      <c r="M11" s="29">
        <f t="shared" si="10"/>
        <v>4.2527244789062264</v>
      </c>
      <c r="N11" s="29">
        <f t="shared" si="10"/>
        <v>4.7891263678682368</v>
      </c>
      <c r="O11" s="29">
        <f t="shared" si="10"/>
        <v>5.3935665478260013</v>
      </c>
      <c r="P11" s="29">
        <f t="shared" si="10"/>
        <v>3.8144426587769593</v>
      </c>
      <c r="Q11" s="29">
        <f t="shared" si="10"/>
        <v>3.8080083566444696</v>
      </c>
      <c r="R11" s="29">
        <f t="shared" si="10"/>
        <v>2.7415264063642151</v>
      </c>
      <c r="S11" s="29">
        <f t="shared" si="10"/>
        <v>2.8633032211185654</v>
      </c>
      <c r="T11" s="29">
        <f t="shared" si="10"/>
        <v>3.0403000622422818</v>
      </c>
      <c r="U11" s="29">
        <f t="shared" si="10"/>
        <v>2.3856959592353597</v>
      </c>
      <c r="V11" s="29">
        <f t="shared" si="10"/>
        <v>3.8392078637517844</v>
      </c>
      <c r="W11" s="29">
        <f t="shared" si="10"/>
        <v>3.4418181120035984</v>
      </c>
      <c r="X11" s="29">
        <f t="shared" si="10"/>
        <v>3.6508384671543452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13.630954047016946</v>
      </c>
      <c r="D13" s="10">
        <v>20.621765307425822</v>
      </c>
      <c r="E13" s="10">
        <v>22.799623611561767</v>
      </c>
      <c r="F13" s="10">
        <v>11.529431288975616</v>
      </c>
      <c r="G13" s="10">
        <v>10.52020815605955</v>
      </c>
      <c r="H13" s="10">
        <v>6.0774888041106987</v>
      </c>
      <c r="I13" s="10">
        <v>7.0043428594989745</v>
      </c>
      <c r="J13" s="10">
        <v>5.9924120260204772</v>
      </c>
      <c r="K13" s="10">
        <v>6.7959489596938569</v>
      </c>
      <c r="L13" s="10">
        <v>6.0929660114096915</v>
      </c>
      <c r="M13" s="10">
        <v>4.2527244789062264</v>
      </c>
      <c r="N13" s="10">
        <v>4.7891263678682368</v>
      </c>
      <c r="O13" s="10">
        <v>5.3935665478260013</v>
      </c>
      <c r="P13" s="10">
        <v>3.8144426587769593</v>
      </c>
      <c r="Q13" s="10">
        <v>3.8080083566444696</v>
      </c>
      <c r="R13" s="10">
        <v>2.7415264063642151</v>
      </c>
      <c r="S13" s="10">
        <v>2.8633032211185654</v>
      </c>
      <c r="T13" s="10">
        <v>3.0403000622422818</v>
      </c>
      <c r="U13" s="10">
        <v>2.3856959592353597</v>
      </c>
      <c r="V13" s="10">
        <v>3.8392078637517844</v>
      </c>
      <c r="W13" s="10">
        <v>3.4418181120035984</v>
      </c>
      <c r="X13" s="10">
        <v>3.6508384671543452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34.336303117215863</v>
      </c>
      <c r="D26" s="37">
        <f t="shared" si="13"/>
        <v>28.780808880997991</v>
      </c>
      <c r="E26" s="37">
        <f t="shared" si="13"/>
        <v>14.962079289867912</v>
      </c>
      <c r="F26" s="37">
        <f t="shared" si="13"/>
        <v>28.810545191367673</v>
      </c>
      <c r="G26" s="37">
        <f t="shared" si="13"/>
        <v>24.943121423236903</v>
      </c>
      <c r="H26" s="37">
        <f t="shared" si="13"/>
        <v>23.691579855732403</v>
      </c>
      <c r="I26" s="37">
        <f t="shared" si="13"/>
        <v>36.95081789483703</v>
      </c>
      <c r="J26" s="37">
        <f t="shared" si="13"/>
        <v>26.325062967954828</v>
      </c>
      <c r="K26" s="37">
        <f t="shared" si="13"/>
        <v>27.475620363411515</v>
      </c>
      <c r="L26" s="37">
        <f t="shared" si="13"/>
        <v>20.926275879279391</v>
      </c>
      <c r="M26" s="37">
        <f t="shared" si="13"/>
        <v>12.645830480994004</v>
      </c>
      <c r="N26" s="37">
        <f t="shared" si="13"/>
        <v>12.644315697795324</v>
      </c>
      <c r="O26" s="37">
        <f t="shared" si="13"/>
        <v>11.378757590368885</v>
      </c>
      <c r="P26" s="37">
        <f t="shared" si="13"/>
        <v>14.372025846525322</v>
      </c>
      <c r="Q26" s="37">
        <f t="shared" si="13"/>
        <v>17.014888035808038</v>
      </c>
      <c r="R26" s="37">
        <f t="shared" si="13"/>
        <v>10.729274323982713</v>
      </c>
      <c r="S26" s="37">
        <f t="shared" si="13"/>
        <v>11.736040849531008</v>
      </c>
      <c r="T26" s="37">
        <f t="shared" si="13"/>
        <v>12.569554492741881</v>
      </c>
      <c r="U26" s="37">
        <f t="shared" si="13"/>
        <v>11.780767997689827</v>
      </c>
      <c r="V26" s="37">
        <f t="shared" si="13"/>
        <v>16.213811839970383</v>
      </c>
      <c r="W26" s="37">
        <f t="shared" si="13"/>
        <v>17.687429980066199</v>
      </c>
      <c r="X26" s="37">
        <f t="shared" si="13"/>
        <v>17.999164385442395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34.336303117215863</v>
      </c>
      <c r="D33" s="29">
        <f t="shared" si="15"/>
        <v>28.780808880997991</v>
      </c>
      <c r="E33" s="29">
        <f t="shared" si="15"/>
        <v>14.962079289867912</v>
      </c>
      <c r="F33" s="29">
        <f t="shared" si="15"/>
        <v>28.810545191367673</v>
      </c>
      <c r="G33" s="29">
        <f t="shared" si="15"/>
        <v>24.943121423236903</v>
      </c>
      <c r="H33" s="29">
        <f t="shared" si="15"/>
        <v>23.691579855732403</v>
      </c>
      <c r="I33" s="29">
        <f t="shared" si="15"/>
        <v>36.95081789483703</v>
      </c>
      <c r="J33" s="29">
        <f t="shared" si="15"/>
        <v>26.325062967954828</v>
      </c>
      <c r="K33" s="29">
        <f t="shared" si="15"/>
        <v>27.475620363411515</v>
      </c>
      <c r="L33" s="29">
        <f t="shared" si="15"/>
        <v>20.926275879279391</v>
      </c>
      <c r="M33" s="29">
        <f t="shared" si="15"/>
        <v>12.645830480994004</v>
      </c>
      <c r="N33" s="29">
        <f t="shared" si="15"/>
        <v>12.644315697795324</v>
      </c>
      <c r="O33" s="29">
        <f t="shared" si="15"/>
        <v>11.378757590368885</v>
      </c>
      <c r="P33" s="29">
        <f t="shared" si="15"/>
        <v>14.372025846525322</v>
      </c>
      <c r="Q33" s="29">
        <f t="shared" si="15"/>
        <v>17.014888035808038</v>
      </c>
      <c r="R33" s="29">
        <f t="shared" si="15"/>
        <v>10.729274323982713</v>
      </c>
      <c r="S33" s="29">
        <f t="shared" si="15"/>
        <v>11.736040849531008</v>
      </c>
      <c r="T33" s="29">
        <f t="shared" si="15"/>
        <v>12.569554492741881</v>
      </c>
      <c r="U33" s="29">
        <f t="shared" si="15"/>
        <v>11.780767997689827</v>
      </c>
      <c r="V33" s="29">
        <f t="shared" si="15"/>
        <v>16.213811839970383</v>
      </c>
      <c r="W33" s="29">
        <f t="shared" si="15"/>
        <v>17.687429980066199</v>
      </c>
      <c r="X33" s="29">
        <f t="shared" si="15"/>
        <v>17.999164385442395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2.0614307691500424</v>
      </c>
      <c r="D36" s="10">
        <v>3.0241112787678603</v>
      </c>
      <c r="E36" s="10">
        <v>3.0389167204219074</v>
      </c>
      <c r="F36" s="10">
        <v>3.4226460566120527</v>
      </c>
      <c r="G36" s="10">
        <v>2.1587876581309469</v>
      </c>
      <c r="H36" s="10">
        <v>1.8376031342487076</v>
      </c>
      <c r="I36" s="10">
        <v>3.1985573974864585</v>
      </c>
      <c r="J36" s="10">
        <v>2.3387073820782387</v>
      </c>
      <c r="K36" s="10">
        <v>1.9955943277435355</v>
      </c>
      <c r="L36" s="10">
        <v>0.47284961881390708</v>
      </c>
      <c r="M36" s="10">
        <v>0.36264816701665514</v>
      </c>
      <c r="N36" s="10">
        <v>0.73770476128907281</v>
      </c>
      <c r="O36" s="10">
        <v>0.39776830329534157</v>
      </c>
      <c r="P36" s="10">
        <v>0.53340231398807858</v>
      </c>
      <c r="Q36" s="10">
        <v>0.61265220539094345</v>
      </c>
      <c r="R36" s="10">
        <v>0.27982929016725366</v>
      </c>
      <c r="S36" s="10">
        <v>0.6281892006198222</v>
      </c>
      <c r="T36" s="10">
        <v>0.55002106525838002</v>
      </c>
      <c r="U36" s="10">
        <v>0.36956792587577331</v>
      </c>
      <c r="V36" s="10">
        <v>0.65773643453921216</v>
      </c>
      <c r="W36" s="10">
        <v>0.53431857040477626</v>
      </c>
      <c r="X36" s="10">
        <v>0.40705273245629037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4.3080250238560641E-4</v>
      </c>
      <c r="U37" s="10">
        <v>3.7273172595132255E-4</v>
      </c>
      <c r="V37" s="10">
        <v>0</v>
      </c>
      <c r="W37" s="10">
        <v>4.1800563028153116E-3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9.9726985925942984</v>
      </c>
      <c r="D43" s="10">
        <v>7.675832076430475</v>
      </c>
      <c r="E43" s="10">
        <v>4.1363865973580012</v>
      </c>
      <c r="F43" s="10">
        <v>8.694410006842288</v>
      </c>
      <c r="G43" s="10">
        <v>3.424044768887792</v>
      </c>
      <c r="H43" s="10">
        <v>2.4972953844571122</v>
      </c>
      <c r="I43" s="10">
        <v>3.3506056133027808</v>
      </c>
      <c r="J43" s="10">
        <v>2.5874548027564854</v>
      </c>
      <c r="K43" s="10">
        <v>2.3001435453588828</v>
      </c>
      <c r="L43" s="10">
        <v>1.307773705735529</v>
      </c>
      <c r="M43" s="10">
        <v>1.3373817943727639</v>
      </c>
      <c r="N43" s="10">
        <v>1.3602483021340417</v>
      </c>
      <c r="O43" s="10">
        <v>1.1002534105449897</v>
      </c>
      <c r="P43" s="10">
        <v>0.98316482325016541</v>
      </c>
      <c r="Q43" s="10">
        <v>0.84741291566605947</v>
      </c>
      <c r="R43" s="10">
        <v>0.77433825446289706</v>
      </c>
      <c r="S43" s="10">
        <v>0.57918396861938481</v>
      </c>
      <c r="T43" s="10">
        <v>0.49754100013779401</v>
      </c>
      <c r="U43" s="10">
        <v>0.42990220574483246</v>
      </c>
      <c r="V43" s="10">
        <v>0.69290806811823658</v>
      </c>
      <c r="W43" s="10">
        <v>0.79586160292196384</v>
      </c>
      <c r="X43" s="10">
        <v>0.70882818401129633</v>
      </c>
    </row>
    <row r="44" spans="1:24" ht="11.25" customHeight="1" x14ac:dyDescent="0.2">
      <c r="A44" s="41" t="s">
        <v>75</v>
      </c>
      <c r="B44" s="9" t="s">
        <v>76</v>
      </c>
      <c r="C44" s="10">
        <v>22.302173755471518</v>
      </c>
      <c r="D44" s="10">
        <v>18.080865525799656</v>
      </c>
      <c r="E44" s="10">
        <v>7.7867759720880043</v>
      </c>
      <c r="F44" s="10">
        <v>1.7540448867165639</v>
      </c>
      <c r="G44" s="10">
        <v>0.46095431729099406</v>
      </c>
      <c r="H44" s="10">
        <v>0.39237351344354593</v>
      </c>
      <c r="I44" s="10">
        <v>0.45531961379870162</v>
      </c>
      <c r="J44" s="10">
        <v>0.41824533344086584</v>
      </c>
      <c r="K44" s="10">
        <v>0.44547615477723262</v>
      </c>
      <c r="L44" s="10">
        <v>0</v>
      </c>
      <c r="M44" s="10">
        <v>0</v>
      </c>
      <c r="N44" s="10">
        <v>0.32933299764228186</v>
      </c>
      <c r="O44" s="10">
        <v>0.70986965258984924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14.939444241196769</v>
      </c>
      <c r="G48" s="10">
        <v>18.899334678927172</v>
      </c>
      <c r="H48" s="10">
        <v>18.964307823583038</v>
      </c>
      <c r="I48" s="10">
        <v>29.946335270249087</v>
      </c>
      <c r="J48" s="10">
        <v>20.980655449679237</v>
      </c>
      <c r="K48" s="10">
        <v>22.734406335531865</v>
      </c>
      <c r="L48" s="10">
        <v>19.145652554729956</v>
      </c>
      <c r="M48" s="10">
        <v>10.945800519604585</v>
      </c>
      <c r="N48" s="10">
        <v>10.217029636729928</v>
      </c>
      <c r="O48" s="10">
        <v>9.1708662239387042</v>
      </c>
      <c r="P48" s="10">
        <v>12.855458709287078</v>
      </c>
      <c r="Q48" s="10">
        <v>15.554822914751036</v>
      </c>
      <c r="R48" s="10">
        <v>9.6751067793525625</v>
      </c>
      <c r="S48" s="10">
        <v>10.528667680291802</v>
      </c>
      <c r="T48" s="10">
        <v>11.521561624843322</v>
      </c>
      <c r="U48" s="10">
        <v>10.98092513434327</v>
      </c>
      <c r="V48" s="10">
        <v>14.863167337312936</v>
      </c>
      <c r="W48" s="10">
        <v>16.353069750436642</v>
      </c>
      <c r="X48" s="10">
        <v>16.88328346897481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63.219408327767596</v>
      </c>
      <c r="D51" s="37">
        <v>50.675859709722651</v>
      </c>
      <c r="E51" s="37">
        <v>55.436942062069853</v>
      </c>
      <c r="F51" s="37">
        <v>51.148328833712633</v>
      </c>
      <c r="G51" s="37">
        <v>43.245401633104599</v>
      </c>
      <c r="H51" s="37">
        <v>41.170336371497022</v>
      </c>
      <c r="I51" s="37">
        <v>53.505409377859728</v>
      </c>
      <c r="J51" s="37">
        <v>51.093121598092843</v>
      </c>
      <c r="K51" s="37">
        <v>50.421454160773258</v>
      </c>
      <c r="L51" s="37">
        <v>31.285262523828102</v>
      </c>
      <c r="M51" s="37">
        <v>30.465677641020701</v>
      </c>
      <c r="N51" s="37">
        <v>27.221921369794241</v>
      </c>
      <c r="O51" s="37">
        <v>25.06563227544396</v>
      </c>
      <c r="P51" s="37">
        <v>15.173065943808808</v>
      </c>
      <c r="Q51" s="37">
        <v>16.262889424685984</v>
      </c>
      <c r="R51" s="37">
        <v>17.24314459993014</v>
      </c>
      <c r="S51" s="37">
        <v>21.004168049843109</v>
      </c>
      <c r="T51" s="37">
        <v>20.34225570634537</v>
      </c>
      <c r="U51" s="37">
        <v>16.442546537996208</v>
      </c>
      <c r="V51" s="37">
        <v>26.64487036366943</v>
      </c>
      <c r="W51" s="37">
        <v>19.687493251440284</v>
      </c>
      <c r="X51" s="37">
        <v>20.968027879877479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2.7580512445286343</v>
      </c>
      <c r="G52" s="37">
        <f t="shared" si="16"/>
        <v>2.5671997519502141</v>
      </c>
      <c r="H52" s="37">
        <f t="shared" si="16"/>
        <v>3.3521163659451623</v>
      </c>
      <c r="I52" s="37">
        <f t="shared" si="16"/>
        <v>3.0954017546701604</v>
      </c>
      <c r="J52" s="37">
        <f t="shared" si="16"/>
        <v>1.1232872317499945</v>
      </c>
      <c r="K52" s="37">
        <f t="shared" si="16"/>
        <v>3.47017727071005</v>
      </c>
      <c r="L52" s="37">
        <f t="shared" si="16"/>
        <v>3.9047323880462637</v>
      </c>
      <c r="M52" s="37">
        <f t="shared" si="16"/>
        <v>2.5636188433552713</v>
      </c>
      <c r="N52" s="37">
        <f t="shared" si="16"/>
        <v>2.8740809794617994</v>
      </c>
      <c r="O52" s="37">
        <f t="shared" si="16"/>
        <v>4.7393131327315245</v>
      </c>
      <c r="P52" s="37">
        <f t="shared" si="16"/>
        <v>4.2698783730520304</v>
      </c>
      <c r="Q52" s="37">
        <f t="shared" si="16"/>
        <v>5.9242067453856446</v>
      </c>
      <c r="R52" s="37">
        <f t="shared" si="16"/>
        <v>2.9012061518040908</v>
      </c>
      <c r="S52" s="37">
        <f t="shared" si="16"/>
        <v>2.1068637998717992</v>
      </c>
      <c r="T52" s="37">
        <f t="shared" si="16"/>
        <v>1.6323465817475955</v>
      </c>
      <c r="U52" s="37">
        <f t="shared" si="16"/>
        <v>1.1577979237362961</v>
      </c>
      <c r="V52" s="37">
        <f t="shared" si="16"/>
        <v>1.1937974769472592</v>
      </c>
      <c r="W52" s="37">
        <f t="shared" si="16"/>
        <v>1.2330735159665704</v>
      </c>
      <c r="X52" s="37">
        <f t="shared" si="16"/>
        <v>1.2839620812455248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2.7580512445286343</v>
      </c>
      <c r="G59" s="10">
        <v>2.5671997519502141</v>
      </c>
      <c r="H59" s="10">
        <v>3.3521163659451623</v>
      </c>
      <c r="I59" s="10">
        <v>3.0954017546701604</v>
      </c>
      <c r="J59" s="10">
        <v>1.1232872317499945</v>
      </c>
      <c r="K59" s="10">
        <v>3.47017727071005</v>
      </c>
      <c r="L59" s="10">
        <v>3.9047323880462637</v>
      </c>
      <c r="M59" s="10">
        <v>2.5636188433552713</v>
      </c>
      <c r="N59" s="10">
        <v>2.8740809794617994</v>
      </c>
      <c r="O59" s="10">
        <v>4.7393131327315245</v>
      </c>
      <c r="P59" s="10">
        <v>4.2698783730520304</v>
      </c>
      <c r="Q59" s="10">
        <v>5.9242067453856446</v>
      </c>
      <c r="R59" s="10">
        <v>2.9012061518040908</v>
      </c>
      <c r="S59" s="10">
        <v>2.1068637998717992</v>
      </c>
      <c r="T59" s="10">
        <v>1.6323465817475955</v>
      </c>
      <c r="U59" s="10">
        <v>1.1577979237362961</v>
      </c>
      <c r="V59" s="10">
        <v>1.1937974769472592</v>
      </c>
      <c r="W59" s="10">
        <v>1.2330735159665704</v>
      </c>
      <c r="X59" s="10">
        <v>1.2839620812455248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3.1325946035356225</v>
      </c>
      <c r="G71" s="37">
        <f t="shared" si="17"/>
        <v>3.6025964775567711</v>
      </c>
      <c r="H71" s="37">
        <f t="shared" si="17"/>
        <v>4.109426495339493</v>
      </c>
      <c r="I71" s="37">
        <f t="shared" si="17"/>
        <v>5.6293272157074581</v>
      </c>
      <c r="J71" s="37">
        <f t="shared" si="17"/>
        <v>3.9508178383228998</v>
      </c>
      <c r="K71" s="37">
        <f t="shared" si="17"/>
        <v>3.7444712850359312</v>
      </c>
      <c r="L71" s="37">
        <f t="shared" si="17"/>
        <v>7.5902252512290653</v>
      </c>
      <c r="M71" s="37">
        <f t="shared" si="17"/>
        <v>6.3444244162121137</v>
      </c>
      <c r="N71" s="37">
        <f t="shared" si="17"/>
        <v>7.3299953013809542</v>
      </c>
      <c r="O71" s="37">
        <f t="shared" si="17"/>
        <v>7.7013566380263105</v>
      </c>
      <c r="P71" s="37">
        <f t="shared" si="17"/>
        <v>6.2924591521382514</v>
      </c>
      <c r="Q71" s="37">
        <f t="shared" si="17"/>
        <v>10.228904629632721</v>
      </c>
      <c r="R71" s="37">
        <f t="shared" si="17"/>
        <v>10.954837236163709</v>
      </c>
      <c r="S71" s="37">
        <f t="shared" si="17"/>
        <v>13.136825789261874</v>
      </c>
      <c r="T71" s="37">
        <f t="shared" si="17"/>
        <v>15.818996087182409</v>
      </c>
      <c r="U71" s="37">
        <f t="shared" si="17"/>
        <v>16.662599076927926</v>
      </c>
      <c r="V71" s="37">
        <f t="shared" si="17"/>
        <v>26.76815459226988</v>
      </c>
      <c r="W71" s="37">
        <f t="shared" si="17"/>
        <v>22.325465246516849</v>
      </c>
      <c r="X71" s="37">
        <f t="shared" si="17"/>
        <v>19.514439854325069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3.1325946035356225</v>
      </c>
      <c r="G72" s="10">
        <v>3.6025964775567711</v>
      </c>
      <c r="H72" s="10">
        <v>4.109426495339493</v>
      </c>
      <c r="I72" s="10">
        <v>5.6293272157074581</v>
      </c>
      <c r="J72" s="10">
        <v>3.9508178383228998</v>
      </c>
      <c r="K72" s="10">
        <v>3.7444712850359312</v>
      </c>
      <c r="L72" s="10">
        <v>7.5902252512290653</v>
      </c>
      <c r="M72" s="10">
        <v>6.3444244162121137</v>
      </c>
      <c r="N72" s="10">
        <v>7.3299953013809542</v>
      </c>
      <c r="O72" s="10">
        <v>7.7013566380263105</v>
      </c>
      <c r="P72" s="10">
        <v>6.2924591521382514</v>
      </c>
      <c r="Q72" s="10">
        <v>10.228904629632721</v>
      </c>
      <c r="R72" s="10">
        <v>10.954837236163709</v>
      </c>
      <c r="S72" s="10">
        <v>13.136825789261874</v>
      </c>
      <c r="T72" s="10">
        <v>15.818996087182409</v>
      </c>
      <c r="U72" s="10">
        <v>16.662599076927926</v>
      </c>
      <c r="V72" s="10">
        <v>26.76815459226988</v>
      </c>
      <c r="W72" s="10">
        <v>22.325465246516849</v>
      </c>
      <c r="X72" s="10">
        <v>19.514439854325069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3.03817394685677E-3</v>
      </c>
      <c r="K75" s="37">
        <v>1.6437161181052602E-2</v>
      </c>
      <c r="L75" s="37">
        <v>3.8629061141063688E-2</v>
      </c>
      <c r="M75" s="37">
        <v>1.7594431337063423E-2</v>
      </c>
      <c r="N75" s="37">
        <v>6.8166010285301585E-3</v>
      </c>
      <c r="O75" s="37">
        <v>4.6653857874674402E-2</v>
      </c>
      <c r="P75" s="37">
        <v>1.692116020426495E-2</v>
      </c>
      <c r="Q75" s="37">
        <v>1.2141457677142515E-2</v>
      </c>
      <c r="R75" s="37">
        <v>1.0624567759037489E-2</v>
      </c>
      <c r="S75" s="37">
        <v>4.9797394037145136E-4</v>
      </c>
      <c r="T75" s="37">
        <v>2.9702480426560611E-4</v>
      </c>
      <c r="U75" s="37">
        <v>2.5804944497887584E-4</v>
      </c>
      <c r="V75" s="37">
        <v>2.9345468725761655E-4</v>
      </c>
      <c r="W75" s="37">
        <v>3.2154508389073394E-4</v>
      </c>
      <c r="X75" s="37">
        <v>4.608026151401843E-4</v>
      </c>
    </row>
    <row r="76" spans="1:24" ht="11.25" customHeight="1" x14ac:dyDescent="0.2">
      <c r="A76" s="38" t="s">
        <v>139</v>
      </c>
      <c r="B76" s="39" t="s">
        <v>140</v>
      </c>
      <c r="C76" s="40">
        <v>15.519459507881159</v>
      </c>
      <c r="D76" s="40">
        <v>13.47263313741882</v>
      </c>
      <c r="E76" s="40">
        <v>16.440744990134288</v>
      </c>
      <c r="F76" s="40">
        <v>17.203202518388494</v>
      </c>
      <c r="G76" s="40">
        <v>12.097451421725502</v>
      </c>
      <c r="H76" s="40">
        <v>10.474565344633406</v>
      </c>
      <c r="I76" s="40">
        <v>13.391037968721623</v>
      </c>
      <c r="J76" s="40">
        <v>12.222555099188813</v>
      </c>
      <c r="K76" s="40">
        <v>13.102807725812228</v>
      </c>
      <c r="L76" s="40">
        <v>8.1432024310027291</v>
      </c>
      <c r="M76" s="40">
        <v>7.1801011924898432</v>
      </c>
      <c r="N76" s="40">
        <v>6.9179364523638025</v>
      </c>
      <c r="O76" s="40">
        <v>6.9875987990896897</v>
      </c>
      <c r="P76" s="40">
        <v>4.839624863194139</v>
      </c>
      <c r="Q76" s="40">
        <v>6.2110379354111442</v>
      </c>
      <c r="R76" s="40">
        <v>6.1673061850498057</v>
      </c>
      <c r="S76" s="40">
        <v>5.6039266181524905</v>
      </c>
      <c r="T76" s="40">
        <v>5.9124930103501345</v>
      </c>
      <c r="U76" s="40">
        <v>5.0053581021414946</v>
      </c>
      <c r="V76" s="40">
        <v>8.5764130301101087</v>
      </c>
      <c r="W76" s="40">
        <v>7.3049818509599032</v>
      </c>
      <c r="X76" s="40">
        <v>7.5243056394346546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77.177557888171833</v>
      </c>
      <c r="D2" s="31">
        <f t="shared" ref="D2:W2" si="1">SUM(D3,D17,D22,D25,D26,D51,D52,D71,D74,D75,D76)</f>
        <v>96.72977657570766</v>
      </c>
      <c r="E2" s="31">
        <f t="shared" si="1"/>
        <v>52.204207534777055</v>
      </c>
      <c r="F2" s="31">
        <f t="shared" si="1"/>
        <v>76.975302212830712</v>
      </c>
      <c r="G2" s="31">
        <f t="shared" si="1"/>
        <v>106.08726570927172</v>
      </c>
      <c r="H2" s="31">
        <f t="shared" si="1"/>
        <v>130.53006617776975</v>
      </c>
      <c r="I2" s="31">
        <f t="shared" si="1"/>
        <v>123.25900795680499</v>
      </c>
      <c r="J2" s="31">
        <f t="shared" si="1"/>
        <v>141.58962158332341</v>
      </c>
      <c r="K2" s="31">
        <f t="shared" si="1"/>
        <v>130.30499602707255</v>
      </c>
      <c r="L2" s="31">
        <f t="shared" si="1"/>
        <v>90.564060876103156</v>
      </c>
      <c r="M2" s="31">
        <f t="shared" si="1"/>
        <v>116.62511504243079</v>
      </c>
      <c r="N2" s="31">
        <f t="shared" si="1"/>
        <v>105.82253417262598</v>
      </c>
      <c r="O2" s="31">
        <f t="shared" si="1"/>
        <v>91.326089026595099</v>
      </c>
      <c r="P2" s="31">
        <f t="shared" si="1"/>
        <v>115.95425151496036</v>
      </c>
      <c r="Q2" s="31">
        <f t="shared" si="1"/>
        <v>109.01890705636762</v>
      </c>
      <c r="R2" s="31">
        <f t="shared" si="1"/>
        <v>113.14853348765391</v>
      </c>
      <c r="S2" s="31">
        <f t="shared" si="1"/>
        <v>104.8053835791402</v>
      </c>
      <c r="T2" s="31">
        <f t="shared" si="1"/>
        <v>116.79785681827582</v>
      </c>
      <c r="U2" s="31">
        <f t="shared" si="1"/>
        <v>131.97011218212424</v>
      </c>
      <c r="V2" s="31">
        <f t="shared" si="1"/>
        <v>107.52660794323889</v>
      </c>
      <c r="W2" s="31">
        <f t="shared" si="1"/>
        <v>100.45271261268333</v>
      </c>
      <c r="X2" s="31">
        <f t="shared" ref="X2" si="2">SUM(X3,X17,X22,X25,X26,X51,X52,X71,X74,X75,X76)</f>
        <v>115.48386428977916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7.401964375596835</v>
      </c>
      <c r="D3" s="34">
        <f t="shared" ref="D3:W3" si="4">SUM(D4,D8,D11)</f>
        <v>15.710779740240675</v>
      </c>
      <c r="E3" s="34">
        <f t="shared" si="4"/>
        <v>12.481153720773335</v>
      </c>
      <c r="F3" s="34">
        <f t="shared" si="4"/>
        <v>14.59785999730201</v>
      </c>
      <c r="G3" s="34">
        <f t="shared" si="4"/>
        <v>19.829428872580309</v>
      </c>
      <c r="H3" s="34">
        <f t="shared" si="4"/>
        <v>20.250719285231604</v>
      </c>
      <c r="I3" s="34">
        <f t="shared" si="4"/>
        <v>17.026386816426033</v>
      </c>
      <c r="J3" s="34">
        <f t="shared" si="4"/>
        <v>24.853610437560739</v>
      </c>
      <c r="K3" s="34">
        <f t="shared" si="4"/>
        <v>24.271806404088363</v>
      </c>
      <c r="L3" s="34">
        <f t="shared" si="4"/>
        <v>13.987415050715768</v>
      </c>
      <c r="M3" s="34">
        <f t="shared" si="4"/>
        <v>12.050321200955791</v>
      </c>
      <c r="N3" s="34">
        <f t="shared" si="4"/>
        <v>12.037666637834343</v>
      </c>
      <c r="O3" s="34">
        <f t="shared" si="4"/>
        <v>11.252271382675019</v>
      </c>
      <c r="P3" s="34">
        <f t="shared" si="4"/>
        <v>10.887070143596535</v>
      </c>
      <c r="Q3" s="34">
        <f t="shared" si="4"/>
        <v>8.571521005329604</v>
      </c>
      <c r="R3" s="34">
        <f t="shared" si="4"/>
        <v>7.0674959753608091</v>
      </c>
      <c r="S3" s="34">
        <f t="shared" si="4"/>
        <v>5.9023188294626072</v>
      </c>
      <c r="T3" s="34">
        <f t="shared" si="4"/>
        <v>6.8185025718098702</v>
      </c>
      <c r="U3" s="34">
        <f t="shared" si="4"/>
        <v>7.0313367336827168</v>
      </c>
      <c r="V3" s="34">
        <f t="shared" si="4"/>
        <v>5.7847971193588856</v>
      </c>
      <c r="W3" s="34">
        <f t="shared" si="4"/>
        <v>5.875649338553468</v>
      </c>
      <c r="X3" s="34">
        <f t="shared" ref="X3" si="5">SUM(X4,X8,X11)</f>
        <v>7.036412561193286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3.6870590698914727</v>
      </c>
      <c r="F4" s="29">
        <f t="shared" si="7"/>
        <v>8.2154079469862911</v>
      </c>
      <c r="G4" s="29">
        <f t="shared" si="7"/>
        <v>9.692536016960549</v>
      </c>
      <c r="H4" s="29">
        <f t="shared" si="7"/>
        <v>12.236522244797037</v>
      </c>
      <c r="I4" s="29">
        <f t="shared" si="7"/>
        <v>10.359207798791768</v>
      </c>
      <c r="J4" s="29">
        <f t="shared" si="7"/>
        <v>17.713340406677272</v>
      </c>
      <c r="K4" s="29">
        <f t="shared" si="7"/>
        <v>17.1398149532437</v>
      </c>
      <c r="L4" s="29">
        <f t="shared" si="7"/>
        <v>5.9932345137451319</v>
      </c>
      <c r="M4" s="29">
        <f t="shared" si="7"/>
        <v>4.5600330813072603</v>
      </c>
      <c r="N4" s="29">
        <f t="shared" si="7"/>
        <v>4.0583098222646177</v>
      </c>
      <c r="O4" s="29">
        <f t="shared" si="7"/>
        <v>3.4797134378444556</v>
      </c>
      <c r="P4" s="29">
        <f t="shared" si="7"/>
        <v>0.8016596993679721</v>
      </c>
      <c r="Q4" s="29">
        <f t="shared" si="7"/>
        <v>0.36151810716628446</v>
      </c>
      <c r="R4" s="29">
        <f t="shared" si="7"/>
        <v>0.37103699319496991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3.6870590698914727</v>
      </c>
      <c r="F7" s="10">
        <v>8.2154079469862911</v>
      </c>
      <c r="G7" s="10">
        <v>9.692536016960549</v>
      </c>
      <c r="H7" s="10">
        <v>12.236522244797037</v>
      </c>
      <c r="I7" s="10">
        <v>10.359207798791768</v>
      </c>
      <c r="J7" s="10">
        <v>17.713340406677272</v>
      </c>
      <c r="K7" s="10">
        <v>17.1398149532437</v>
      </c>
      <c r="L7" s="10">
        <v>5.9932345137451319</v>
      </c>
      <c r="M7" s="10">
        <v>4.5600330813072603</v>
      </c>
      <c r="N7" s="10">
        <v>4.0583098222646177</v>
      </c>
      <c r="O7" s="10">
        <v>3.4797134378444556</v>
      </c>
      <c r="P7" s="10">
        <v>0.8016596993679721</v>
      </c>
      <c r="Q7" s="10">
        <v>0.36151810716628446</v>
      </c>
      <c r="R7" s="10">
        <v>0.37103699319496991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1.2292962000548373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1.2292962000548373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7.401964375596835</v>
      </c>
      <c r="D11" s="29">
        <f t="shared" si="10"/>
        <v>15.710779740240675</v>
      </c>
      <c r="E11" s="29">
        <f t="shared" si="10"/>
        <v>8.7940946508818634</v>
      </c>
      <c r="F11" s="29">
        <f t="shared" si="10"/>
        <v>6.3824520503157194</v>
      </c>
      <c r="G11" s="29">
        <f t="shared" si="10"/>
        <v>10.13689285561976</v>
      </c>
      <c r="H11" s="29">
        <f t="shared" si="10"/>
        <v>8.0141970404345653</v>
      </c>
      <c r="I11" s="29">
        <f t="shared" si="10"/>
        <v>6.6671790176342656</v>
      </c>
      <c r="J11" s="29">
        <f t="shared" si="10"/>
        <v>7.1402700308834692</v>
      </c>
      <c r="K11" s="29">
        <f t="shared" si="10"/>
        <v>7.1319914508446631</v>
      </c>
      <c r="L11" s="29">
        <f t="shared" si="10"/>
        <v>6.7648843369157996</v>
      </c>
      <c r="M11" s="29">
        <f t="shared" si="10"/>
        <v>7.4902881196485307</v>
      </c>
      <c r="N11" s="29">
        <f t="shared" si="10"/>
        <v>7.9793568155697256</v>
      </c>
      <c r="O11" s="29">
        <f t="shared" si="10"/>
        <v>7.7725579448305631</v>
      </c>
      <c r="P11" s="29">
        <f t="shared" si="10"/>
        <v>10.085410444228563</v>
      </c>
      <c r="Q11" s="29">
        <f t="shared" si="10"/>
        <v>8.2100028981633191</v>
      </c>
      <c r="R11" s="29">
        <f t="shared" si="10"/>
        <v>6.6964589821658391</v>
      </c>
      <c r="S11" s="29">
        <f t="shared" si="10"/>
        <v>5.9023188294626072</v>
      </c>
      <c r="T11" s="29">
        <f t="shared" si="10"/>
        <v>6.8185025718098702</v>
      </c>
      <c r="U11" s="29">
        <f t="shared" si="10"/>
        <v>7.0313367336827168</v>
      </c>
      <c r="V11" s="29">
        <f t="shared" si="10"/>
        <v>5.7847971193588856</v>
      </c>
      <c r="W11" s="29">
        <f t="shared" si="10"/>
        <v>5.875649338553468</v>
      </c>
      <c r="X11" s="29">
        <f t="shared" si="10"/>
        <v>7.036412561193286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7.401964375596835</v>
      </c>
      <c r="D13" s="10">
        <v>15.710779740240675</v>
      </c>
      <c r="E13" s="10">
        <v>8.7940946508818634</v>
      </c>
      <c r="F13" s="10">
        <v>6.3824520503157194</v>
      </c>
      <c r="G13" s="10">
        <v>10.13689285561976</v>
      </c>
      <c r="H13" s="10">
        <v>8.0141970404345653</v>
      </c>
      <c r="I13" s="10">
        <v>6.6671790176342656</v>
      </c>
      <c r="J13" s="10">
        <v>7.1402700308834692</v>
      </c>
      <c r="K13" s="10">
        <v>7.1319914508446631</v>
      </c>
      <c r="L13" s="10">
        <v>6.7648843369157996</v>
      </c>
      <c r="M13" s="10">
        <v>7.4902881196485307</v>
      </c>
      <c r="N13" s="10">
        <v>7.9793568155697256</v>
      </c>
      <c r="O13" s="10">
        <v>7.7725579448305631</v>
      </c>
      <c r="P13" s="10">
        <v>10.085410444228563</v>
      </c>
      <c r="Q13" s="10">
        <v>8.2100028981633191</v>
      </c>
      <c r="R13" s="10">
        <v>6.6964589821658391</v>
      </c>
      <c r="S13" s="10">
        <v>5.9023188294626072</v>
      </c>
      <c r="T13" s="10">
        <v>6.8185025718098702</v>
      </c>
      <c r="U13" s="10">
        <v>7.0313367336827168</v>
      </c>
      <c r="V13" s="10">
        <v>5.7847971193588856</v>
      </c>
      <c r="W13" s="10">
        <v>5.875649338553468</v>
      </c>
      <c r="X13" s="10">
        <v>7.036412561193286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18.674934568774482</v>
      </c>
      <c r="D26" s="37">
        <f t="shared" si="13"/>
        <v>21.961745767152905</v>
      </c>
      <c r="E26" s="37">
        <f t="shared" si="13"/>
        <v>5.7795548015206224</v>
      </c>
      <c r="F26" s="37">
        <f t="shared" si="13"/>
        <v>13.723238642262888</v>
      </c>
      <c r="G26" s="37">
        <f t="shared" si="13"/>
        <v>18.769954631147606</v>
      </c>
      <c r="H26" s="37">
        <f t="shared" si="13"/>
        <v>23.772498006916205</v>
      </c>
      <c r="I26" s="37">
        <f t="shared" si="13"/>
        <v>26.420210079272135</v>
      </c>
      <c r="J26" s="37">
        <f t="shared" si="13"/>
        <v>24.218408664657876</v>
      </c>
      <c r="K26" s="37">
        <f t="shared" si="13"/>
        <v>21.844673643547811</v>
      </c>
      <c r="L26" s="37">
        <f t="shared" si="13"/>
        <v>16.217352001215971</v>
      </c>
      <c r="M26" s="37">
        <f t="shared" si="13"/>
        <v>16.331732906084078</v>
      </c>
      <c r="N26" s="37">
        <f t="shared" si="13"/>
        <v>15.745496767301972</v>
      </c>
      <c r="O26" s="37">
        <f t="shared" si="13"/>
        <v>12.137186592644726</v>
      </c>
      <c r="P26" s="37">
        <f t="shared" si="13"/>
        <v>25.326066446688625</v>
      </c>
      <c r="Q26" s="37">
        <f t="shared" si="13"/>
        <v>23.16023797475642</v>
      </c>
      <c r="R26" s="37">
        <f t="shared" si="13"/>
        <v>17.440782752894336</v>
      </c>
      <c r="S26" s="37">
        <f t="shared" si="13"/>
        <v>16.315769146337129</v>
      </c>
      <c r="T26" s="37">
        <f t="shared" si="13"/>
        <v>18.429454189024256</v>
      </c>
      <c r="U26" s="37">
        <f t="shared" si="13"/>
        <v>21.780530008757797</v>
      </c>
      <c r="V26" s="37">
        <f t="shared" si="13"/>
        <v>15.613782893642394</v>
      </c>
      <c r="W26" s="37">
        <f t="shared" si="13"/>
        <v>18.557968277107729</v>
      </c>
      <c r="X26" s="37">
        <f t="shared" si="13"/>
        <v>21.570961809588692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18.674934568774482</v>
      </c>
      <c r="D33" s="29">
        <f t="shared" si="15"/>
        <v>21.961745767152905</v>
      </c>
      <c r="E33" s="29">
        <f t="shared" si="15"/>
        <v>5.7795548015206224</v>
      </c>
      <c r="F33" s="29">
        <f t="shared" si="15"/>
        <v>13.723238642262888</v>
      </c>
      <c r="G33" s="29">
        <f t="shared" si="15"/>
        <v>18.769954631147606</v>
      </c>
      <c r="H33" s="29">
        <f t="shared" si="15"/>
        <v>23.772498006916205</v>
      </c>
      <c r="I33" s="29">
        <f t="shared" si="15"/>
        <v>26.420210079272135</v>
      </c>
      <c r="J33" s="29">
        <f t="shared" si="15"/>
        <v>24.218408664657876</v>
      </c>
      <c r="K33" s="29">
        <f t="shared" si="15"/>
        <v>21.844673643547811</v>
      </c>
      <c r="L33" s="29">
        <f t="shared" si="15"/>
        <v>16.217352001215971</v>
      </c>
      <c r="M33" s="29">
        <f t="shared" si="15"/>
        <v>16.331732906084078</v>
      </c>
      <c r="N33" s="29">
        <f t="shared" si="15"/>
        <v>15.745496767301972</v>
      </c>
      <c r="O33" s="29">
        <f t="shared" si="15"/>
        <v>12.137186592644726</v>
      </c>
      <c r="P33" s="29">
        <f t="shared" si="15"/>
        <v>25.326066446688625</v>
      </c>
      <c r="Q33" s="29">
        <f t="shared" si="15"/>
        <v>23.16023797475642</v>
      </c>
      <c r="R33" s="29">
        <f t="shared" si="15"/>
        <v>17.440782752894336</v>
      </c>
      <c r="S33" s="29">
        <f t="shared" si="15"/>
        <v>16.315769146337129</v>
      </c>
      <c r="T33" s="29">
        <f t="shared" si="15"/>
        <v>18.429454189024256</v>
      </c>
      <c r="U33" s="29">
        <f t="shared" si="15"/>
        <v>21.780530008757797</v>
      </c>
      <c r="V33" s="29">
        <f t="shared" si="15"/>
        <v>15.613782893642394</v>
      </c>
      <c r="W33" s="29">
        <f t="shared" si="15"/>
        <v>18.557968277107729</v>
      </c>
      <c r="X33" s="29">
        <f t="shared" si="15"/>
        <v>21.570961809588692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1.1194107957063397</v>
      </c>
      <c r="D36" s="10">
        <v>2.3039320592786896</v>
      </c>
      <c r="E36" s="10">
        <v>1.1721474762410402</v>
      </c>
      <c r="F36" s="10">
        <v>1.894705280252337</v>
      </c>
      <c r="G36" s="10">
        <v>2.0801298666227499</v>
      </c>
      <c r="H36" s="10">
        <v>2.4231905766783601</v>
      </c>
      <c r="I36" s="10">
        <v>3.0445903627204802</v>
      </c>
      <c r="J36" s="10">
        <v>2.7866912620073769</v>
      </c>
      <c r="K36" s="10">
        <v>2.0942714209940365</v>
      </c>
      <c r="L36" s="10">
        <v>0.52499439091581745</v>
      </c>
      <c r="M36" s="10">
        <v>0.63872918889770014</v>
      </c>
      <c r="N36" s="10">
        <v>1.2291196896294032</v>
      </c>
      <c r="O36" s="10">
        <v>0.57321572999338444</v>
      </c>
      <c r="P36" s="10">
        <v>1.4103190818959461</v>
      </c>
      <c r="Q36" s="10">
        <v>1.3208679999478796</v>
      </c>
      <c r="R36" s="10">
        <v>0.68351169598935124</v>
      </c>
      <c r="S36" s="10">
        <v>1.2949285007387297</v>
      </c>
      <c r="T36" s="10">
        <v>1.2335361547333374</v>
      </c>
      <c r="U36" s="10">
        <v>1.0892236803025472</v>
      </c>
      <c r="V36" s="10">
        <v>0.99105648009941039</v>
      </c>
      <c r="W36" s="10">
        <v>0.9121541152411653</v>
      </c>
      <c r="X36" s="10">
        <v>0.78452963216309923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6.0101177104517555E-4</v>
      </c>
      <c r="U37" s="10">
        <v>6.5908254747945952E-4</v>
      </c>
      <c r="V37" s="10">
        <v>0</v>
      </c>
      <c r="W37" s="10">
        <v>4.1604424074168471E-3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5.4448604206010733</v>
      </c>
      <c r="D43" s="10">
        <v>5.8828292895199494</v>
      </c>
      <c r="E43" s="10">
        <v>1.6039522643359754</v>
      </c>
      <c r="F43" s="10">
        <v>4.8382476066306932</v>
      </c>
      <c r="G43" s="10">
        <v>3.3187752218598381</v>
      </c>
      <c r="H43" s="10">
        <v>3.3124554782681011</v>
      </c>
      <c r="I43" s="10">
        <v>3.2085872133645541</v>
      </c>
      <c r="J43" s="10">
        <v>3.1015440681190118</v>
      </c>
      <c r="K43" s="10">
        <v>2.4285687064145316</v>
      </c>
      <c r="L43" s="10">
        <v>1.461311970705085</v>
      </c>
      <c r="M43" s="10">
        <v>2.3677810209698138</v>
      </c>
      <c r="N43" s="10">
        <v>2.2785868081931344</v>
      </c>
      <c r="O43" s="10">
        <v>1.5943176713949008</v>
      </c>
      <c r="P43" s="10">
        <v>2.614026366427137</v>
      </c>
      <c r="Q43" s="10">
        <v>1.8363253057246647</v>
      </c>
      <c r="R43" s="10">
        <v>1.8995317485533345</v>
      </c>
      <c r="S43" s="10">
        <v>1.2001532098111041</v>
      </c>
      <c r="T43" s="10">
        <v>1.1216077961164233</v>
      </c>
      <c r="U43" s="10">
        <v>1.2736360087978948</v>
      </c>
      <c r="V43" s="10">
        <v>1.0492643441491294</v>
      </c>
      <c r="W43" s="10">
        <v>1.3653167631030116</v>
      </c>
      <c r="X43" s="10">
        <v>1.3727251046979161</v>
      </c>
    </row>
    <row r="44" spans="1:24" ht="11.25" customHeight="1" x14ac:dyDescent="0.2">
      <c r="A44" s="41" t="s">
        <v>75</v>
      </c>
      <c r="B44" s="9" t="s">
        <v>76</v>
      </c>
      <c r="C44" s="10">
        <v>12.110663352467071</v>
      </c>
      <c r="D44" s="10">
        <v>13.774984418354265</v>
      </c>
      <c r="E44" s="10">
        <v>3.0034550609436068</v>
      </c>
      <c r="F44" s="10">
        <v>0.97100256751385838</v>
      </c>
      <c r="G44" s="10">
        <v>0.44415894214248614</v>
      </c>
      <c r="H44" s="10">
        <v>0.51741085035932244</v>
      </c>
      <c r="I44" s="10">
        <v>0.43340216724530622</v>
      </c>
      <c r="J44" s="10">
        <v>0.49836102840677277</v>
      </c>
      <c r="K44" s="10">
        <v>0.46750382415607489</v>
      </c>
      <c r="L44" s="10">
        <v>0</v>
      </c>
      <c r="M44" s="10">
        <v>0</v>
      </c>
      <c r="N44" s="10">
        <v>0.54871500509156124</v>
      </c>
      <c r="O44" s="10">
        <v>1.0229785725468243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6.0192831878660007</v>
      </c>
      <c r="G48" s="10">
        <v>12.926890600522531</v>
      </c>
      <c r="H48" s="10">
        <v>17.519441101610422</v>
      </c>
      <c r="I48" s="10">
        <v>19.733630335941793</v>
      </c>
      <c r="J48" s="10">
        <v>17.831812306124714</v>
      </c>
      <c r="K48" s="10">
        <v>16.854329691983168</v>
      </c>
      <c r="L48" s="10">
        <v>14.23104563959507</v>
      </c>
      <c r="M48" s="10">
        <v>13.325222696216565</v>
      </c>
      <c r="N48" s="10">
        <v>11.689075264387872</v>
      </c>
      <c r="O48" s="10">
        <v>8.9466746187096167</v>
      </c>
      <c r="P48" s="10">
        <v>21.301720998365543</v>
      </c>
      <c r="Q48" s="10">
        <v>20.003044669083877</v>
      </c>
      <c r="R48" s="10">
        <v>14.857739308351649</v>
      </c>
      <c r="S48" s="10">
        <v>13.820687435787296</v>
      </c>
      <c r="T48" s="10">
        <v>16.073709226403448</v>
      </c>
      <c r="U48" s="10">
        <v>19.417011237109875</v>
      </c>
      <c r="V48" s="10">
        <v>13.573462069393853</v>
      </c>
      <c r="W48" s="10">
        <v>16.276336956356136</v>
      </c>
      <c r="X48" s="10">
        <v>19.413707072727675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34.516319832757915</v>
      </c>
      <c r="D51" s="37">
        <v>38.838451493404101</v>
      </c>
      <c r="E51" s="37">
        <v>21.496590479505269</v>
      </c>
      <c r="F51" s="37">
        <v>28.462918055177802</v>
      </c>
      <c r="G51" s="37">
        <v>41.915855979284892</v>
      </c>
      <c r="H51" s="37">
        <v>54.609041086884631</v>
      </c>
      <c r="I51" s="37">
        <v>51.237534997862738</v>
      </c>
      <c r="J51" s="37">
        <v>61.244574415533123</v>
      </c>
      <c r="K51" s="37">
        <v>53.236662535191023</v>
      </c>
      <c r="L51" s="37">
        <v>34.958287073839244</v>
      </c>
      <c r="M51" s="37">
        <v>53.938264759484973</v>
      </c>
      <c r="N51" s="37">
        <v>45.600138467051472</v>
      </c>
      <c r="O51" s="37">
        <v>36.321251175792277</v>
      </c>
      <c r="P51" s="37">
        <v>40.341958437381656</v>
      </c>
      <c r="Q51" s="37">
        <v>35.241326681078597</v>
      </c>
      <c r="R51" s="37">
        <v>42.299215392867701</v>
      </c>
      <c r="S51" s="37">
        <v>43.52368344123974</v>
      </c>
      <c r="T51" s="37">
        <v>45.857592810465611</v>
      </c>
      <c r="U51" s="37">
        <v>48.712984179376605</v>
      </c>
      <c r="V51" s="37">
        <v>40.348083264493859</v>
      </c>
      <c r="W51" s="37">
        <v>33.774295004284134</v>
      </c>
      <c r="X51" s="37">
        <v>40.606932562736418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1.1112522808368002</v>
      </c>
      <c r="G52" s="37">
        <f t="shared" si="16"/>
        <v>1.7559300846791925</v>
      </c>
      <c r="H52" s="37">
        <f t="shared" si="16"/>
        <v>3.0967228429972278</v>
      </c>
      <c r="I52" s="37">
        <f t="shared" si="16"/>
        <v>2.0397659151492715</v>
      </c>
      <c r="J52" s="37">
        <f t="shared" si="16"/>
        <v>0.9547007304168158</v>
      </c>
      <c r="K52" s="37">
        <f t="shared" si="16"/>
        <v>2.5726430216373273</v>
      </c>
      <c r="L52" s="37">
        <f t="shared" si="16"/>
        <v>2.902404327344966</v>
      </c>
      <c r="M52" s="37">
        <f t="shared" si="16"/>
        <v>3.1209039425432694</v>
      </c>
      <c r="N52" s="37">
        <f t="shared" si="16"/>
        <v>3.2881718150351902</v>
      </c>
      <c r="O52" s="37">
        <f t="shared" si="16"/>
        <v>4.6234555689021803</v>
      </c>
      <c r="P52" s="37">
        <f t="shared" si="16"/>
        <v>7.0752635014105589</v>
      </c>
      <c r="Q52" s="37">
        <f t="shared" si="16"/>
        <v>7.6183555933933755</v>
      </c>
      <c r="R52" s="37">
        <f t="shared" si="16"/>
        <v>4.4552856796662423</v>
      </c>
      <c r="S52" s="37">
        <f t="shared" si="16"/>
        <v>2.7656211528367129</v>
      </c>
      <c r="T52" s="37">
        <f t="shared" si="16"/>
        <v>2.277283684804424</v>
      </c>
      <c r="U52" s="37">
        <f t="shared" si="16"/>
        <v>2.0472751631080719</v>
      </c>
      <c r="V52" s="37">
        <f t="shared" si="16"/>
        <v>1.090209401814564</v>
      </c>
      <c r="W52" s="37">
        <f t="shared" si="16"/>
        <v>1.2272876190291309</v>
      </c>
      <c r="X52" s="37">
        <f t="shared" si="16"/>
        <v>1.4763990537501759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1.1112522808368002</v>
      </c>
      <c r="G59" s="10">
        <v>1.7559300846791925</v>
      </c>
      <c r="H59" s="10">
        <v>3.0967228429972278</v>
      </c>
      <c r="I59" s="10">
        <v>2.0397659151492715</v>
      </c>
      <c r="J59" s="10">
        <v>0.9547007304168158</v>
      </c>
      <c r="K59" s="10">
        <v>2.5726430216373273</v>
      </c>
      <c r="L59" s="10">
        <v>2.902404327344966</v>
      </c>
      <c r="M59" s="10">
        <v>3.1209039425432694</v>
      </c>
      <c r="N59" s="10">
        <v>3.2881718150351902</v>
      </c>
      <c r="O59" s="10">
        <v>4.6234555689021803</v>
      </c>
      <c r="P59" s="10">
        <v>7.0752635014105589</v>
      </c>
      <c r="Q59" s="10">
        <v>7.6183555933933755</v>
      </c>
      <c r="R59" s="10">
        <v>4.4552856796662423</v>
      </c>
      <c r="S59" s="10">
        <v>2.7656211528367129</v>
      </c>
      <c r="T59" s="10">
        <v>2.277283684804424</v>
      </c>
      <c r="U59" s="10">
        <v>2.0472751631080719</v>
      </c>
      <c r="V59" s="10">
        <v>1.090209401814564</v>
      </c>
      <c r="W59" s="10">
        <v>1.2272876190291309</v>
      </c>
      <c r="X59" s="10">
        <v>1.4763990537501759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1.2621603405744373</v>
      </c>
      <c r="G71" s="37">
        <f t="shared" si="17"/>
        <v>2.4641275121250872</v>
      </c>
      <c r="H71" s="37">
        <f t="shared" si="17"/>
        <v>3.7963344676871618</v>
      </c>
      <c r="I71" s="37">
        <f t="shared" si="17"/>
        <v>3.7095377885917671</v>
      </c>
      <c r="J71" s="37">
        <f t="shared" si="17"/>
        <v>3.3578665984784761</v>
      </c>
      <c r="K71" s="37">
        <f t="shared" si="17"/>
        <v>2.7759930313871113</v>
      </c>
      <c r="L71" s="37">
        <f t="shared" si="17"/>
        <v>5.6418469757700747</v>
      </c>
      <c r="M71" s="37">
        <f t="shared" si="17"/>
        <v>7.7235893413115297</v>
      </c>
      <c r="N71" s="37">
        <f t="shared" si="17"/>
        <v>8.3860838043800072</v>
      </c>
      <c r="O71" s="37">
        <f t="shared" si="17"/>
        <v>7.5130887618017201</v>
      </c>
      <c r="P71" s="37">
        <f t="shared" si="17"/>
        <v>10.426715396443001</v>
      </c>
      <c r="Q71" s="37">
        <f t="shared" si="17"/>
        <v>13.154070434855669</v>
      </c>
      <c r="R71" s="37">
        <f t="shared" si="17"/>
        <v>16.822978756957522</v>
      </c>
      <c r="S71" s="37">
        <f t="shared" si="17"/>
        <v>17.244343600248015</v>
      </c>
      <c r="T71" s="37">
        <f t="shared" si="17"/>
        <v>22.069052064150338</v>
      </c>
      <c r="U71" s="37">
        <f t="shared" si="17"/>
        <v>29.463626202521763</v>
      </c>
      <c r="V71" s="37">
        <f t="shared" si="17"/>
        <v>24.445430962330295</v>
      </c>
      <c r="W71" s="37">
        <f t="shared" si="17"/>
        <v>22.220708442219191</v>
      </c>
      <c r="X71" s="37">
        <f t="shared" si="17"/>
        <v>22.439214487893331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1.2621603405744373</v>
      </c>
      <c r="G72" s="10">
        <v>2.4641275121250872</v>
      </c>
      <c r="H72" s="10">
        <v>3.7963344676871618</v>
      </c>
      <c r="I72" s="10">
        <v>3.7095377885917671</v>
      </c>
      <c r="J72" s="10">
        <v>3.3578665984784761</v>
      </c>
      <c r="K72" s="10">
        <v>2.7759930313871113</v>
      </c>
      <c r="L72" s="10">
        <v>5.6418469757700747</v>
      </c>
      <c r="M72" s="10">
        <v>7.7235893413115297</v>
      </c>
      <c r="N72" s="10">
        <v>8.3860838043800072</v>
      </c>
      <c r="O72" s="10">
        <v>7.5130887618017201</v>
      </c>
      <c r="P72" s="10">
        <v>10.426715396443001</v>
      </c>
      <c r="Q72" s="10">
        <v>13.154070434855669</v>
      </c>
      <c r="R72" s="10">
        <v>16.822978756957522</v>
      </c>
      <c r="S72" s="10">
        <v>17.244343600248015</v>
      </c>
      <c r="T72" s="10">
        <v>22.069052064150338</v>
      </c>
      <c r="U72" s="10">
        <v>29.463626202521763</v>
      </c>
      <c r="V72" s="10">
        <v>24.445430962330295</v>
      </c>
      <c r="W72" s="10">
        <v>22.220708442219191</v>
      </c>
      <c r="X72" s="10">
        <v>22.439214487893331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9.249063086827651E-2</v>
      </c>
      <c r="K75" s="37">
        <v>0.43738915008291973</v>
      </c>
      <c r="L75" s="37">
        <v>1.0361774736826681</v>
      </c>
      <c r="M75" s="37">
        <v>0.77062568904126827</v>
      </c>
      <c r="N75" s="37">
        <v>0.27976981341686963</v>
      </c>
      <c r="O75" s="37">
        <v>1.6491329005088164</v>
      </c>
      <c r="P75" s="37">
        <v>1.0100779799505069</v>
      </c>
      <c r="Q75" s="37">
        <v>0.56111735573644295</v>
      </c>
      <c r="R75" s="37">
        <v>0.58645195846624187</v>
      </c>
      <c r="S75" s="37">
        <v>2.340572339410834E-2</v>
      </c>
      <c r="T75" s="37">
        <v>1.4836251206052534E-2</v>
      </c>
      <c r="U75" s="37">
        <v>1.6336963452699547E-2</v>
      </c>
      <c r="V75" s="37">
        <v>9.5947654331207145E-3</v>
      </c>
      <c r="W75" s="37">
        <v>1.1458334537777367E-2</v>
      </c>
      <c r="X75" s="37">
        <v>1.8971699534472888E-2</v>
      </c>
    </row>
    <row r="76" spans="1:24" ht="11.25" customHeight="1" x14ac:dyDescent="0.2">
      <c r="A76" s="38" t="s">
        <v>139</v>
      </c>
      <c r="B76" s="39" t="s">
        <v>140</v>
      </c>
      <c r="C76" s="40">
        <v>16.58433911104261</v>
      </c>
      <c r="D76" s="40">
        <v>20.218799574909976</v>
      </c>
      <c r="E76" s="40">
        <v>12.446908532977831</v>
      </c>
      <c r="F76" s="40">
        <v>17.817872896676768</v>
      </c>
      <c r="G76" s="40">
        <v>21.351968629454635</v>
      </c>
      <c r="H76" s="40">
        <v>25.004750488052942</v>
      </c>
      <c r="I76" s="40">
        <v>22.825572359503038</v>
      </c>
      <c r="J76" s="40">
        <v>26.867970105808094</v>
      </c>
      <c r="K76" s="40">
        <v>25.165828241137973</v>
      </c>
      <c r="L76" s="40">
        <v>15.82057797353446</v>
      </c>
      <c r="M76" s="40">
        <v>22.689677203009886</v>
      </c>
      <c r="N76" s="40">
        <v>20.485206867606138</v>
      </c>
      <c r="O76" s="40">
        <v>17.829702644270348</v>
      </c>
      <c r="P76" s="40">
        <v>20.887099609489468</v>
      </c>
      <c r="Q76" s="40">
        <v>20.712278011217528</v>
      </c>
      <c r="R76" s="40">
        <v>24.476322971441046</v>
      </c>
      <c r="S76" s="40">
        <v>19.030241685621892</v>
      </c>
      <c r="T76" s="40">
        <v>21.331135246815261</v>
      </c>
      <c r="U76" s="40">
        <v>22.918022931224595</v>
      </c>
      <c r="V76" s="40">
        <v>20.234709536165767</v>
      </c>
      <c r="W76" s="40">
        <v>18.785345596951888</v>
      </c>
      <c r="X76" s="40">
        <v>22.334972115082795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17.450109029401474</v>
      </c>
      <c r="D2" s="31">
        <f t="shared" ref="D2:W2" si="1">SUM(D3,D17,D22,D25,D26,D51,D52,D71,D74,D75,D76)</f>
        <v>16.259913052527558</v>
      </c>
      <c r="E2" s="31">
        <f t="shared" si="1"/>
        <v>16.990431840436983</v>
      </c>
      <c r="F2" s="31">
        <f t="shared" si="1"/>
        <v>14.267274744180796</v>
      </c>
      <c r="G2" s="31">
        <f t="shared" si="1"/>
        <v>13.736434397141799</v>
      </c>
      <c r="H2" s="31">
        <f t="shared" si="1"/>
        <v>12.794593972876605</v>
      </c>
      <c r="I2" s="31">
        <f t="shared" si="1"/>
        <v>19.248900770403061</v>
      </c>
      <c r="J2" s="31">
        <f t="shared" si="1"/>
        <v>18.284353384567865</v>
      </c>
      <c r="K2" s="31">
        <f t="shared" si="1"/>
        <v>18.118146636804038</v>
      </c>
      <c r="L2" s="31">
        <f t="shared" si="1"/>
        <v>14.208817978940239</v>
      </c>
      <c r="M2" s="31">
        <f t="shared" si="1"/>
        <v>15.929041286854021</v>
      </c>
      <c r="N2" s="31">
        <f t="shared" si="1"/>
        <v>17.462763073658301</v>
      </c>
      <c r="O2" s="31">
        <f t="shared" si="1"/>
        <v>17.194095957442041</v>
      </c>
      <c r="P2" s="31">
        <f t="shared" si="1"/>
        <v>14.713658711892471</v>
      </c>
      <c r="Q2" s="31">
        <f t="shared" si="1"/>
        <v>14.240071084172705</v>
      </c>
      <c r="R2" s="31">
        <f t="shared" si="1"/>
        <v>16.513381599781361</v>
      </c>
      <c r="S2" s="31">
        <f t="shared" si="1"/>
        <v>16.263884358177542</v>
      </c>
      <c r="T2" s="31">
        <f t="shared" si="1"/>
        <v>16.657267370222527</v>
      </c>
      <c r="U2" s="31">
        <f t="shared" si="1"/>
        <v>18.469498736481818</v>
      </c>
      <c r="V2" s="31">
        <f t="shared" si="1"/>
        <v>19.303481440514101</v>
      </c>
      <c r="W2" s="31">
        <f t="shared" si="1"/>
        <v>16.470315235236402</v>
      </c>
      <c r="X2" s="31">
        <f t="shared" ref="X2" si="2">SUM(X3,X17,X22,X25,X26,X51,X52,X71,X74,X75,X76)</f>
        <v>16.449313212336005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1.3780875963028081</v>
      </c>
      <c r="D3" s="34">
        <f t="shared" ref="D3:W3" si="4">SUM(D4,D8,D11)</f>
        <v>2.1863715473463996</v>
      </c>
      <c r="E3" s="34">
        <f t="shared" si="4"/>
        <v>3.2789613688257444</v>
      </c>
      <c r="F3" s="34">
        <f t="shared" si="4"/>
        <v>2.5526414148711183</v>
      </c>
      <c r="G3" s="34">
        <f t="shared" si="4"/>
        <v>2.6699903506935301</v>
      </c>
      <c r="H3" s="34">
        <f t="shared" si="4"/>
        <v>2.1578638368254031</v>
      </c>
      <c r="I3" s="34">
        <f t="shared" si="4"/>
        <v>2.993412941150658</v>
      </c>
      <c r="J3" s="34">
        <f t="shared" si="4"/>
        <v>3.3355819193804455</v>
      </c>
      <c r="K3" s="34">
        <f t="shared" si="4"/>
        <v>3.5893549575806993</v>
      </c>
      <c r="L3" s="34">
        <f t="shared" si="4"/>
        <v>2.7194491204535689</v>
      </c>
      <c r="M3" s="34">
        <f t="shared" si="4"/>
        <v>1.8590013082866239</v>
      </c>
      <c r="N3" s="34">
        <f t="shared" si="4"/>
        <v>2.2811320919599094</v>
      </c>
      <c r="O3" s="34">
        <f t="shared" si="4"/>
        <v>2.5309060324723949</v>
      </c>
      <c r="P3" s="34">
        <f t="shared" si="4"/>
        <v>1.9763717420415521</v>
      </c>
      <c r="Q3" s="34">
        <f t="shared" si="4"/>
        <v>1.727595871120096</v>
      </c>
      <c r="R3" s="34">
        <f t="shared" si="4"/>
        <v>1.4121621337717054</v>
      </c>
      <c r="S3" s="34">
        <f t="shared" si="4"/>
        <v>1.2608611824368881</v>
      </c>
      <c r="T3" s="34">
        <f t="shared" si="4"/>
        <v>1.4007846402384785</v>
      </c>
      <c r="U3" s="34">
        <f t="shared" si="4"/>
        <v>1.5387712623699756</v>
      </c>
      <c r="V3" s="34">
        <f t="shared" si="4"/>
        <v>1.55312313382828</v>
      </c>
      <c r="W3" s="34">
        <f t="shared" si="4"/>
        <v>1.543925498712063</v>
      </c>
      <c r="X3" s="34">
        <f t="shared" ref="X3" si="5">SUM(X4,X8,X11)</f>
        <v>1.5353629011450609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0.96863835869843262</v>
      </c>
      <c r="F4" s="29">
        <f t="shared" si="7"/>
        <v>1.4365797842570343</v>
      </c>
      <c r="G4" s="29">
        <f t="shared" si="7"/>
        <v>1.3050793245396513</v>
      </c>
      <c r="H4" s="29">
        <f t="shared" si="7"/>
        <v>1.3038918997713589</v>
      </c>
      <c r="I4" s="29">
        <f t="shared" si="7"/>
        <v>1.8212546807086583</v>
      </c>
      <c r="J4" s="29">
        <f t="shared" si="7"/>
        <v>2.3772923511769104</v>
      </c>
      <c r="K4" s="29">
        <f t="shared" si="7"/>
        <v>2.5346642417219694</v>
      </c>
      <c r="L4" s="29">
        <f t="shared" si="7"/>
        <v>1.1652114610156044</v>
      </c>
      <c r="M4" s="29">
        <f t="shared" si="7"/>
        <v>0.70347564372874194</v>
      </c>
      <c r="N4" s="29">
        <f t="shared" si="7"/>
        <v>0.76904777754747899</v>
      </c>
      <c r="O4" s="29">
        <f t="shared" si="7"/>
        <v>0.78267110982370647</v>
      </c>
      <c r="P4" s="29">
        <f t="shared" si="7"/>
        <v>0.14552837041251834</v>
      </c>
      <c r="Q4" s="29">
        <f t="shared" si="7"/>
        <v>7.2864219651015041E-2</v>
      </c>
      <c r="R4" s="29">
        <f t="shared" si="7"/>
        <v>7.4137204159029899E-2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0.96863835869843262</v>
      </c>
      <c r="F7" s="10">
        <v>1.4365797842570343</v>
      </c>
      <c r="G7" s="10">
        <v>1.3050793245396513</v>
      </c>
      <c r="H7" s="10">
        <v>1.3038918997713589</v>
      </c>
      <c r="I7" s="10">
        <v>1.8212546807086583</v>
      </c>
      <c r="J7" s="10">
        <v>2.3772923511769104</v>
      </c>
      <c r="K7" s="10">
        <v>2.5346642417219694</v>
      </c>
      <c r="L7" s="10">
        <v>1.1652114610156044</v>
      </c>
      <c r="M7" s="10">
        <v>0.70347564372874194</v>
      </c>
      <c r="N7" s="10">
        <v>0.76904777754747899</v>
      </c>
      <c r="O7" s="10">
        <v>0.78267110982370647</v>
      </c>
      <c r="P7" s="10">
        <v>0.14552837041251834</v>
      </c>
      <c r="Q7" s="10">
        <v>7.2864219651015041E-2</v>
      </c>
      <c r="R7" s="10">
        <v>7.4137204159029899E-2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0.23900116339544616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0.23900116339544616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1.3780875963028081</v>
      </c>
      <c r="D11" s="29">
        <f t="shared" si="10"/>
        <v>2.1863715473463996</v>
      </c>
      <c r="E11" s="29">
        <f t="shared" si="10"/>
        <v>2.3103230101273118</v>
      </c>
      <c r="F11" s="29">
        <f t="shared" si="10"/>
        <v>1.1160616306140838</v>
      </c>
      <c r="G11" s="29">
        <f t="shared" si="10"/>
        <v>1.3649110261538788</v>
      </c>
      <c r="H11" s="29">
        <f t="shared" si="10"/>
        <v>0.85397193705404428</v>
      </c>
      <c r="I11" s="29">
        <f t="shared" si="10"/>
        <v>1.172158260442</v>
      </c>
      <c r="J11" s="29">
        <f t="shared" si="10"/>
        <v>0.95828956820353517</v>
      </c>
      <c r="K11" s="29">
        <f t="shared" si="10"/>
        <v>1.0546907158587298</v>
      </c>
      <c r="L11" s="29">
        <f t="shared" si="10"/>
        <v>1.3152364960425187</v>
      </c>
      <c r="M11" s="29">
        <f t="shared" si="10"/>
        <v>1.155525664557882</v>
      </c>
      <c r="N11" s="29">
        <f t="shared" si="10"/>
        <v>1.5120843144124303</v>
      </c>
      <c r="O11" s="29">
        <f t="shared" si="10"/>
        <v>1.7482349226486884</v>
      </c>
      <c r="P11" s="29">
        <f t="shared" si="10"/>
        <v>1.8308433716290338</v>
      </c>
      <c r="Q11" s="29">
        <f t="shared" si="10"/>
        <v>1.6547316514690811</v>
      </c>
      <c r="R11" s="29">
        <f t="shared" si="10"/>
        <v>1.3380249296126756</v>
      </c>
      <c r="S11" s="29">
        <f t="shared" si="10"/>
        <v>1.2608611824368881</v>
      </c>
      <c r="T11" s="29">
        <f t="shared" si="10"/>
        <v>1.4007846402384785</v>
      </c>
      <c r="U11" s="29">
        <f t="shared" si="10"/>
        <v>1.5387712623699756</v>
      </c>
      <c r="V11" s="29">
        <f t="shared" si="10"/>
        <v>1.55312313382828</v>
      </c>
      <c r="W11" s="29">
        <f t="shared" si="10"/>
        <v>1.543925498712063</v>
      </c>
      <c r="X11" s="29">
        <f t="shared" si="10"/>
        <v>1.5353629011450609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1.3780875963028081</v>
      </c>
      <c r="D13" s="10">
        <v>2.1863715473463996</v>
      </c>
      <c r="E13" s="10">
        <v>2.3103230101273118</v>
      </c>
      <c r="F13" s="10">
        <v>1.1160616306140838</v>
      </c>
      <c r="G13" s="10">
        <v>1.3649110261538788</v>
      </c>
      <c r="H13" s="10">
        <v>0.85397193705404428</v>
      </c>
      <c r="I13" s="10">
        <v>1.172158260442</v>
      </c>
      <c r="J13" s="10">
        <v>0.95828956820353517</v>
      </c>
      <c r="K13" s="10">
        <v>1.0546907158587298</v>
      </c>
      <c r="L13" s="10">
        <v>1.3152364960425187</v>
      </c>
      <c r="M13" s="10">
        <v>1.155525664557882</v>
      </c>
      <c r="N13" s="10">
        <v>1.5120843144124303</v>
      </c>
      <c r="O13" s="10">
        <v>1.7482349226486884</v>
      </c>
      <c r="P13" s="10">
        <v>1.8308433716290338</v>
      </c>
      <c r="Q13" s="10">
        <v>1.6547316514690811</v>
      </c>
      <c r="R13" s="10">
        <v>1.3380249296126756</v>
      </c>
      <c r="S13" s="10">
        <v>1.2608611824368881</v>
      </c>
      <c r="T13" s="10">
        <v>1.4007846402384785</v>
      </c>
      <c r="U13" s="10">
        <v>1.5387712623699756</v>
      </c>
      <c r="V13" s="10">
        <v>1.55312313382828</v>
      </c>
      <c r="W13" s="10">
        <v>1.543925498712063</v>
      </c>
      <c r="X13" s="10">
        <v>1.5353629011450609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3.4781862177069964</v>
      </c>
      <c r="D26" s="37">
        <f t="shared" si="13"/>
        <v>3.0574453518491125</v>
      </c>
      <c r="E26" s="37">
        <f t="shared" si="13"/>
        <v>1.5188990126527382</v>
      </c>
      <c r="F26" s="37">
        <f t="shared" si="13"/>
        <v>1.3469556332654031</v>
      </c>
      <c r="G26" s="37">
        <f t="shared" si="13"/>
        <v>0.78632205395599164</v>
      </c>
      <c r="H26" s="37">
        <f t="shared" si="13"/>
        <v>0.66584475128087761</v>
      </c>
      <c r="I26" s="37">
        <f t="shared" si="13"/>
        <v>1.1746298074901429</v>
      </c>
      <c r="J26" s="37">
        <f t="shared" si="13"/>
        <v>0.85678632095565177</v>
      </c>
      <c r="K26" s="37">
        <f t="shared" si="13"/>
        <v>0.73757357687556857</v>
      </c>
      <c r="L26" s="37">
        <f t="shared" si="13"/>
        <v>0.38543488820627364</v>
      </c>
      <c r="M26" s="37">
        <f t="shared" si="13"/>
        <v>0.4632792612452154</v>
      </c>
      <c r="N26" s="37">
        <f t="shared" si="13"/>
        <v>0.76796913421482871</v>
      </c>
      <c r="O26" s="37">
        <f t="shared" si="13"/>
        <v>0.71690190469059989</v>
      </c>
      <c r="P26" s="37">
        <f t="shared" si="13"/>
        <v>0.72882086241803656</v>
      </c>
      <c r="Q26" s="37">
        <f t="shared" si="13"/>
        <v>0.63476220955592066</v>
      </c>
      <c r="R26" s="37">
        <f t="shared" si="13"/>
        <v>0.51506760068099011</v>
      </c>
      <c r="S26" s="37">
        <f t="shared" si="13"/>
        <v>0.53219688289367639</v>
      </c>
      <c r="T26" s="37">
        <f t="shared" si="13"/>
        <v>0.48302055297160651</v>
      </c>
      <c r="U26" s="37">
        <f t="shared" si="13"/>
        <v>0.51591609501411906</v>
      </c>
      <c r="V26" s="37">
        <f t="shared" si="13"/>
        <v>0.54669589407423469</v>
      </c>
      <c r="W26" s="37">
        <f t="shared" si="13"/>
        <v>0.59682014351394952</v>
      </c>
      <c r="X26" s="37">
        <f t="shared" si="13"/>
        <v>0.46951266997320368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3.4781862177069964</v>
      </c>
      <c r="D33" s="29">
        <f t="shared" si="15"/>
        <v>3.0574453518491125</v>
      </c>
      <c r="E33" s="29">
        <f t="shared" si="15"/>
        <v>1.5188990126527382</v>
      </c>
      <c r="F33" s="29">
        <f t="shared" si="15"/>
        <v>1.3469556332654031</v>
      </c>
      <c r="G33" s="29">
        <f t="shared" si="15"/>
        <v>0.78632205395599164</v>
      </c>
      <c r="H33" s="29">
        <f t="shared" si="15"/>
        <v>0.66584475128087761</v>
      </c>
      <c r="I33" s="29">
        <f t="shared" si="15"/>
        <v>1.1746298074901429</v>
      </c>
      <c r="J33" s="29">
        <f t="shared" si="15"/>
        <v>0.85678632095565177</v>
      </c>
      <c r="K33" s="29">
        <f t="shared" si="15"/>
        <v>0.73757357687556857</v>
      </c>
      <c r="L33" s="29">
        <f t="shared" si="15"/>
        <v>0.38543488820627364</v>
      </c>
      <c r="M33" s="29">
        <f t="shared" si="15"/>
        <v>0.4632792612452154</v>
      </c>
      <c r="N33" s="29">
        <f t="shared" si="15"/>
        <v>0.76796913421482871</v>
      </c>
      <c r="O33" s="29">
        <f t="shared" si="15"/>
        <v>0.71690190469059989</v>
      </c>
      <c r="P33" s="29">
        <f t="shared" si="15"/>
        <v>0.72882086241803656</v>
      </c>
      <c r="Q33" s="29">
        <f t="shared" si="15"/>
        <v>0.63476220955592066</v>
      </c>
      <c r="R33" s="29">
        <f t="shared" si="15"/>
        <v>0.51506760068099011</v>
      </c>
      <c r="S33" s="29">
        <f t="shared" si="15"/>
        <v>0.53219688289367639</v>
      </c>
      <c r="T33" s="29">
        <f t="shared" si="15"/>
        <v>0.48302055297160651</v>
      </c>
      <c r="U33" s="29">
        <f t="shared" si="15"/>
        <v>0.51591609501411906</v>
      </c>
      <c r="V33" s="29">
        <f t="shared" si="15"/>
        <v>0.54669589407423469</v>
      </c>
      <c r="W33" s="29">
        <f t="shared" si="15"/>
        <v>0.59682014351394952</v>
      </c>
      <c r="X33" s="29">
        <f t="shared" si="15"/>
        <v>0.46951266997320368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0.2084103697953798</v>
      </c>
      <c r="D36" s="10">
        <v>0.32062390185026918</v>
      </c>
      <c r="E36" s="10">
        <v>0.30793838287273517</v>
      </c>
      <c r="F36" s="10">
        <v>0.33131590303243019</v>
      </c>
      <c r="G36" s="10">
        <v>0.28008505478198642</v>
      </c>
      <c r="H36" s="10">
        <v>0.25820886860861586</v>
      </c>
      <c r="I36" s="10">
        <v>0.5352701245737993</v>
      </c>
      <c r="J36" s="10">
        <v>0.37399946425488295</v>
      </c>
      <c r="K36" s="10">
        <v>0.30970432864849878</v>
      </c>
      <c r="L36" s="10">
        <v>0.10207000574748941</v>
      </c>
      <c r="M36" s="10">
        <v>9.8536659562858675E-2</v>
      </c>
      <c r="N36" s="10">
        <v>0.23291759551316629</v>
      </c>
      <c r="O36" s="10">
        <v>0.12892998218848814</v>
      </c>
      <c r="P36" s="10">
        <v>0.2560206505476178</v>
      </c>
      <c r="Q36" s="10">
        <v>0.26622184109281888</v>
      </c>
      <c r="R36" s="10">
        <v>0.13657302932060925</v>
      </c>
      <c r="S36" s="10">
        <v>0.27662434507308997</v>
      </c>
      <c r="T36" s="10">
        <v>0.25341612480621867</v>
      </c>
      <c r="U36" s="10">
        <v>0.23837090456974458</v>
      </c>
      <c r="V36" s="10">
        <v>0.26608240780333725</v>
      </c>
      <c r="W36" s="10">
        <v>0.23968380618552837</v>
      </c>
      <c r="X36" s="10">
        <v>0.17118633701431646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1.0150291209404878</v>
      </c>
      <c r="D43" s="10">
        <v>0.81984250335310549</v>
      </c>
      <c r="E43" s="10">
        <v>0.42191393280301359</v>
      </c>
      <c r="F43" s="10">
        <v>0.84584625583054929</v>
      </c>
      <c r="G43" s="10">
        <v>0.4464319439041321</v>
      </c>
      <c r="H43" s="10">
        <v>0.3525019317717768</v>
      </c>
      <c r="I43" s="10">
        <v>0.56316314925699806</v>
      </c>
      <c r="J43" s="10">
        <v>0.41590224692330002</v>
      </c>
      <c r="K43" s="10">
        <v>0.35873400789984417</v>
      </c>
      <c r="L43" s="10">
        <v>0.28336488245878422</v>
      </c>
      <c r="M43" s="10">
        <v>0.36474260168235673</v>
      </c>
      <c r="N43" s="10">
        <v>0.43107030669775859</v>
      </c>
      <c r="O43" s="10">
        <v>0.35787947695950734</v>
      </c>
      <c r="P43" s="10">
        <v>0.47280021187041871</v>
      </c>
      <c r="Q43" s="10">
        <v>0.36854036846310184</v>
      </c>
      <c r="R43" s="10">
        <v>0.37849457136038089</v>
      </c>
      <c r="S43" s="10">
        <v>0.25557253782058642</v>
      </c>
      <c r="T43" s="10">
        <v>0.22960442816538787</v>
      </c>
      <c r="U43" s="10">
        <v>0.27754519044437453</v>
      </c>
      <c r="V43" s="10">
        <v>0.28061348627089744</v>
      </c>
      <c r="W43" s="10">
        <v>0.35713633732842109</v>
      </c>
      <c r="X43" s="10">
        <v>0.29832633295888722</v>
      </c>
    </row>
    <row r="44" spans="1:24" ht="11.25" customHeight="1" x14ac:dyDescent="0.2">
      <c r="A44" s="41" t="s">
        <v>75</v>
      </c>
      <c r="B44" s="9" t="s">
        <v>76</v>
      </c>
      <c r="C44" s="10">
        <v>2.2547467269711285</v>
      </c>
      <c r="D44" s="10">
        <v>1.9169789466457379</v>
      </c>
      <c r="E44" s="10">
        <v>0.78904669697698926</v>
      </c>
      <c r="F44" s="10">
        <v>0.16979347440242373</v>
      </c>
      <c r="G44" s="10">
        <v>5.9805055269873113E-2</v>
      </c>
      <c r="H44" s="10">
        <v>5.5133950900484917E-2</v>
      </c>
      <c r="I44" s="10">
        <v>7.6196533659345436E-2</v>
      </c>
      <c r="J44" s="10">
        <v>6.6884609777468795E-2</v>
      </c>
      <c r="K44" s="10">
        <v>6.9135240327225636E-2</v>
      </c>
      <c r="L44" s="10">
        <v>0</v>
      </c>
      <c r="M44" s="10">
        <v>0</v>
      </c>
      <c r="N44" s="10">
        <v>0.10398123200390388</v>
      </c>
      <c r="O44" s="10">
        <v>0.23009244554260441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6.4345211945905829</v>
      </c>
      <c r="D51" s="37">
        <v>5.41260195250522</v>
      </c>
      <c r="E51" s="37">
        <v>5.6546015942804146</v>
      </c>
      <c r="F51" s="37">
        <v>4.9760274017372259</v>
      </c>
      <c r="G51" s="37">
        <v>5.6383984495193626</v>
      </c>
      <c r="H51" s="37">
        <v>5.81133621315744</v>
      </c>
      <c r="I51" s="37">
        <v>8.9930831393248383</v>
      </c>
      <c r="J51" s="37">
        <v>8.2126049322037478</v>
      </c>
      <c r="K51" s="37">
        <v>7.8638093573461187</v>
      </c>
      <c r="L51" s="37">
        <v>6.7788063782569674</v>
      </c>
      <c r="M51" s="37">
        <v>8.3088692933894155</v>
      </c>
      <c r="N51" s="37">
        <v>8.6267793720966761</v>
      </c>
      <c r="O51" s="37">
        <v>8.1530993518592023</v>
      </c>
      <c r="P51" s="37">
        <v>7.2966695139084115</v>
      </c>
      <c r="Q51" s="37">
        <v>7.0727400421288014</v>
      </c>
      <c r="R51" s="37">
        <v>8.4284052694549452</v>
      </c>
      <c r="S51" s="37">
        <v>9.2683651899145687</v>
      </c>
      <c r="T51" s="37">
        <v>9.3875117583394818</v>
      </c>
      <c r="U51" s="37">
        <v>10.615320529402759</v>
      </c>
      <c r="V51" s="37">
        <v>10.79062332798461</v>
      </c>
      <c r="W51" s="37">
        <v>8.8346003943185707</v>
      </c>
      <c r="X51" s="37">
        <v>8.8248675883405188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6.1593140208010855</v>
      </c>
      <c r="D76" s="40">
        <v>5.6034942008268285</v>
      </c>
      <c r="E76" s="40">
        <v>6.5379698646780868</v>
      </c>
      <c r="F76" s="40">
        <v>5.3916502943070492</v>
      </c>
      <c r="G76" s="40">
        <v>4.6417235429729153</v>
      </c>
      <c r="H76" s="40">
        <v>4.159549171612885</v>
      </c>
      <c r="I76" s="40">
        <v>6.0877748824374232</v>
      </c>
      <c r="J76" s="40">
        <v>5.8793802120280203</v>
      </c>
      <c r="K76" s="40">
        <v>5.9274087450016513</v>
      </c>
      <c r="L76" s="40">
        <v>4.3251275920234296</v>
      </c>
      <c r="M76" s="40">
        <v>5.2978914239327661</v>
      </c>
      <c r="N76" s="40">
        <v>5.7868824753868884</v>
      </c>
      <c r="O76" s="40">
        <v>5.7931886684198446</v>
      </c>
      <c r="P76" s="40">
        <v>4.7117965935244719</v>
      </c>
      <c r="Q76" s="40">
        <v>4.8049729613678869</v>
      </c>
      <c r="R76" s="40">
        <v>6.1577465958737205</v>
      </c>
      <c r="S76" s="40">
        <v>5.2024611029324088</v>
      </c>
      <c r="T76" s="40">
        <v>5.3859504186729596</v>
      </c>
      <c r="U76" s="40">
        <v>5.799490849694962</v>
      </c>
      <c r="V76" s="40">
        <v>6.413039084626976</v>
      </c>
      <c r="W76" s="40">
        <v>5.4949691986918188</v>
      </c>
      <c r="X76" s="40">
        <v>5.6195700528772221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212.82785898538262</v>
      </c>
      <c r="D2" s="31">
        <f t="shared" ref="D2:W2" si="1">SUM(D3,D17,D22,D25,D26,D51,D52,D71,D74,D75,D76)</f>
        <v>197.44539982803096</v>
      </c>
      <c r="E2" s="31">
        <f t="shared" si="1"/>
        <v>217.46913155631984</v>
      </c>
      <c r="F2" s="31">
        <f t="shared" si="1"/>
        <v>229.41582115219259</v>
      </c>
      <c r="G2" s="31">
        <f t="shared" si="1"/>
        <v>259.58056749785032</v>
      </c>
      <c r="H2" s="31">
        <f t="shared" si="1"/>
        <v>277.88073946689599</v>
      </c>
      <c r="I2" s="31">
        <f t="shared" si="1"/>
        <v>233.96612209802234</v>
      </c>
      <c r="J2" s="31">
        <f t="shared" si="1"/>
        <v>206.37274290627687</v>
      </c>
      <c r="K2" s="31">
        <f t="shared" si="1"/>
        <v>193.86113499570075</v>
      </c>
      <c r="L2" s="31">
        <f t="shared" si="1"/>
        <v>191.17059329320722</v>
      </c>
      <c r="M2" s="31">
        <f t="shared" si="1"/>
        <v>178.80335339638862</v>
      </c>
      <c r="N2" s="31">
        <f t="shared" si="1"/>
        <v>170.43327601031814</v>
      </c>
      <c r="O2" s="31">
        <f t="shared" si="1"/>
        <v>169.27944969905417</v>
      </c>
      <c r="P2" s="31">
        <f t="shared" si="1"/>
        <v>164.65958727429063</v>
      </c>
      <c r="Q2" s="31">
        <f t="shared" si="1"/>
        <v>166.98073946689595</v>
      </c>
      <c r="R2" s="31">
        <f t="shared" si="1"/>
        <v>165.6890799656062</v>
      </c>
      <c r="S2" s="31">
        <f t="shared" si="1"/>
        <v>167.19638865004299</v>
      </c>
      <c r="T2" s="31">
        <f t="shared" si="1"/>
        <v>170.22450558899396</v>
      </c>
      <c r="U2" s="31">
        <f t="shared" si="1"/>
        <v>169.70223559759245</v>
      </c>
      <c r="V2" s="31">
        <f t="shared" si="1"/>
        <v>172.56156491831467</v>
      </c>
      <c r="W2" s="31">
        <f t="shared" si="1"/>
        <v>157.30077386070508</v>
      </c>
      <c r="X2" s="31">
        <f t="shared" ref="X2" si="2">SUM(X3,X17,X22,X25,X26,X51,X52,X71,X74,X75,X76)</f>
        <v>142.44178847807393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27.507394668959584</v>
      </c>
      <c r="D3" s="34">
        <f t="shared" ref="D3:W3" si="4">SUM(D4,D8,D11)</f>
        <v>32.187962166809967</v>
      </c>
      <c r="E3" s="34">
        <f t="shared" si="4"/>
        <v>34.608770421324152</v>
      </c>
      <c r="F3" s="34">
        <f t="shared" si="4"/>
        <v>32.554342218400691</v>
      </c>
      <c r="G3" s="34">
        <f t="shared" si="4"/>
        <v>34.083748925193461</v>
      </c>
      <c r="H3" s="34">
        <f t="shared" si="4"/>
        <v>35.535769561478936</v>
      </c>
      <c r="I3" s="34">
        <f t="shared" si="4"/>
        <v>31.708942390369735</v>
      </c>
      <c r="J3" s="34">
        <f t="shared" si="4"/>
        <v>26.782717110920029</v>
      </c>
      <c r="K3" s="34">
        <f t="shared" si="4"/>
        <v>21.328718830610491</v>
      </c>
      <c r="L3" s="34">
        <f t="shared" si="4"/>
        <v>20.174892519346511</v>
      </c>
      <c r="M3" s="34">
        <f t="shared" si="4"/>
        <v>19.773688736027516</v>
      </c>
      <c r="N3" s="34">
        <f t="shared" si="4"/>
        <v>23.766294067067925</v>
      </c>
      <c r="O3" s="34">
        <f t="shared" si="4"/>
        <v>22.306792777300082</v>
      </c>
      <c r="P3" s="34">
        <f t="shared" si="4"/>
        <v>23.517110920034398</v>
      </c>
      <c r="Q3" s="34">
        <f t="shared" si="4"/>
        <v>23.110748065348236</v>
      </c>
      <c r="R3" s="34">
        <f t="shared" si="4"/>
        <v>20.985468615649182</v>
      </c>
      <c r="S3" s="34">
        <f t="shared" si="4"/>
        <v>19.211092003439379</v>
      </c>
      <c r="T3" s="34">
        <f t="shared" si="4"/>
        <v>19.201633705932927</v>
      </c>
      <c r="U3" s="34">
        <f t="shared" si="4"/>
        <v>21.966723989681864</v>
      </c>
      <c r="V3" s="34">
        <f t="shared" si="4"/>
        <v>21.361994840928631</v>
      </c>
      <c r="W3" s="34">
        <f t="shared" si="4"/>
        <v>11.405674978503869</v>
      </c>
      <c r="X3" s="34">
        <f t="shared" ref="X3" si="5">SUM(X4,X8,X11)</f>
        <v>3.140584694754943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0.6040412725709372</v>
      </c>
      <c r="N4" s="29">
        <f t="shared" si="7"/>
        <v>0.60524505588993971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0.56560619088564068</v>
      </c>
      <c r="W4" s="29">
        <f t="shared" si="7"/>
        <v>1.910146173688736</v>
      </c>
      <c r="X4" s="29">
        <f t="shared" ref="X4" si="8">SUM(X5:X7)</f>
        <v>7.1367153912295775E-3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0.6040412725709372</v>
      </c>
      <c r="N7" s="10">
        <f>FC_IND_PPP_PU_E!N7+FC_IND_PPP_PA_E!N7+FC_IND_PPP_PR_E!N7</f>
        <v>0.60524505588993971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0.56560619088564068</v>
      </c>
      <c r="W7" s="10">
        <f>FC_IND_PPP_PU_E!W7+FC_IND_PPP_PA_E!W7+FC_IND_PPP_PR_E!W7</f>
        <v>1.910146173688736</v>
      </c>
      <c r="X7" s="10">
        <f>FC_IND_PPP_PU_E!X7+FC_IND_PPP_PA_E!X7+FC_IND_PPP_PR_E!X7</f>
        <v>7.1367153912295775E-3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27.507394668959584</v>
      </c>
      <c r="D8" s="29">
        <f t="shared" ref="D8:W8" si="10">SUM(D9:D10)</f>
        <v>32.187962166809967</v>
      </c>
      <c r="E8" s="29">
        <f t="shared" si="10"/>
        <v>34.608770421324152</v>
      </c>
      <c r="F8" s="29">
        <f t="shared" si="10"/>
        <v>32.554342218400691</v>
      </c>
      <c r="G8" s="29">
        <f t="shared" si="10"/>
        <v>34.083748925193461</v>
      </c>
      <c r="H8" s="29">
        <f t="shared" si="10"/>
        <v>35.535769561478936</v>
      </c>
      <c r="I8" s="29">
        <f t="shared" si="10"/>
        <v>31.708942390369735</v>
      </c>
      <c r="J8" s="29">
        <f t="shared" si="10"/>
        <v>26.782717110920029</v>
      </c>
      <c r="K8" s="29">
        <f t="shared" si="10"/>
        <v>21.328718830610491</v>
      </c>
      <c r="L8" s="29">
        <f t="shared" si="10"/>
        <v>20.174892519346511</v>
      </c>
      <c r="M8" s="29">
        <f t="shared" si="10"/>
        <v>19.169647463456577</v>
      </c>
      <c r="N8" s="29">
        <f t="shared" si="10"/>
        <v>23.161049011177987</v>
      </c>
      <c r="O8" s="29">
        <f t="shared" si="10"/>
        <v>22.306792777300082</v>
      </c>
      <c r="P8" s="29">
        <f t="shared" si="10"/>
        <v>23.517110920034398</v>
      </c>
      <c r="Q8" s="29">
        <f t="shared" si="10"/>
        <v>23.110748065348236</v>
      </c>
      <c r="R8" s="29">
        <f t="shared" si="10"/>
        <v>20.985468615649182</v>
      </c>
      <c r="S8" s="29">
        <f t="shared" si="10"/>
        <v>19.211092003439379</v>
      </c>
      <c r="T8" s="29">
        <f t="shared" si="10"/>
        <v>19.201633705932927</v>
      </c>
      <c r="U8" s="29">
        <f t="shared" si="10"/>
        <v>21.966723989681864</v>
      </c>
      <c r="V8" s="29">
        <f t="shared" si="10"/>
        <v>20.796388650042989</v>
      </c>
      <c r="W8" s="29">
        <f t="shared" si="10"/>
        <v>9.4955288048151338</v>
      </c>
      <c r="X8" s="29">
        <f t="shared" ref="X8" si="11">SUM(X9:X10)</f>
        <v>3.1334479793637136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27.507394668959584</v>
      </c>
      <c r="D9" s="10">
        <f>FC_IND_PPP_PU_E!D9+FC_IND_PPP_PA_E!D9+FC_IND_PPP_PR_E!D9</f>
        <v>32.187962166809967</v>
      </c>
      <c r="E9" s="10">
        <f>FC_IND_PPP_PU_E!E9+FC_IND_PPP_PA_E!E9+FC_IND_PPP_PR_E!E9</f>
        <v>34.608770421324152</v>
      </c>
      <c r="F9" s="10">
        <f>FC_IND_PPP_PU_E!F9+FC_IND_PPP_PA_E!F9+FC_IND_PPP_PR_E!F9</f>
        <v>32.554342218400691</v>
      </c>
      <c r="G9" s="10">
        <f>FC_IND_PPP_PU_E!G9+FC_IND_PPP_PA_E!G9+FC_IND_PPP_PR_E!G9</f>
        <v>34.083748925193461</v>
      </c>
      <c r="H9" s="10">
        <f>FC_IND_PPP_PU_E!H9+FC_IND_PPP_PA_E!H9+FC_IND_PPP_PR_E!H9</f>
        <v>35.535769561478936</v>
      </c>
      <c r="I9" s="10">
        <f>FC_IND_PPP_PU_E!I9+FC_IND_PPP_PA_E!I9+FC_IND_PPP_PR_E!I9</f>
        <v>31.708942390369735</v>
      </c>
      <c r="J9" s="10">
        <f>FC_IND_PPP_PU_E!J9+FC_IND_PPP_PA_E!J9+FC_IND_PPP_PR_E!J9</f>
        <v>26.782717110920029</v>
      </c>
      <c r="K9" s="10">
        <f>FC_IND_PPP_PU_E!K9+FC_IND_PPP_PA_E!K9+FC_IND_PPP_PR_E!K9</f>
        <v>21.328718830610491</v>
      </c>
      <c r="L9" s="10">
        <f>FC_IND_PPP_PU_E!L9+FC_IND_PPP_PA_E!L9+FC_IND_PPP_PR_E!L9</f>
        <v>20.174892519346511</v>
      </c>
      <c r="M9" s="10">
        <f>FC_IND_PPP_PU_E!M9+FC_IND_PPP_PA_E!M9+FC_IND_PPP_PR_E!M9</f>
        <v>15.2067067927773</v>
      </c>
      <c r="N9" s="10">
        <f>FC_IND_PPP_PU_E!N9+FC_IND_PPP_PA_E!N9+FC_IND_PPP_PR_E!N9</f>
        <v>16.167669819432501</v>
      </c>
      <c r="O9" s="10">
        <f>FC_IND_PPP_PU_E!O9+FC_IND_PPP_PA_E!O9+FC_IND_PPP_PR_E!O9</f>
        <v>15.755374032674117</v>
      </c>
      <c r="P9" s="10">
        <f>FC_IND_PPP_PU_E!P9+FC_IND_PPP_PA_E!P9+FC_IND_PPP_PR_E!P9</f>
        <v>16.529664660361139</v>
      </c>
      <c r="Q9" s="10">
        <f>FC_IND_PPP_PU_E!Q9+FC_IND_PPP_PA_E!Q9+FC_IND_PPP_PR_E!Q9</f>
        <v>16.608770421324159</v>
      </c>
      <c r="R9" s="10">
        <f>FC_IND_PPP_PU_E!R9+FC_IND_PPP_PA_E!R9+FC_IND_PPP_PR_E!R9</f>
        <v>15.791315563198621</v>
      </c>
      <c r="S9" s="10">
        <f>FC_IND_PPP_PU_E!S9+FC_IND_PPP_PA_E!S9+FC_IND_PPP_PR_E!S9</f>
        <v>17.42889079965606</v>
      </c>
      <c r="T9" s="10">
        <f>FC_IND_PPP_PU_E!T9+FC_IND_PPP_PA_E!T9+FC_IND_PPP_PR_E!T9</f>
        <v>19.201633705932927</v>
      </c>
      <c r="U9" s="10">
        <f>FC_IND_PPP_PU_E!U9+FC_IND_PPP_PA_E!U9+FC_IND_PPP_PR_E!U9</f>
        <v>21.966723989681864</v>
      </c>
      <c r="V9" s="10">
        <f>FC_IND_PPP_PU_E!V9+FC_IND_PPP_PA_E!V9+FC_IND_PPP_PR_E!V9</f>
        <v>20.796388650042989</v>
      </c>
      <c r="W9" s="10">
        <f>FC_IND_PPP_PU_E!W9+FC_IND_PPP_PA_E!W9+FC_IND_PPP_PR_E!W9</f>
        <v>9.4955288048151338</v>
      </c>
      <c r="X9" s="10">
        <f>FC_IND_PPP_PU_E!X9+FC_IND_PPP_PA_E!X9+FC_IND_PPP_PR_E!X9</f>
        <v>3.1334479793637136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3.9629406706792776</v>
      </c>
      <c r="N10" s="10">
        <f>FC_IND_PPP_PU_E!N10+FC_IND_PPP_PA_E!N10+FC_IND_PPP_PR_E!N10</f>
        <v>6.9933791917454844</v>
      </c>
      <c r="O10" s="10">
        <f>FC_IND_PPP_PU_E!O10+FC_IND_PPP_PA_E!O10+FC_IND_PPP_PR_E!O10</f>
        <v>6.5514187446259662</v>
      </c>
      <c r="P10" s="10">
        <f>FC_IND_PPP_PU_E!P10+FC_IND_PPP_PA_E!P10+FC_IND_PPP_PR_E!P10</f>
        <v>6.9874462596732574</v>
      </c>
      <c r="Q10" s="10">
        <f>FC_IND_PPP_PU_E!Q10+FC_IND_PPP_PA_E!Q10+FC_IND_PPP_PR_E!Q10</f>
        <v>6.501977644024076</v>
      </c>
      <c r="R10" s="10">
        <f>FC_IND_PPP_PU_E!R10+FC_IND_PPP_PA_E!R10+FC_IND_PPP_PR_E!R10</f>
        <v>5.1941530524505595</v>
      </c>
      <c r="S10" s="10">
        <f>FC_IND_PPP_PU_E!S10+FC_IND_PPP_PA_E!S10+FC_IND_PPP_PR_E!S10</f>
        <v>1.7822012037833193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3.0810834049871021</v>
      </c>
      <c r="D26" s="37">
        <f t="shared" ref="D26:W26" si="22">SUM(D27,D33)</f>
        <v>1.026999140154772</v>
      </c>
      <c r="E26" s="37">
        <f t="shared" si="22"/>
        <v>1.026999140154772</v>
      </c>
      <c r="F26" s="37">
        <f t="shared" si="22"/>
        <v>1.026999140154772</v>
      </c>
      <c r="G26" s="37">
        <f t="shared" si="22"/>
        <v>12.606276870163372</v>
      </c>
      <c r="H26" s="37">
        <f t="shared" si="22"/>
        <v>22.420464316423043</v>
      </c>
      <c r="I26" s="37">
        <f t="shared" si="22"/>
        <v>11.849183147033534</v>
      </c>
      <c r="J26" s="37">
        <f t="shared" si="22"/>
        <v>2.0009458297506444</v>
      </c>
      <c r="K26" s="37">
        <f t="shared" si="22"/>
        <v>4.0815993121238172</v>
      </c>
      <c r="L26" s="37">
        <f t="shared" si="22"/>
        <v>9.0367153912295795</v>
      </c>
      <c r="M26" s="37">
        <f t="shared" si="22"/>
        <v>3.1349097162510748</v>
      </c>
      <c r="N26" s="37">
        <f t="shared" si="22"/>
        <v>3.1349097162510748</v>
      </c>
      <c r="O26" s="37">
        <f t="shared" si="22"/>
        <v>3.1349097162510748</v>
      </c>
      <c r="P26" s="37">
        <f t="shared" si="22"/>
        <v>3.1349097162510753</v>
      </c>
      <c r="Q26" s="37">
        <f t="shared" si="22"/>
        <v>2.1173688736027509</v>
      </c>
      <c r="R26" s="37">
        <f t="shared" si="22"/>
        <v>2.1173688736027509</v>
      </c>
      <c r="S26" s="37">
        <f t="shared" si="22"/>
        <v>2.1173688736027509</v>
      </c>
      <c r="T26" s="37">
        <f t="shared" si="22"/>
        <v>1.15743766122098</v>
      </c>
      <c r="U26" s="37">
        <f t="shared" si="22"/>
        <v>1.9562338779019774</v>
      </c>
      <c r="V26" s="37">
        <f t="shared" si="22"/>
        <v>1.1513327601031813</v>
      </c>
      <c r="W26" s="37">
        <f t="shared" si="22"/>
        <v>1.1950128976784176</v>
      </c>
      <c r="X26" s="37">
        <f t="shared" ref="X26" si="23">SUM(X27,X33)</f>
        <v>1.3932072226999139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3.0810834049871021</v>
      </c>
      <c r="D33" s="29">
        <f t="shared" ref="D33:W33" si="28">SUM(D34:D50)</f>
        <v>1.026999140154772</v>
      </c>
      <c r="E33" s="29">
        <f t="shared" si="28"/>
        <v>1.026999140154772</v>
      </c>
      <c r="F33" s="29">
        <f t="shared" si="28"/>
        <v>1.026999140154772</v>
      </c>
      <c r="G33" s="29">
        <f t="shared" si="28"/>
        <v>12.606276870163372</v>
      </c>
      <c r="H33" s="29">
        <f t="shared" si="28"/>
        <v>22.420464316423043</v>
      </c>
      <c r="I33" s="29">
        <f t="shared" si="28"/>
        <v>11.849183147033534</v>
      </c>
      <c r="J33" s="29">
        <f t="shared" si="28"/>
        <v>2.0009458297506444</v>
      </c>
      <c r="K33" s="29">
        <f t="shared" si="28"/>
        <v>4.0815993121238172</v>
      </c>
      <c r="L33" s="29">
        <f t="shared" si="28"/>
        <v>9.0367153912295795</v>
      </c>
      <c r="M33" s="29">
        <f t="shared" si="28"/>
        <v>3.1349097162510748</v>
      </c>
      <c r="N33" s="29">
        <f t="shared" si="28"/>
        <v>3.1349097162510748</v>
      </c>
      <c r="O33" s="29">
        <f t="shared" si="28"/>
        <v>3.1349097162510748</v>
      </c>
      <c r="P33" s="29">
        <f t="shared" si="28"/>
        <v>3.1349097162510753</v>
      </c>
      <c r="Q33" s="29">
        <f t="shared" si="28"/>
        <v>2.1173688736027509</v>
      </c>
      <c r="R33" s="29">
        <f t="shared" si="28"/>
        <v>2.1173688736027509</v>
      </c>
      <c r="S33" s="29">
        <f t="shared" si="28"/>
        <v>2.1173688736027509</v>
      </c>
      <c r="T33" s="29">
        <f t="shared" si="28"/>
        <v>1.15743766122098</v>
      </c>
      <c r="U33" s="29">
        <f t="shared" si="28"/>
        <v>1.9562338779019774</v>
      </c>
      <c r="V33" s="29">
        <f t="shared" si="28"/>
        <v>1.1513327601031813</v>
      </c>
      <c r="W33" s="29">
        <f t="shared" si="28"/>
        <v>1.1950128976784176</v>
      </c>
      <c r="X33" s="29">
        <f t="shared" ref="X33" si="29">SUM(X34:X50)</f>
        <v>1.3932072226999139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1.1297506448839207</v>
      </c>
      <c r="I36" s="10">
        <f>FC_IND_PPP_PU_E!I36+FC_IND_PPP_PA_E!I36+FC_IND_PPP_PR_E!I36</f>
        <v>1.129750644883921</v>
      </c>
      <c r="J36" s="10">
        <f>FC_IND_PPP_PU_E!J36+FC_IND_PPP_PA_E!J36+FC_IND_PPP_PR_E!J36</f>
        <v>0</v>
      </c>
      <c r="K36" s="10">
        <f>FC_IND_PPP_PU_E!K36+FC_IND_PPP_PA_E!K36+FC_IND_PPP_PR_E!K36</f>
        <v>1.099914015477214</v>
      </c>
      <c r="L36" s="10">
        <f>FC_IND_PPP_PU_E!L36+FC_IND_PPP_PA_E!L36+FC_IND_PPP_PR_E!L36</f>
        <v>1.099914015477214</v>
      </c>
      <c r="M36" s="10">
        <f>FC_IND_PPP_PU_E!M36+FC_IND_PPP_PA_E!M36+FC_IND_PPP_PR_E!M36</f>
        <v>1.099914015477214</v>
      </c>
      <c r="N36" s="10">
        <f>FC_IND_PPP_PU_E!N36+FC_IND_PPP_PA_E!N36+FC_IND_PPP_PR_E!N36</f>
        <v>1.0999140154772138</v>
      </c>
      <c r="O36" s="10">
        <f>FC_IND_PPP_PU_E!O36+FC_IND_PPP_PA_E!O36+FC_IND_PPP_PR_E!O36</f>
        <v>1.0999140154772138</v>
      </c>
      <c r="P36" s="10">
        <f>FC_IND_PPP_PU_E!P36+FC_IND_PPP_PA_E!P36+FC_IND_PPP_PR_E!P36</f>
        <v>1.0999140154772138</v>
      </c>
      <c r="Q36" s="10">
        <f>FC_IND_PPP_PU_E!Q36+FC_IND_PPP_PA_E!Q36+FC_IND_PPP_PR_E!Q36</f>
        <v>1.099914015477214</v>
      </c>
      <c r="R36" s="10">
        <f>FC_IND_PPP_PU_E!R36+FC_IND_PPP_PA_E!R36+FC_IND_PPP_PR_E!R36</f>
        <v>1.099914015477214</v>
      </c>
      <c r="S36" s="10">
        <f>FC_IND_PPP_PU_E!S36+FC_IND_PPP_PA_E!S36+FC_IND_PPP_PR_E!S36</f>
        <v>1.0999140154772142</v>
      </c>
      <c r="T36" s="10">
        <f>FC_IND_PPP_PU_E!T36+FC_IND_PPP_PA_E!T36+FC_IND_PPP_PR_E!T36</f>
        <v>0.38718830610490107</v>
      </c>
      <c r="U36" s="10">
        <f>FC_IND_PPP_PU_E!U36+FC_IND_PPP_PA_E!U36+FC_IND_PPP_PR_E!U36</f>
        <v>0.37506448839208939</v>
      </c>
      <c r="V36" s="10">
        <f>FC_IND_PPP_PU_E!V36+FC_IND_PPP_PA_E!V36+FC_IND_PPP_PR_E!V36</f>
        <v>0.33327601031814269</v>
      </c>
      <c r="W36" s="10">
        <f>FC_IND_PPP_PU_E!W36+FC_IND_PPP_PA_E!W36+FC_IND_PPP_PR_E!W36</f>
        <v>0.11220980223559759</v>
      </c>
      <c r="X36" s="10">
        <f>FC_IND_PPP_PU_E!X36+FC_IND_PPP_PA_E!X36+FC_IND_PPP_PR_E!X36</f>
        <v>0.16612209802235592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5.2450558899398104E-3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3.0810834049871021</v>
      </c>
      <c r="D43" s="10">
        <f>FC_IND_PPP_PU_E!D43+FC_IND_PPP_PA_E!D43+FC_IND_PPP_PR_E!D43</f>
        <v>1.026999140154772</v>
      </c>
      <c r="E43" s="10">
        <f>FC_IND_PPP_PU_E!E43+FC_IND_PPP_PA_E!E43+FC_IND_PPP_PR_E!E43</f>
        <v>1.026999140154772</v>
      </c>
      <c r="F43" s="10">
        <f>FC_IND_PPP_PU_E!F43+FC_IND_PPP_PA_E!F43+FC_IND_PPP_PR_E!F43</f>
        <v>1.026999140154772</v>
      </c>
      <c r="G43" s="10">
        <f>FC_IND_PPP_PU_E!G43+FC_IND_PPP_PA_E!G43+FC_IND_PPP_PR_E!G43</f>
        <v>1.026999140154772</v>
      </c>
      <c r="H43" s="10">
        <f>FC_IND_PPP_PU_E!H43+FC_IND_PPP_PA_E!H43+FC_IND_PPP_PR_E!H43</f>
        <v>1.026999140154772</v>
      </c>
      <c r="I43" s="10">
        <f>FC_IND_PPP_PU_E!I43+FC_IND_PPP_PA_E!I43+FC_IND_PPP_PR_E!I43</f>
        <v>2.034995700773861</v>
      </c>
      <c r="J43" s="10">
        <f>FC_IND_PPP_PU_E!J43+FC_IND_PPP_PA_E!J43+FC_IND_PPP_PR_E!J43</f>
        <v>1.0174548581255369</v>
      </c>
      <c r="K43" s="10">
        <f>FC_IND_PPP_PU_E!K43+FC_IND_PPP_PA_E!K43+FC_IND_PPP_PR_E!K43</f>
        <v>1.0174548581255369</v>
      </c>
      <c r="L43" s="10">
        <f>FC_IND_PPP_PU_E!L43+FC_IND_PPP_PA_E!L43+FC_IND_PPP_PR_E!L43</f>
        <v>2.034995700773861</v>
      </c>
      <c r="M43" s="10">
        <f>FC_IND_PPP_PU_E!M43+FC_IND_PPP_PA_E!M43+FC_IND_PPP_PR_E!M43</f>
        <v>2.034995700773861</v>
      </c>
      <c r="N43" s="10">
        <f>FC_IND_PPP_PU_E!N43+FC_IND_PPP_PA_E!N43+FC_IND_PPP_PR_E!N43</f>
        <v>2.034995700773861</v>
      </c>
      <c r="O43" s="10">
        <f>FC_IND_PPP_PU_E!O43+FC_IND_PPP_PA_E!O43+FC_IND_PPP_PR_E!O43</f>
        <v>2.034995700773861</v>
      </c>
      <c r="P43" s="10">
        <f>FC_IND_PPP_PU_E!P43+FC_IND_PPP_PA_E!P43+FC_IND_PPP_PR_E!P43</f>
        <v>2.0349957007738615</v>
      </c>
      <c r="Q43" s="10">
        <f>FC_IND_PPP_PU_E!Q43+FC_IND_PPP_PA_E!Q43+FC_IND_PPP_PR_E!Q43</f>
        <v>1.0174548581255369</v>
      </c>
      <c r="R43" s="10">
        <f>FC_IND_PPP_PU_E!R43+FC_IND_PPP_PA_E!R43+FC_IND_PPP_PR_E!R43</f>
        <v>1.0174548581255369</v>
      </c>
      <c r="S43" s="10">
        <f>FC_IND_PPP_PU_E!S43+FC_IND_PPP_PA_E!S43+FC_IND_PPP_PR_E!S43</f>
        <v>1.0174548581255369</v>
      </c>
      <c r="T43" s="10">
        <f>FC_IND_PPP_PU_E!T43+FC_IND_PPP_PA_E!T43+FC_IND_PPP_PR_E!T43</f>
        <v>0.77024935511607906</v>
      </c>
      <c r="U43" s="10">
        <f>FC_IND_PPP_PU_E!U43+FC_IND_PPP_PA_E!U43+FC_IND_PPP_PR_E!U43</f>
        <v>1.5811693895098879</v>
      </c>
      <c r="V43" s="10">
        <f>FC_IND_PPP_PU_E!V43+FC_IND_PPP_PA_E!V43+FC_IND_PPP_PR_E!V43</f>
        <v>0.81805674978503862</v>
      </c>
      <c r="W43" s="10">
        <f>FC_IND_PPP_PU_E!W43+FC_IND_PPP_PA_E!W43+FC_IND_PPP_PR_E!W43</f>
        <v>1.0775580395528801</v>
      </c>
      <c r="X43" s="10">
        <f>FC_IND_PPP_PU_E!X43+FC_IND_PPP_PA_E!X43+FC_IND_PPP_PR_E!X43</f>
        <v>1.227085124677558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11.5792777300086</v>
      </c>
      <c r="H44" s="10">
        <f>FC_IND_PPP_PU_E!H44+FC_IND_PPP_PA_E!H44+FC_IND_PPP_PR_E!H44</f>
        <v>20.263714531384352</v>
      </c>
      <c r="I44" s="10">
        <f>FC_IND_PPP_PU_E!I44+FC_IND_PPP_PA_E!I44+FC_IND_PPP_PR_E!I44</f>
        <v>8.6844368013757514</v>
      </c>
      <c r="J44" s="10">
        <f>FC_IND_PPP_PU_E!J44+FC_IND_PPP_PA_E!J44+FC_IND_PPP_PR_E!J44</f>
        <v>0.98349097162510746</v>
      </c>
      <c r="K44" s="10">
        <f>FC_IND_PPP_PU_E!K44+FC_IND_PPP_PA_E!K44+FC_IND_PPP_PR_E!K44</f>
        <v>1.9642304385210663</v>
      </c>
      <c r="L44" s="10">
        <f>FC_IND_PPP_PU_E!L44+FC_IND_PPP_PA_E!L44+FC_IND_PPP_PR_E!L44</f>
        <v>5.9018056749785046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79.750644883920884</v>
      </c>
      <c r="D51" s="37">
        <f>FC_IND_PPP_PU_E!D51+FC_IND_PPP_PA_E!D51+FC_IND_PPP_PR_E!D51</f>
        <v>63.929492691315566</v>
      </c>
      <c r="E51" s="37">
        <f>FC_IND_PPP_PU_E!E51+FC_IND_PPP_PA_E!E51+FC_IND_PPP_PR_E!E51</f>
        <v>79.4067067927773</v>
      </c>
      <c r="F51" s="37">
        <f>FC_IND_PPP_PU_E!F51+FC_IND_PPP_PA_E!F51+FC_IND_PPP_PR_E!F51</f>
        <v>95.055889939810825</v>
      </c>
      <c r="G51" s="37">
        <f>FC_IND_PPP_PU_E!G51+FC_IND_PPP_PA_E!G51+FC_IND_PPP_PR_E!G51</f>
        <v>104.06276870163371</v>
      </c>
      <c r="H51" s="37">
        <f>FC_IND_PPP_PU_E!H51+FC_IND_PPP_PA_E!H51+FC_IND_PPP_PR_E!H51</f>
        <v>107.91057609630271</v>
      </c>
      <c r="I51" s="37">
        <f>FC_IND_PPP_PU_E!I51+FC_IND_PPP_PA_E!I51+FC_IND_PPP_PR_E!I51</f>
        <v>97.678417884780728</v>
      </c>
      <c r="J51" s="37">
        <f>FC_IND_PPP_PU_E!J51+FC_IND_PPP_PA_E!J51+FC_IND_PPP_PR_E!J51</f>
        <v>106.8572656921754</v>
      </c>
      <c r="K51" s="37">
        <f>FC_IND_PPP_PU_E!K51+FC_IND_PPP_PA_E!K51+FC_IND_PPP_PR_E!K51</f>
        <v>103.1169389509888</v>
      </c>
      <c r="L51" s="37">
        <f>FC_IND_PPP_PU_E!L51+FC_IND_PPP_PA_E!L51+FC_IND_PPP_PR_E!L51</f>
        <v>98.129836629406697</v>
      </c>
      <c r="M51" s="37">
        <f>FC_IND_PPP_PU_E!M51+FC_IND_PPP_PA_E!M51+FC_IND_PPP_PR_E!M51</f>
        <v>92.261392949269123</v>
      </c>
      <c r="N51" s="37">
        <f>FC_IND_PPP_PU_E!N51+FC_IND_PPP_PA_E!N51+FC_IND_PPP_PR_E!N51</f>
        <v>79.965606190885637</v>
      </c>
      <c r="O51" s="37">
        <f>FC_IND_PPP_PU_E!O51+FC_IND_PPP_PA_E!O51+FC_IND_PPP_PR_E!O51</f>
        <v>80.309544282029236</v>
      </c>
      <c r="P51" s="37">
        <f>FC_IND_PPP_PU_E!P51+FC_IND_PPP_PA_E!P51+FC_IND_PPP_PR_E!P51</f>
        <v>75.515907136715384</v>
      </c>
      <c r="Q51" s="37">
        <f>FC_IND_PPP_PU_E!Q51+FC_IND_PPP_PA_E!Q51+FC_IND_PPP_PR_E!Q51</f>
        <v>74.226139294926909</v>
      </c>
      <c r="R51" s="37">
        <f>FC_IND_PPP_PU_E!R51+FC_IND_PPP_PA_E!R51+FC_IND_PPP_PR_E!R51</f>
        <v>73.731728288907988</v>
      </c>
      <c r="S51" s="37">
        <f>FC_IND_PPP_PU_E!S51+FC_IND_PPP_PA_E!S51+FC_IND_PPP_PR_E!S51</f>
        <v>76.096302665520199</v>
      </c>
      <c r="T51" s="37">
        <f>FC_IND_PPP_PU_E!T51+FC_IND_PPP_PA_E!T51+FC_IND_PPP_PR_E!T51</f>
        <v>76.837059329320724</v>
      </c>
      <c r="U51" s="37">
        <f>FC_IND_PPP_PU_E!U51+FC_IND_PPP_PA_E!U51+FC_IND_PPP_PR_E!U51</f>
        <v>75.249785038693034</v>
      </c>
      <c r="V51" s="37">
        <f>FC_IND_PPP_PU_E!V51+FC_IND_PPP_PA_E!V51+FC_IND_PPP_PR_E!V51</f>
        <v>77.502751504729147</v>
      </c>
      <c r="W51" s="37">
        <f>FC_IND_PPP_PU_E!W51+FC_IND_PPP_PA_E!W51+FC_IND_PPP_PR_E!W51</f>
        <v>77.481083404987103</v>
      </c>
      <c r="X51" s="37">
        <f>FC_IND_PPP_PU_E!X51+FC_IND_PPP_PA_E!X51+FC_IND_PPP_PR_E!X51</f>
        <v>78.23740326741185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44.879105760963022</v>
      </c>
      <c r="D52" s="37">
        <f t="shared" ref="D52:W52" si="31">SUM(D53:D70)</f>
        <v>41.917454858125538</v>
      </c>
      <c r="E52" s="37">
        <f t="shared" si="31"/>
        <v>44.903009458297497</v>
      </c>
      <c r="F52" s="37">
        <f t="shared" si="31"/>
        <v>40.818744625967319</v>
      </c>
      <c r="G52" s="37">
        <f t="shared" si="31"/>
        <v>44.711951848667226</v>
      </c>
      <c r="H52" s="37">
        <f t="shared" si="31"/>
        <v>46.192777300085979</v>
      </c>
      <c r="I52" s="37">
        <f t="shared" si="31"/>
        <v>27.849441100601886</v>
      </c>
      <c r="J52" s="37">
        <f t="shared" si="31"/>
        <v>7.3325881341358556</v>
      </c>
      <c r="K52" s="37">
        <f t="shared" si="31"/>
        <v>7.1892519346517627</v>
      </c>
      <c r="L52" s="37">
        <f t="shared" si="31"/>
        <v>6.6398968185726561</v>
      </c>
      <c r="M52" s="37">
        <f t="shared" si="31"/>
        <v>7.2370593293207222</v>
      </c>
      <c r="N52" s="37">
        <f t="shared" si="31"/>
        <v>8.0730008598452265</v>
      </c>
      <c r="O52" s="37">
        <f t="shared" si="31"/>
        <v>8.1207222699914006</v>
      </c>
      <c r="P52" s="37">
        <f t="shared" si="31"/>
        <v>7.786414445399827</v>
      </c>
      <c r="Q52" s="37">
        <f t="shared" si="31"/>
        <v>8.2879621668099741</v>
      </c>
      <c r="R52" s="37">
        <f t="shared" si="31"/>
        <v>8.622355975924334</v>
      </c>
      <c r="S52" s="37">
        <f t="shared" si="31"/>
        <v>10.05537403267412</v>
      </c>
      <c r="T52" s="37">
        <f t="shared" si="31"/>
        <v>11.818916595012899</v>
      </c>
      <c r="U52" s="37">
        <f t="shared" si="31"/>
        <v>10.707738607050729</v>
      </c>
      <c r="V52" s="37">
        <f t="shared" si="31"/>
        <v>10.744368013757519</v>
      </c>
      <c r="W52" s="37">
        <f t="shared" si="31"/>
        <v>9.831126397248493</v>
      </c>
      <c r="X52" s="37">
        <f t="shared" ref="X52" si="32">SUM(X53:X70)</f>
        <v>7.1501289767841776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44.879105760963022</v>
      </c>
      <c r="D59" s="10">
        <f>FC_IND_PPP_PU_E!D59+FC_IND_PPP_PA_E!D59+FC_IND_PPP_PR_E!D59</f>
        <v>41.917454858125538</v>
      </c>
      <c r="E59" s="10">
        <f>FC_IND_PPP_PU_E!E59+FC_IND_PPP_PA_E!E59+FC_IND_PPP_PR_E!E59</f>
        <v>44.903009458297497</v>
      </c>
      <c r="F59" s="10">
        <f>FC_IND_PPP_PU_E!F59+FC_IND_PPP_PA_E!F59+FC_IND_PPP_PR_E!F59</f>
        <v>40.818744625967319</v>
      </c>
      <c r="G59" s="10">
        <f>FC_IND_PPP_PU_E!G59+FC_IND_PPP_PA_E!G59+FC_IND_PPP_PR_E!G59</f>
        <v>44.711951848667226</v>
      </c>
      <c r="H59" s="10">
        <f>FC_IND_PPP_PU_E!H59+FC_IND_PPP_PA_E!H59+FC_IND_PPP_PR_E!H59</f>
        <v>46.192777300085979</v>
      </c>
      <c r="I59" s="10">
        <f>FC_IND_PPP_PU_E!I59+FC_IND_PPP_PA_E!I59+FC_IND_PPP_PR_E!I59</f>
        <v>27.849441100601886</v>
      </c>
      <c r="J59" s="10">
        <f>FC_IND_PPP_PU_E!J59+FC_IND_PPP_PA_E!J59+FC_IND_PPP_PR_E!J59</f>
        <v>7.3325881341358556</v>
      </c>
      <c r="K59" s="10">
        <f>FC_IND_PPP_PU_E!K59+FC_IND_PPP_PA_E!K59+FC_IND_PPP_PR_E!K59</f>
        <v>7.1892519346517627</v>
      </c>
      <c r="L59" s="10">
        <f>FC_IND_PPP_PU_E!L59+FC_IND_PPP_PA_E!L59+FC_IND_PPP_PR_E!L59</f>
        <v>6.6398968185726561</v>
      </c>
      <c r="M59" s="10">
        <f>FC_IND_PPP_PU_E!M59+FC_IND_PPP_PA_E!M59+FC_IND_PPP_PR_E!M59</f>
        <v>7.2370593293207222</v>
      </c>
      <c r="N59" s="10">
        <f>FC_IND_PPP_PU_E!N59+FC_IND_PPP_PA_E!N59+FC_IND_PPP_PR_E!N59</f>
        <v>8.0730008598452265</v>
      </c>
      <c r="O59" s="10">
        <f>FC_IND_PPP_PU_E!O59+FC_IND_PPP_PA_E!O59+FC_IND_PPP_PR_E!O59</f>
        <v>8.1207222699914006</v>
      </c>
      <c r="P59" s="10">
        <f>FC_IND_PPP_PU_E!P59+FC_IND_PPP_PA_E!P59+FC_IND_PPP_PR_E!P59</f>
        <v>7.786414445399827</v>
      </c>
      <c r="Q59" s="10">
        <f>FC_IND_PPP_PU_E!Q59+FC_IND_PPP_PA_E!Q59+FC_IND_PPP_PR_E!Q59</f>
        <v>8.2879621668099741</v>
      </c>
      <c r="R59" s="10">
        <f>FC_IND_PPP_PU_E!R59+FC_IND_PPP_PA_E!R59+FC_IND_PPP_PR_E!R59</f>
        <v>8.622355975924334</v>
      </c>
      <c r="S59" s="10">
        <f>FC_IND_PPP_PU_E!S59+FC_IND_PPP_PA_E!S59+FC_IND_PPP_PR_E!S59</f>
        <v>10.05537403267412</v>
      </c>
      <c r="T59" s="10">
        <f>FC_IND_PPP_PU_E!T59+FC_IND_PPP_PA_E!T59+FC_IND_PPP_PR_E!T59</f>
        <v>11.818916595012899</v>
      </c>
      <c r="U59" s="10">
        <f>FC_IND_PPP_PU_E!U59+FC_IND_PPP_PA_E!U59+FC_IND_PPP_PR_E!U59</f>
        <v>10.707738607050729</v>
      </c>
      <c r="V59" s="10">
        <f>FC_IND_PPP_PU_E!V59+FC_IND_PPP_PA_E!V59+FC_IND_PPP_PR_E!V59</f>
        <v>10.744368013757519</v>
      </c>
      <c r="W59" s="10">
        <f>FC_IND_PPP_PU_E!W59+FC_IND_PPP_PA_E!W59+FC_IND_PPP_PR_E!W59</f>
        <v>9.831126397248493</v>
      </c>
      <c r="X59" s="10">
        <f>FC_IND_PPP_PU_E!X59+FC_IND_PPP_PA_E!X59+FC_IND_PPP_PR_E!X59</f>
        <v>7.1501289767841776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0</v>
      </c>
      <c r="F75" s="37">
        <f>FC_IND_PPP_PU_E!F75+FC_IND_PPP_PA_E!F75+FC_IND_PPP_PR_E!F75</f>
        <v>1.146431642304385</v>
      </c>
      <c r="G75" s="37">
        <f>FC_IND_PPP_PU_E!G75+FC_IND_PPP_PA_E!G75+FC_IND_PPP_PR_E!G75</f>
        <v>1.0031814273430779</v>
      </c>
      <c r="H75" s="37">
        <f>FC_IND_PPP_PU_E!H75+FC_IND_PPP_PA_E!H75+FC_IND_PPP_PR_E!H75</f>
        <v>1.0748065348237319</v>
      </c>
      <c r="I75" s="37">
        <f>FC_IND_PPP_PU_E!I75+FC_IND_PPP_PA_E!I75+FC_IND_PPP_PR_E!I75</f>
        <v>0.90765262252794487</v>
      </c>
      <c r="J75" s="37">
        <f>FC_IND_PPP_PU_E!J75+FC_IND_PPP_PA_E!J75+FC_IND_PPP_PR_E!J75</f>
        <v>0.71650902837489239</v>
      </c>
      <c r="K75" s="37">
        <f>FC_IND_PPP_PU_E!K75+FC_IND_PPP_PA_E!K75+FC_IND_PPP_PR_E!K75</f>
        <v>0.62098022355975924</v>
      </c>
      <c r="L75" s="37">
        <f>FC_IND_PPP_PU_E!L75+FC_IND_PPP_PA_E!L75+FC_IND_PPP_PR_E!L75</f>
        <v>0.95537403267411869</v>
      </c>
      <c r="M75" s="37">
        <f>FC_IND_PPP_PU_E!M75+FC_IND_PPP_PA_E!M75+FC_IND_PPP_PR_E!M75</f>
        <v>0.76431642304385194</v>
      </c>
      <c r="N75" s="37">
        <f>FC_IND_PPP_PU_E!N75+FC_IND_PPP_PA_E!N75+FC_IND_PPP_PR_E!N75</f>
        <v>0.9792777300085983</v>
      </c>
      <c r="O75" s="37">
        <f>FC_IND_PPP_PU_E!O75+FC_IND_PPP_PA_E!O75+FC_IND_PPP_PR_E!O75</f>
        <v>0.11943250214961308</v>
      </c>
      <c r="P75" s="37">
        <f>FC_IND_PPP_PU_E!P75+FC_IND_PPP_PA_E!P75+FC_IND_PPP_PR_E!P75</f>
        <v>1.050902837489252</v>
      </c>
      <c r="Q75" s="37">
        <f>FC_IND_PPP_PU_E!Q75+FC_IND_PPP_PA_E!Q75+FC_IND_PPP_PR_E!Q75</f>
        <v>1.026999140154772</v>
      </c>
      <c r="R75" s="37">
        <f>FC_IND_PPP_PU_E!R75+FC_IND_PPP_PA_E!R75+FC_IND_PPP_PR_E!R75</f>
        <v>1.0748065348237319</v>
      </c>
      <c r="S75" s="37">
        <f>FC_IND_PPP_PU_E!S75+FC_IND_PPP_PA_E!S75+FC_IND_PPP_PR_E!S75</f>
        <v>1.0748065348237319</v>
      </c>
      <c r="T75" s="37">
        <f>FC_IND_PPP_PU_E!T75+FC_IND_PPP_PA_E!T75+FC_IND_PPP_PR_E!T75</f>
        <v>1.0884780739466891</v>
      </c>
      <c r="U75" s="37">
        <f>FC_IND_PPP_PU_E!U75+FC_IND_PPP_PA_E!U75+FC_IND_PPP_PR_E!U75</f>
        <v>0.90206362854686151</v>
      </c>
      <c r="V75" s="37">
        <f>FC_IND_PPP_PU_E!V75+FC_IND_PPP_PA_E!V75+FC_IND_PPP_PR_E!V75</f>
        <v>0.96981943250214953</v>
      </c>
      <c r="W75" s="37">
        <f>FC_IND_PPP_PU_E!W75+FC_IND_PPP_PA_E!W75+FC_IND_PPP_PR_E!W75</f>
        <v>0.72226999140154768</v>
      </c>
      <c r="X75" s="37">
        <f>FC_IND_PPP_PU_E!X75+FC_IND_PPP_PA_E!X75+FC_IND_PPP_PR_E!X75</f>
        <v>0.29286328460877042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57.60963026655201</v>
      </c>
      <c r="D76" s="40">
        <f>FC_IND_PPP_PU_E!D76+FC_IND_PPP_PA_E!D76+FC_IND_PPP_PR_E!D76</f>
        <v>58.3834909716251</v>
      </c>
      <c r="E76" s="40">
        <f>FC_IND_PPP_PU_E!E76+FC_IND_PPP_PA_E!E76+FC_IND_PPP_PR_E!E76</f>
        <v>57.523645743766117</v>
      </c>
      <c r="F76" s="40">
        <f>FC_IND_PPP_PU_E!F76+FC_IND_PPP_PA_E!F76+FC_IND_PPP_PR_E!F76</f>
        <v>58.813413585554599</v>
      </c>
      <c r="G76" s="40">
        <f>FC_IND_PPP_PU_E!G76+FC_IND_PPP_PA_E!G76+FC_IND_PPP_PR_E!G76</f>
        <v>63.112639724849515</v>
      </c>
      <c r="H76" s="40">
        <f>FC_IND_PPP_PU_E!H76+FC_IND_PPP_PA_E!H76+FC_IND_PPP_PR_E!H76</f>
        <v>64.746345657781589</v>
      </c>
      <c r="I76" s="40">
        <f>FC_IND_PPP_PU_E!I76+FC_IND_PPP_PA_E!I76+FC_IND_PPP_PR_E!I76</f>
        <v>63.972484952708506</v>
      </c>
      <c r="J76" s="40">
        <f>FC_IND_PPP_PU_E!J76+FC_IND_PPP_PA_E!J76+FC_IND_PPP_PR_E!J76</f>
        <v>62.682717110920038</v>
      </c>
      <c r="K76" s="40">
        <f>FC_IND_PPP_PU_E!K76+FC_IND_PPP_PA_E!K76+FC_IND_PPP_PR_E!K76</f>
        <v>57.523645743766124</v>
      </c>
      <c r="L76" s="40">
        <f>FC_IND_PPP_PU_E!L76+FC_IND_PPP_PA_E!L76+FC_IND_PPP_PR_E!L76</f>
        <v>56.233877901977657</v>
      </c>
      <c r="M76" s="40">
        <f>FC_IND_PPP_PU_E!M76+FC_IND_PPP_PA_E!M76+FC_IND_PPP_PR_E!M76</f>
        <v>55.631986242476344</v>
      </c>
      <c r="N76" s="40">
        <f>FC_IND_PPP_PU_E!N76+FC_IND_PPP_PA_E!N76+FC_IND_PPP_PR_E!N76</f>
        <v>54.514187446259669</v>
      </c>
      <c r="O76" s="40">
        <f>FC_IND_PPP_PU_E!O76+FC_IND_PPP_PA_E!O76+FC_IND_PPP_PR_E!O76</f>
        <v>55.288048151332767</v>
      </c>
      <c r="P76" s="40">
        <f>FC_IND_PPP_PU_E!P76+FC_IND_PPP_PA_E!P76+FC_IND_PPP_PR_E!P76</f>
        <v>53.654342218400693</v>
      </c>
      <c r="Q76" s="40">
        <f>FC_IND_PPP_PU_E!Q76+FC_IND_PPP_PA_E!Q76+FC_IND_PPP_PR_E!Q76</f>
        <v>58.211521926053308</v>
      </c>
      <c r="R76" s="40">
        <f>FC_IND_PPP_PU_E!R76+FC_IND_PPP_PA_E!R76+FC_IND_PPP_PR_E!R76</f>
        <v>59.157351676698198</v>
      </c>
      <c r="S76" s="40">
        <f>FC_IND_PPP_PU_E!S76+FC_IND_PPP_PA_E!S76+FC_IND_PPP_PR_E!S76</f>
        <v>58.641444539982793</v>
      </c>
      <c r="T76" s="40">
        <f>FC_IND_PPP_PU_E!T76+FC_IND_PPP_PA_E!T76+FC_IND_PPP_PR_E!T76</f>
        <v>60.120980223559769</v>
      </c>
      <c r="U76" s="40">
        <f>FC_IND_PPP_PU_E!U76+FC_IND_PPP_PA_E!U76+FC_IND_PPP_PR_E!U76</f>
        <v>58.919690455717969</v>
      </c>
      <c r="V76" s="40">
        <f>FC_IND_PPP_PU_E!V76+FC_IND_PPP_PA_E!V76+FC_IND_PPP_PR_E!V76</f>
        <v>60.831298366294057</v>
      </c>
      <c r="W76" s="40">
        <f>FC_IND_PPP_PU_E!W76+FC_IND_PPP_PA_E!W76+FC_IND_PPP_PR_E!W76</f>
        <v>56.665606190885633</v>
      </c>
      <c r="X76" s="40">
        <f>FC_IND_PPP_PU_E!X76+FC_IND_PPP_PA_E!X76+FC_IND_PPP_PR_E!X76</f>
        <v>52.227601031814267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63.653621229882901</v>
      </c>
      <c r="D2" s="31">
        <f t="shared" ref="D2:W2" si="1">SUM(D3,D17,D22,D25,D26,D51,D52,D71,D74,D75,D76)</f>
        <v>42.479526786684531</v>
      </c>
      <c r="E2" s="31">
        <f t="shared" si="1"/>
        <v>42.151275185946062</v>
      </c>
      <c r="F2" s="31">
        <f t="shared" si="1"/>
        <v>75.059812722434955</v>
      </c>
      <c r="G2" s="31">
        <f t="shared" si="1"/>
        <v>77.699230691015131</v>
      </c>
      <c r="H2" s="31">
        <f t="shared" si="1"/>
        <v>54.753718884786807</v>
      </c>
      <c r="I2" s="31">
        <f t="shared" si="1"/>
        <v>48.189221302883027</v>
      </c>
      <c r="J2" s="31">
        <f t="shared" si="1"/>
        <v>19.812114453597232</v>
      </c>
      <c r="K2" s="31">
        <f t="shared" si="1"/>
        <v>44.615534747658728</v>
      </c>
      <c r="L2" s="31">
        <f t="shared" si="1"/>
        <v>40.895822556077853</v>
      </c>
      <c r="M2" s="31">
        <f t="shared" si="1"/>
        <v>11.035192985159799</v>
      </c>
      <c r="N2" s="31">
        <f t="shared" si="1"/>
        <v>11.286796823747878</v>
      </c>
      <c r="O2" s="31">
        <f t="shared" si="1"/>
        <v>14.614446569392317</v>
      </c>
      <c r="P2" s="31">
        <f t="shared" si="1"/>
        <v>17.986530817869898</v>
      </c>
      <c r="Q2" s="31">
        <f t="shared" si="1"/>
        <v>18.828542182714152</v>
      </c>
      <c r="R2" s="31">
        <f t="shared" si="1"/>
        <v>21.897316127325723</v>
      </c>
      <c r="S2" s="31">
        <f t="shared" si="1"/>
        <v>18.35797984805934</v>
      </c>
      <c r="T2" s="31">
        <f t="shared" si="1"/>
        <v>20.179015219829559</v>
      </c>
      <c r="U2" s="31">
        <f t="shared" si="1"/>
        <v>21.184186281101027</v>
      </c>
      <c r="V2" s="31">
        <f t="shared" si="1"/>
        <v>20.648936054294662</v>
      </c>
      <c r="W2" s="31">
        <f t="shared" si="1"/>
        <v>19.225988481675394</v>
      </c>
      <c r="X2" s="31">
        <f t="shared" ref="X2" si="2">SUM(X3,X17,X22,X25,X26,X51,X52,X71,X74,X75,X76)</f>
        <v>18.888979944908847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6.8928651650090895</v>
      </c>
      <c r="D3" s="34">
        <f t="shared" ref="D3:W3" si="4">SUM(D4,D8,D11)</f>
        <v>5.361260287427247</v>
      </c>
      <c r="E3" s="34">
        <f t="shared" si="4"/>
        <v>5.3506096171823669</v>
      </c>
      <c r="F3" s="34">
        <f t="shared" si="4"/>
        <v>9.1894059398731809</v>
      </c>
      <c r="G3" s="34">
        <f t="shared" si="4"/>
        <v>8.8262153782683761</v>
      </c>
      <c r="H3" s="34">
        <f t="shared" si="4"/>
        <v>5.8512632958578532</v>
      </c>
      <c r="I3" s="34">
        <f t="shared" si="4"/>
        <v>5.17683636522806</v>
      </c>
      <c r="J3" s="34">
        <f t="shared" si="4"/>
        <v>1.8022175962593487</v>
      </c>
      <c r="K3" s="34">
        <f t="shared" si="4"/>
        <v>3.8198259608270426</v>
      </c>
      <c r="L3" s="34">
        <f t="shared" si="4"/>
        <v>3.3360955562217152</v>
      </c>
      <c r="M3" s="34">
        <f t="shared" si="4"/>
        <v>0.82250904773748323</v>
      </c>
      <c r="N3" s="34">
        <f t="shared" si="4"/>
        <v>1.0503949086897075</v>
      </c>
      <c r="O3" s="34">
        <f t="shared" si="4"/>
        <v>1.292257117770329</v>
      </c>
      <c r="P3" s="34">
        <f t="shared" si="4"/>
        <v>1.7582802324933828</v>
      </c>
      <c r="Q3" s="34">
        <f t="shared" si="4"/>
        <v>1.7222519767688853</v>
      </c>
      <c r="R3" s="34">
        <f t="shared" si="4"/>
        <v>1.8364210358084272</v>
      </c>
      <c r="S3" s="34">
        <f t="shared" si="4"/>
        <v>1.3850659147598043</v>
      </c>
      <c r="T3" s="34">
        <f t="shared" si="4"/>
        <v>1.5269914252654235</v>
      </c>
      <c r="U3" s="34">
        <f t="shared" si="4"/>
        <v>1.8293846805173273</v>
      </c>
      <c r="V3" s="34">
        <f t="shared" si="4"/>
        <v>1.6625116376919427</v>
      </c>
      <c r="W3" s="34">
        <f t="shared" si="4"/>
        <v>0.91414116779711629</v>
      </c>
      <c r="X3" s="34">
        <f t="shared" ref="X3" si="5">SUM(X4,X8,X11)</f>
        <v>0.27262813243862538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2.5125782980048611E-2</v>
      </c>
      <c r="N4" s="29">
        <f t="shared" si="7"/>
        <v>2.6749914118808296E-2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4.4018682791569799E-2</v>
      </c>
      <c r="W4" s="29">
        <f t="shared" si="7"/>
        <v>0.15309424976338079</v>
      </c>
      <c r="X4" s="29">
        <f t="shared" ref="X4" si="8">SUM(X5:X7)</f>
        <v>6.1952457200289968E-4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2.5125782980048611E-2</v>
      </c>
      <c r="N7" s="10">
        <v>2.6749914118808296E-2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4.4018682791569799E-2</v>
      </c>
      <c r="W7" s="10">
        <v>0.15309424976338079</v>
      </c>
      <c r="X7" s="10">
        <v>6.1952457200289968E-4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6.8928651650090895</v>
      </c>
      <c r="D8" s="29">
        <f t="shared" ref="D8:X8" si="10">SUM(D9:D10)</f>
        <v>5.361260287427247</v>
      </c>
      <c r="E8" s="29">
        <f t="shared" si="10"/>
        <v>5.3506096171823669</v>
      </c>
      <c r="F8" s="29">
        <f t="shared" si="10"/>
        <v>9.1894059398731809</v>
      </c>
      <c r="G8" s="29">
        <f t="shared" si="10"/>
        <v>8.8262153782683761</v>
      </c>
      <c r="H8" s="29">
        <f t="shared" si="10"/>
        <v>5.8512632958578532</v>
      </c>
      <c r="I8" s="29">
        <f t="shared" si="10"/>
        <v>5.17683636522806</v>
      </c>
      <c r="J8" s="29">
        <f t="shared" si="10"/>
        <v>1.8022175962593487</v>
      </c>
      <c r="K8" s="29">
        <f t="shared" si="10"/>
        <v>3.8198259608270426</v>
      </c>
      <c r="L8" s="29">
        <f t="shared" si="10"/>
        <v>3.3360955562217152</v>
      </c>
      <c r="M8" s="29">
        <f t="shared" si="10"/>
        <v>0.7973832647574346</v>
      </c>
      <c r="N8" s="29">
        <f t="shared" si="10"/>
        <v>1.0236449945708992</v>
      </c>
      <c r="O8" s="29">
        <f t="shared" si="10"/>
        <v>1.292257117770329</v>
      </c>
      <c r="P8" s="29">
        <f t="shared" si="10"/>
        <v>1.7582802324933828</v>
      </c>
      <c r="Q8" s="29">
        <f t="shared" si="10"/>
        <v>1.7222519767688853</v>
      </c>
      <c r="R8" s="29">
        <f t="shared" si="10"/>
        <v>1.8364210358084272</v>
      </c>
      <c r="S8" s="29">
        <f t="shared" si="10"/>
        <v>1.3850659147598043</v>
      </c>
      <c r="T8" s="29">
        <f t="shared" si="10"/>
        <v>1.5269914252654235</v>
      </c>
      <c r="U8" s="29">
        <f t="shared" si="10"/>
        <v>1.8293846805173273</v>
      </c>
      <c r="V8" s="29">
        <f t="shared" si="10"/>
        <v>1.6184929549003728</v>
      </c>
      <c r="W8" s="29">
        <f t="shared" si="10"/>
        <v>0.76104691803373548</v>
      </c>
      <c r="X8" s="29">
        <f t="shared" si="10"/>
        <v>0.27200860786662251</v>
      </c>
    </row>
    <row r="9" spans="1:24" ht="11.25" customHeight="1" x14ac:dyDescent="0.2">
      <c r="A9" s="41" t="s">
        <v>11</v>
      </c>
      <c r="B9" s="9" t="s">
        <v>12</v>
      </c>
      <c r="C9" s="10">
        <v>6.8928651650090895</v>
      </c>
      <c r="D9" s="10">
        <v>5.361260287427247</v>
      </c>
      <c r="E9" s="10">
        <v>5.3506096171823669</v>
      </c>
      <c r="F9" s="10">
        <v>9.1894059398731809</v>
      </c>
      <c r="G9" s="10">
        <v>8.8262153782683761</v>
      </c>
      <c r="H9" s="10">
        <v>5.8512632958578532</v>
      </c>
      <c r="I9" s="10">
        <v>5.17683636522806</v>
      </c>
      <c r="J9" s="10">
        <v>1.8022175962593487</v>
      </c>
      <c r="K9" s="10">
        <v>3.8198259608270426</v>
      </c>
      <c r="L9" s="10">
        <v>3.3360955562217152</v>
      </c>
      <c r="M9" s="10">
        <v>0.63254024528875696</v>
      </c>
      <c r="N9" s="10">
        <v>0.71455978857217273</v>
      </c>
      <c r="O9" s="10">
        <v>0.91272620139170113</v>
      </c>
      <c r="P9" s="10">
        <v>1.2358568499712177</v>
      </c>
      <c r="Q9" s="10">
        <v>1.2377136217721609</v>
      </c>
      <c r="R9" s="10">
        <v>1.3818849897743803</v>
      </c>
      <c r="S9" s="10">
        <v>1.2565742006936682</v>
      </c>
      <c r="T9" s="10">
        <v>1.5269914252654235</v>
      </c>
      <c r="U9" s="10">
        <v>1.8293846805173273</v>
      </c>
      <c r="V9" s="10">
        <v>1.6184929549003728</v>
      </c>
      <c r="W9" s="10">
        <v>0.76104691803373548</v>
      </c>
      <c r="X9" s="10">
        <v>0.27200860786662251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0.16484301946867763</v>
      </c>
      <c r="N10" s="10">
        <v>0.30908520599872641</v>
      </c>
      <c r="O10" s="10">
        <v>0.3795309163786279</v>
      </c>
      <c r="P10" s="10">
        <v>0.52242338252216503</v>
      </c>
      <c r="Q10" s="10">
        <v>0.48453835499672432</v>
      </c>
      <c r="R10" s="10">
        <v>0.45453604603404679</v>
      </c>
      <c r="S10" s="10">
        <v>0.12849171406613616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0.76813064867655489</v>
      </c>
      <c r="D26" s="37">
        <f t="shared" ref="D26:X26" si="18">SUM(D27,D33)</f>
        <v>0.17062710400030778</v>
      </c>
      <c r="E26" s="37">
        <f t="shared" si="18"/>
        <v>0.15819296441476977</v>
      </c>
      <c r="F26" s="37">
        <f t="shared" si="18"/>
        <v>0.28804649230948132</v>
      </c>
      <c r="G26" s="37">
        <f t="shared" si="18"/>
        <v>3.2625920501587826</v>
      </c>
      <c r="H26" s="37">
        <f t="shared" si="18"/>
        <v>3.690713073627327</v>
      </c>
      <c r="I26" s="37">
        <f t="shared" si="18"/>
        <v>1.9334951210512625</v>
      </c>
      <c r="J26" s="37">
        <f t="shared" si="18"/>
        <v>0.13461113322846471</v>
      </c>
      <c r="K26" s="37">
        <f t="shared" si="18"/>
        <v>0.73061927164142126</v>
      </c>
      <c r="L26" s="37">
        <f t="shared" si="18"/>
        <v>1.4936458515492803</v>
      </c>
      <c r="M26" s="37">
        <f t="shared" si="18"/>
        <v>0.1303924911603706</v>
      </c>
      <c r="N26" s="37">
        <f t="shared" si="18"/>
        <v>0.13855276544956016</v>
      </c>
      <c r="O26" s="37">
        <f t="shared" si="18"/>
        <v>0.18160279098485616</v>
      </c>
      <c r="P26" s="37">
        <f t="shared" si="18"/>
        <v>0.23435076947452738</v>
      </c>
      <c r="Q26" s="37">
        <f t="shared" si="18"/>
        <v>0.1578056143937237</v>
      </c>
      <c r="R26" s="37">
        <f t="shared" si="18"/>
        <v>0.18531088998529613</v>
      </c>
      <c r="S26" s="37">
        <f t="shared" si="18"/>
        <v>0.15267599452894332</v>
      </c>
      <c r="T26" s="37">
        <f t="shared" si="18"/>
        <v>9.2002662216448095E-2</v>
      </c>
      <c r="U26" s="37">
        <f t="shared" si="18"/>
        <v>0.16294987647008358</v>
      </c>
      <c r="V26" s="37">
        <f t="shared" si="18"/>
        <v>8.9664331790117138E-2</v>
      </c>
      <c r="W26" s="37">
        <f t="shared" si="18"/>
        <v>9.5787799158035744E-2</v>
      </c>
      <c r="X26" s="37">
        <f t="shared" si="18"/>
        <v>0.12095301239419035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0.76813064867655489</v>
      </c>
      <c r="D33" s="29">
        <f t="shared" ref="D33:X33" si="22">SUM(D34:D50)</f>
        <v>0.17062710400030778</v>
      </c>
      <c r="E33" s="29">
        <f t="shared" si="22"/>
        <v>0.15819296441476977</v>
      </c>
      <c r="F33" s="29">
        <f t="shared" si="22"/>
        <v>0.28804649230948132</v>
      </c>
      <c r="G33" s="29">
        <f t="shared" si="22"/>
        <v>3.2625920501587826</v>
      </c>
      <c r="H33" s="29">
        <f t="shared" si="22"/>
        <v>3.690713073627327</v>
      </c>
      <c r="I33" s="29">
        <f t="shared" si="22"/>
        <v>1.9334951210512625</v>
      </c>
      <c r="J33" s="29">
        <f t="shared" si="22"/>
        <v>0.13461113322846471</v>
      </c>
      <c r="K33" s="29">
        <f t="shared" si="22"/>
        <v>0.73061927164142126</v>
      </c>
      <c r="L33" s="29">
        <f t="shared" si="22"/>
        <v>1.4936458515492803</v>
      </c>
      <c r="M33" s="29">
        <f t="shared" si="22"/>
        <v>0.1303924911603706</v>
      </c>
      <c r="N33" s="29">
        <f t="shared" si="22"/>
        <v>0.13855276544956016</v>
      </c>
      <c r="O33" s="29">
        <f t="shared" si="22"/>
        <v>0.18160279098485616</v>
      </c>
      <c r="P33" s="29">
        <f t="shared" si="22"/>
        <v>0.23435076947452738</v>
      </c>
      <c r="Q33" s="29">
        <f t="shared" si="22"/>
        <v>0.1578056143937237</v>
      </c>
      <c r="R33" s="29">
        <f t="shared" si="22"/>
        <v>0.18531088998529613</v>
      </c>
      <c r="S33" s="29">
        <f t="shared" si="22"/>
        <v>0.15267599452894332</v>
      </c>
      <c r="T33" s="29">
        <f t="shared" si="22"/>
        <v>9.2002662216448095E-2</v>
      </c>
      <c r="U33" s="29">
        <f t="shared" si="22"/>
        <v>0.16294987647008358</v>
      </c>
      <c r="V33" s="29">
        <f t="shared" si="22"/>
        <v>8.9664331790117138E-2</v>
      </c>
      <c r="W33" s="29">
        <f t="shared" si="22"/>
        <v>9.5787799158035744E-2</v>
      </c>
      <c r="X33" s="29">
        <f t="shared" si="22"/>
        <v>0.12095301239419035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0.18602294430248748</v>
      </c>
      <c r="I36" s="10">
        <v>0.18444431700286484</v>
      </c>
      <c r="J36" s="10">
        <v>0</v>
      </c>
      <c r="K36" s="10">
        <v>0.19698698943733611</v>
      </c>
      <c r="L36" s="10">
        <v>0.18188043657435909</v>
      </c>
      <c r="M36" s="10">
        <v>4.5752173079114854E-2</v>
      </c>
      <c r="N36" s="10">
        <v>4.8612715074271305E-2</v>
      </c>
      <c r="O36" s="10">
        <v>6.3719232505813003E-2</v>
      </c>
      <c r="P36" s="10">
        <v>8.2236167420057238E-2</v>
      </c>
      <c r="Q36" s="10">
        <v>8.1967450039912362E-2</v>
      </c>
      <c r="R36" s="10">
        <v>9.6252567555084115E-2</v>
      </c>
      <c r="S36" s="10">
        <v>7.9300719174700315E-2</v>
      </c>
      <c r="T36" s="10">
        <v>3.0790777099479218E-2</v>
      </c>
      <c r="U36" s="10">
        <v>3.1235300702683162E-2</v>
      </c>
      <c r="V36" s="10">
        <v>2.5937429993938069E-2</v>
      </c>
      <c r="W36" s="10">
        <v>8.9933826667212211E-3</v>
      </c>
      <c r="X36" s="10">
        <v>1.4420740639874717E-2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4.2038033921072384E-4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0.76813064867655489</v>
      </c>
      <c r="D43" s="10">
        <v>0.17062710400030778</v>
      </c>
      <c r="E43" s="10">
        <v>0.15819296441476977</v>
      </c>
      <c r="F43" s="10">
        <v>0.28804649230948132</v>
      </c>
      <c r="G43" s="10">
        <v>0.2640604216647387</v>
      </c>
      <c r="H43" s="10">
        <v>0.16809912430662671</v>
      </c>
      <c r="I43" s="10">
        <v>0.33122022201861329</v>
      </c>
      <c r="J43" s="10">
        <v>6.8431711346646315E-2</v>
      </c>
      <c r="K43" s="10">
        <v>0.18185220194247589</v>
      </c>
      <c r="L43" s="10">
        <v>0.33585004555724884</v>
      </c>
      <c r="M43" s="10">
        <v>8.4640318081255744E-2</v>
      </c>
      <c r="N43" s="10">
        <v>8.9940050375288863E-2</v>
      </c>
      <c r="O43" s="10">
        <v>0.11788355847904317</v>
      </c>
      <c r="P43" s="10">
        <v>0.15211460205447014</v>
      </c>
      <c r="Q43" s="10">
        <v>7.5838164353811327E-2</v>
      </c>
      <c r="R43" s="10">
        <v>8.9058322430212014E-2</v>
      </c>
      <c r="S43" s="10">
        <v>7.3375275354242986E-2</v>
      </c>
      <c r="T43" s="10">
        <v>6.1211885116968873E-2</v>
      </c>
      <c r="U43" s="10">
        <v>0.13171457576740042</v>
      </c>
      <c r="V43" s="10">
        <v>6.372690179617907E-2</v>
      </c>
      <c r="W43" s="10">
        <v>8.6374036152103803E-2</v>
      </c>
      <c r="X43" s="10">
        <v>0.10653227175431564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2.9985316284940438</v>
      </c>
      <c r="H44" s="10">
        <v>3.3365910050182128</v>
      </c>
      <c r="I44" s="10">
        <v>1.4178305820297845</v>
      </c>
      <c r="J44" s="10">
        <v>6.6179421881818398E-2</v>
      </c>
      <c r="K44" s="10">
        <v>0.35178008026160923</v>
      </c>
      <c r="L44" s="10">
        <v>0.97591536941767232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19.882264299598258</v>
      </c>
      <c r="D51" s="37">
        <v>10.621337225739191</v>
      </c>
      <c r="E51" s="37">
        <v>12.231346503436029</v>
      </c>
      <c r="F51" s="37">
        <v>26.660699702623202</v>
      </c>
      <c r="G51" s="37">
        <v>26.756457243783498</v>
      </c>
      <c r="H51" s="37">
        <v>17.662793118286729</v>
      </c>
      <c r="I51" s="37">
        <v>15.89834673651686</v>
      </c>
      <c r="J51" s="37">
        <v>7.1869778818596082</v>
      </c>
      <c r="K51" s="37">
        <v>18.430343376955481</v>
      </c>
      <c r="L51" s="37">
        <v>16.195076033811223</v>
      </c>
      <c r="M51" s="37">
        <v>3.8373710779223136</v>
      </c>
      <c r="N51" s="37">
        <v>3.5342141737025652</v>
      </c>
      <c r="O51" s="37">
        <v>4.6521842066770729</v>
      </c>
      <c r="P51" s="37">
        <v>5.6447648309603382</v>
      </c>
      <c r="Q51" s="37">
        <v>5.5326033447500746</v>
      </c>
      <c r="R51" s="37">
        <v>6.453774316226383</v>
      </c>
      <c r="S51" s="37">
        <v>5.487798418702365</v>
      </c>
      <c r="T51" s="37">
        <v>6.10625795030142</v>
      </c>
      <c r="U51" s="37">
        <v>6.2684577495089098</v>
      </c>
      <c r="V51" s="37">
        <v>6.0374909630332754</v>
      </c>
      <c r="W51" s="37">
        <v>6.2106667608395716</v>
      </c>
      <c r="X51" s="37">
        <v>6.7923635765905326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11.24590781712884</v>
      </c>
      <c r="D52" s="37">
        <f t="shared" ref="D52:X52" si="24">SUM(D53:D70)</f>
        <v>6.9818146584197045</v>
      </c>
      <c r="E52" s="37">
        <f t="shared" si="24"/>
        <v>6.9421268459731937</v>
      </c>
      <c r="F52" s="37">
        <f t="shared" si="24"/>
        <v>11.522272875537098</v>
      </c>
      <c r="G52" s="37">
        <f t="shared" si="24"/>
        <v>11.578459806908167</v>
      </c>
      <c r="H52" s="37">
        <f t="shared" si="24"/>
        <v>7.6060292399779996</v>
      </c>
      <c r="I52" s="37">
        <f t="shared" si="24"/>
        <v>4.5467299938915344</v>
      </c>
      <c r="J52" s="37">
        <f t="shared" si="24"/>
        <v>0.49341219961861427</v>
      </c>
      <c r="K52" s="37">
        <f t="shared" si="24"/>
        <v>1.2875452762543078</v>
      </c>
      <c r="L52" s="37">
        <f t="shared" si="24"/>
        <v>1.0979652183509352</v>
      </c>
      <c r="M52" s="37">
        <f t="shared" si="24"/>
        <v>0.30103370478032049</v>
      </c>
      <c r="N52" s="37">
        <f t="shared" si="24"/>
        <v>0.35680106360289709</v>
      </c>
      <c r="O52" s="37">
        <f t="shared" si="24"/>
        <v>0.47044240109279239</v>
      </c>
      <c r="P52" s="37">
        <f t="shared" si="24"/>
        <v>0.58215903509151856</v>
      </c>
      <c r="Q52" s="37">
        <f t="shared" si="24"/>
        <v>0.61763293792191332</v>
      </c>
      <c r="R52" s="37">
        <f t="shared" si="24"/>
        <v>0.75453525400943799</v>
      </c>
      <c r="S52" s="37">
        <f t="shared" si="24"/>
        <v>0.72496429824625952</v>
      </c>
      <c r="T52" s="37">
        <f t="shared" si="24"/>
        <v>0.93988795812387715</v>
      </c>
      <c r="U52" s="37">
        <f t="shared" si="24"/>
        <v>0.89173847588396082</v>
      </c>
      <c r="V52" s="37">
        <f t="shared" si="24"/>
        <v>0.83618767795472571</v>
      </c>
      <c r="W52" s="37">
        <f t="shared" si="24"/>
        <v>0.78794436826225123</v>
      </c>
      <c r="X52" s="37">
        <f t="shared" si="24"/>
        <v>0.62068897963220637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11.24590781712884</v>
      </c>
      <c r="D59" s="10">
        <v>6.9818146584197045</v>
      </c>
      <c r="E59" s="10">
        <v>6.9421268459731937</v>
      </c>
      <c r="F59" s="10">
        <v>11.522272875537098</v>
      </c>
      <c r="G59" s="10">
        <v>11.578459806908167</v>
      </c>
      <c r="H59" s="10">
        <v>7.6060292399779996</v>
      </c>
      <c r="I59" s="10">
        <v>4.5467299938915344</v>
      </c>
      <c r="J59" s="10">
        <v>0.49341219961861427</v>
      </c>
      <c r="K59" s="10">
        <v>1.2875452762543078</v>
      </c>
      <c r="L59" s="10">
        <v>1.0979652183509352</v>
      </c>
      <c r="M59" s="10">
        <v>0.30103370478032049</v>
      </c>
      <c r="N59" s="10">
        <v>0.35680106360289709</v>
      </c>
      <c r="O59" s="10">
        <v>0.47044240109279239</v>
      </c>
      <c r="P59" s="10">
        <v>0.58215903509151856</v>
      </c>
      <c r="Q59" s="10">
        <v>0.61763293792191332</v>
      </c>
      <c r="R59" s="10">
        <v>0.75453525400943799</v>
      </c>
      <c r="S59" s="10">
        <v>0.72496429824625952</v>
      </c>
      <c r="T59" s="10">
        <v>0.93988795812387715</v>
      </c>
      <c r="U59" s="10">
        <v>0.89173847588396082</v>
      </c>
      <c r="V59" s="10">
        <v>0.83618767795472571</v>
      </c>
      <c r="W59" s="10">
        <v>0.78794436826225123</v>
      </c>
      <c r="X59" s="10">
        <v>0.62068897963220637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0.32361353434122742</v>
      </c>
      <c r="G75" s="37">
        <v>0.25978055878307221</v>
      </c>
      <c r="H75" s="37">
        <v>0.17697593452934732</v>
      </c>
      <c r="I75" s="37">
        <v>0.14818435271194469</v>
      </c>
      <c r="J75" s="37">
        <v>4.82141215720574E-2</v>
      </c>
      <c r="K75" s="37">
        <v>0.1112132612348688</v>
      </c>
      <c r="L75" s="37">
        <v>0.15797948176811324</v>
      </c>
      <c r="M75" s="37">
        <v>3.1792609951551892E-2</v>
      </c>
      <c r="N75" s="37">
        <v>4.3280973419393076E-2</v>
      </c>
      <c r="O75" s="37">
        <v>6.9188566252794152E-3</v>
      </c>
      <c r="P75" s="37">
        <v>7.8571797858656992E-2</v>
      </c>
      <c r="Q75" s="37">
        <v>7.6533710387485424E-2</v>
      </c>
      <c r="R75" s="37">
        <v>9.4055432648417162E-2</v>
      </c>
      <c r="S75" s="37">
        <v>7.7490540156641197E-2</v>
      </c>
      <c r="T75" s="37">
        <v>8.6560170398025188E-2</v>
      </c>
      <c r="U75" s="37">
        <v>7.5123690892216682E-2</v>
      </c>
      <c r="V75" s="37">
        <v>7.5476850593815106E-2</v>
      </c>
      <c r="W75" s="37">
        <v>5.7888440153607876E-2</v>
      </c>
      <c r="X75" s="37">
        <v>2.5422899906528639E-2</v>
      </c>
    </row>
    <row r="76" spans="1:24" ht="11.25" customHeight="1" x14ac:dyDescent="0.2">
      <c r="A76" s="38" t="s">
        <v>139</v>
      </c>
      <c r="B76" s="39" t="s">
        <v>140</v>
      </c>
      <c r="C76" s="40">
        <v>24.864453299470156</v>
      </c>
      <c r="D76" s="40">
        <v>19.344487511098084</v>
      </c>
      <c r="E76" s="40">
        <v>17.468999254939703</v>
      </c>
      <c r="F76" s="40">
        <v>27.075774177750763</v>
      </c>
      <c r="G76" s="40">
        <v>27.015725653113229</v>
      </c>
      <c r="H76" s="40">
        <v>19.765944222507553</v>
      </c>
      <c r="I76" s="40">
        <v>20.485628733483363</v>
      </c>
      <c r="J76" s="40">
        <v>10.146681521059136</v>
      </c>
      <c r="K76" s="40">
        <v>20.235987600745606</v>
      </c>
      <c r="L76" s="40">
        <v>18.615060414376586</v>
      </c>
      <c r="M76" s="40">
        <v>5.9120940536077597</v>
      </c>
      <c r="N76" s="40">
        <v>6.1635529388837531</v>
      </c>
      <c r="O76" s="40">
        <v>8.0110411962419885</v>
      </c>
      <c r="P76" s="40">
        <v>9.6884041519914721</v>
      </c>
      <c r="Q76" s="40">
        <v>10.721714598492069</v>
      </c>
      <c r="R76" s="40">
        <v>12.573219198647761</v>
      </c>
      <c r="S76" s="40">
        <v>10.529984681665328</v>
      </c>
      <c r="T76" s="40">
        <v>11.427315053524364</v>
      </c>
      <c r="U76" s="40">
        <v>11.956531807828528</v>
      </c>
      <c r="V76" s="40">
        <v>11.947604593230785</v>
      </c>
      <c r="W76" s="40">
        <v>11.15955994546481</v>
      </c>
      <c r="X76" s="40">
        <v>11.056923343946764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143.61271773969682</v>
      </c>
      <c r="D2" s="31">
        <f t="shared" ref="D2:W2" si="1">SUM(D3,D17,D22,D25,D26,D51,D52,D71,D74,D75,D76)</f>
        <v>149.80632039426513</v>
      </c>
      <c r="E2" s="31">
        <f t="shared" si="1"/>
        <v>169.63505274805388</v>
      </c>
      <c r="F2" s="31">
        <f t="shared" si="1"/>
        <v>148.36101939323569</v>
      </c>
      <c r="G2" s="31">
        <f t="shared" si="1"/>
        <v>175.09809645127993</v>
      </c>
      <c r="H2" s="31">
        <f t="shared" si="1"/>
        <v>215.86556852444483</v>
      </c>
      <c r="I2" s="31">
        <f t="shared" si="1"/>
        <v>179.66300538091278</v>
      </c>
      <c r="J2" s="31">
        <f t="shared" si="1"/>
        <v>181.16779057004925</v>
      </c>
      <c r="K2" s="31">
        <f t="shared" si="1"/>
        <v>144.17970996595724</v>
      </c>
      <c r="L2" s="31">
        <f t="shared" si="1"/>
        <v>145.27918845701339</v>
      </c>
      <c r="M2" s="31">
        <f t="shared" si="1"/>
        <v>163.09575317294585</v>
      </c>
      <c r="N2" s="31">
        <f t="shared" si="1"/>
        <v>154.69279497230823</v>
      </c>
      <c r="O2" s="31">
        <f t="shared" si="1"/>
        <v>150.24147017546579</v>
      </c>
      <c r="P2" s="31">
        <f t="shared" si="1"/>
        <v>142.37024762862964</v>
      </c>
      <c r="Q2" s="31">
        <f t="shared" si="1"/>
        <v>144.05037727840374</v>
      </c>
      <c r="R2" s="31">
        <f t="shared" si="1"/>
        <v>139.835400983554</v>
      </c>
      <c r="S2" s="31">
        <f t="shared" si="1"/>
        <v>144.78244720836187</v>
      </c>
      <c r="T2" s="31">
        <f t="shared" si="1"/>
        <v>144.45900426993825</v>
      </c>
      <c r="U2" s="31">
        <f t="shared" si="1"/>
        <v>144.559895117536</v>
      </c>
      <c r="V2" s="31">
        <f t="shared" si="1"/>
        <v>148.99417085309503</v>
      </c>
      <c r="W2" s="31">
        <f t="shared" si="1"/>
        <v>134.01130013964041</v>
      </c>
      <c r="X2" s="31">
        <f t="shared" ref="X2" si="2">SUM(X3,X17,X22,X25,X26,X51,X52,X71,X74,X75,X76)</f>
        <v>119.87316926155775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20.614529503950493</v>
      </c>
      <c r="D3" s="34">
        <f t="shared" ref="D3:W3" si="4">SUM(D4,D8,D11)</f>
        <v>26.826701879382721</v>
      </c>
      <c r="E3" s="34">
        <f t="shared" si="4"/>
        <v>29.258160804141788</v>
      </c>
      <c r="F3" s="34">
        <f t="shared" si="4"/>
        <v>23.364936278527512</v>
      </c>
      <c r="G3" s="34">
        <f t="shared" si="4"/>
        <v>25.257533546925085</v>
      </c>
      <c r="H3" s="34">
        <f t="shared" si="4"/>
        <v>29.684506265621081</v>
      </c>
      <c r="I3" s="34">
        <f t="shared" si="4"/>
        <v>26.532106025141676</v>
      </c>
      <c r="J3" s="34">
        <f t="shared" si="4"/>
        <v>24.980499514660679</v>
      </c>
      <c r="K3" s="34">
        <f t="shared" si="4"/>
        <v>17.508892869783448</v>
      </c>
      <c r="L3" s="34">
        <f t="shared" si="4"/>
        <v>16.838796963124796</v>
      </c>
      <c r="M3" s="34">
        <f t="shared" si="4"/>
        <v>18.951179688290029</v>
      </c>
      <c r="N3" s="34">
        <f t="shared" si="4"/>
        <v>22.715899158378217</v>
      </c>
      <c r="O3" s="34">
        <f t="shared" si="4"/>
        <v>21.014535659529756</v>
      </c>
      <c r="P3" s="34">
        <f t="shared" si="4"/>
        <v>21.758830687541014</v>
      </c>
      <c r="Q3" s="34">
        <f t="shared" si="4"/>
        <v>21.388496088579352</v>
      </c>
      <c r="R3" s="34">
        <f t="shared" si="4"/>
        <v>19.149047579840754</v>
      </c>
      <c r="S3" s="34">
        <f t="shared" si="4"/>
        <v>17.826026088679576</v>
      </c>
      <c r="T3" s="34">
        <f t="shared" si="4"/>
        <v>17.674642280667506</v>
      </c>
      <c r="U3" s="34">
        <f t="shared" si="4"/>
        <v>20.137339309164535</v>
      </c>
      <c r="V3" s="34">
        <f t="shared" si="4"/>
        <v>19.699483203236689</v>
      </c>
      <c r="W3" s="34">
        <f t="shared" si="4"/>
        <v>10.491533810706754</v>
      </c>
      <c r="X3" s="34">
        <f t="shared" ref="X3" si="5">SUM(X4,X8,X11)</f>
        <v>2.8679565623163179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0.57891548959088857</v>
      </c>
      <c r="N4" s="29">
        <f t="shared" si="7"/>
        <v>0.57849514177113137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0.52158750809407084</v>
      </c>
      <c r="W4" s="29">
        <f t="shared" si="7"/>
        <v>1.7570519239253553</v>
      </c>
      <c r="X4" s="29">
        <f t="shared" ref="X4" si="8">SUM(X5:X7)</f>
        <v>6.5171908192266778E-3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0.57891548959088857</v>
      </c>
      <c r="N7" s="10">
        <v>0.57849514177113137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0.52158750809407084</v>
      </c>
      <c r="W7" s="10">
        <v>1.7570519239253553</v>
      </c>
      <c r="X7" s="10">
        <v>6.5171908192266778E-3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20.614529503950493</v>
      </c>
      <c r="D8" s="29">
        <f t="shared" ref="D8" si="10">SUM(D9:D10)</f>
        <v>26.826701879382721</v>
      </c>
      <c r="E8" s="29">
        <f t="shared" ref="E8:X8" si="11">SUM(E9:E10)</f>
        <v>29.258160804141788</v>
      </c>
      <c r="F8" s="29">
        <f t="shared" si="11"/>
        <v>23.364936278527512</v>
      </c>
      <c r="G8" s="29">
        <f t="shared" si="11"/>
        <v>25.257533546925085</v>
      </c>
      <c r="H8" s="29">
        <f t="shared" si="11"/>
        <v>29.684506265621081</v>
      </c>
      <c r="I8" s="29">
        <f t="shared" si="11"/>
        <v>26.532106025141676</v>
      </c>
      <c r="J8" s="29">
        <f t="shared" si="11"/>
        <v>24.980499514660679</v>
      </c>
      <c r="K8" s="29">
        <f t="shared" si="11"/>
        <v>17.508892869783448</v>
      </c>
      <c r="L8" s="29">
        <f t="shared" si="11"/>
        <v>16.838796963124796</v>
      </c>
      <c r="M8" s="29">
        <f t="shared" si="11"/>
        <v>18.372264198699142</v>
      </c>
      <c r="N8" s="29">
        <f t="shared" si="11"/>
        <v>22.137404016607086</v>
      </c>
      <c r="O8" s="29">
        <f t="shared" si="11"/>
        <v>21.014535659529756</v>
      </c>
      <c r="P8" s="29">
        <f t="shared" si="11"/>
        <v>21.758830687541014</v>
      </c>
      <c r="Q8" s="29">
        <f t="shared" si="11"/>
        <v>21.388496088579352</v>
      </c>
      <c r="R8" s="29">
        <f t="shared" si="11"/>
        <v>19.149047579840754</v>
      </c>
      <c r="S8" s="29">
        <f t="shared" si="11"/>
        <v>17.826026088679576</v>
      </c>
      <c r="T8" s="29">
        <f t="shared" si="11"/>
        <v>17.674642280667506</v>
      </c>
      <c r="U8" s="29">
        <f t="shared" si="11"/>
        <v>20.137339309164535</v>
      </c>
      <c r="V8" s="29">
        <f t="shared" si="11"/>
        <v>19.177895695142617</v>
      </c>
      <c r="W8" s="29">
        <f t="shared" si="11"/>
        <v>8.7344818867813991</v>
      </c>
      <c r="X8" s="29">
        <f t="shared" si="11"/>
        <v>2.8614393714970912</v>
      </c>
    </row>
    <row r="9" spans="1:24" ht="11.25" customHeight="1" x14ac:dyDescent="0.2">
      <c r="A9" s="41" t="s">
        <v>11</v>
      </c>
      <c r="B9" s="9" t="s">
        <v>12</v>
      </c>
      <c r="C9" s="10">
        <v>20.614529503950493</v>
      </c>
      <c r="D9" s="10">
        <v>26.826701879382721</v>
      </c>
      <c r="E9" s="10">
        <v>29.258160804141788</v>
      </c>
      <c r="F9" s="10">
        <v>23.364936278527512</v>
      </c>
      <c r="G9" s="10">
        <v>25.257533546925085</v>
      </c>
      <c r="H9" s="10">
        <v>29.684506265621081</v>
      </c>
      <c r="I9" s="10">
        <v>26.532106025141676</v>
      </c>
      <c r="J9" s="10">
        <v>24.980499514660679</v>
      </c>
      <c r="K9" s="10">
        <v>17.508892869783448</v>
      </c>
      <c r="L9" s="10">
        <v>16.838796963124796</v>
      </c>
      <c r="M9" s="10">
        <v>14.574166547488543</v>
      </c>
      <c r="N9" s="10">
        <v>15.453110030860328</v>
      </c>
      <c r="O9" s="10">
        <v>14.842647831282417</v>
      </c>
      <c r="P9" s="10">
        <v>15.293807810389922</v>
      </c>
      <c r="Q9" s="10">
        <v>15.371056799551999</v>
      </c>
      <c r="R9" s="10">
        <v>14.40943057342424</v>
      </c>
      <c r="S9" s="10">
        <v>16.172316598962393</v>
      </c>
      <c r="T9" s="10">
        <v>17.674642280667506</v>
      </c>
      <c r="U9" s="10">
        <v>20.137339309164535</v>
      </c>
      <c r="V9" s="10">
        <v>19.177895695142617</v>
      </c>
      <c r="W9" s="10">
        <v>8.7344818867813991</v>
      </c>
      <c r="X9" s="10">
        <v>2.8614393714970912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3.7980976512105999</v>
      </c>
      <c r="N10" s="10">
        <v>6.6842939857467583</v>
      </c>
      <c r="O10" s="10">
        <v>6.1718878282473382</v>
      </c>
      <c r="P10" s="10">
        <v>6.4650228771510925</v>
      </c>
      <c r="Q10" s="10">
        <v>6.0174392890273518</v>
      </c>
      <c r="R10" s="10">
        <v>4.7396170064165126</v>
      </c>
      <c r="S10" s="10">
        <v>1.6537094897171831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2.2839720839834983</v>
      </c>
      <c r="D26" s="37">
        <f t="shared" ref="D26" si="22">SUM(D27,D33)</f>
        <v>0.84932466932911466</v>
      </c>
      <c r="E26" s="37">
        <f t="shared" ref="E26:X26" si="23">SUM(E27,E33)</f>
        <v>0.85998428745261879</v>
      </c>
      <c r="F26" s="37">
        <f t="shared" si="23"/>
        <v>0.72802197058514306</v>
      </c>
      <c r="G26" s="37">
        <f t="shared" si="23"/>
        <v>9.3315583576864753</v>
      </c>
      <c r="H26" s="37">
        <f t="shared" si="23"/>
        <v>18.718010393121855</v>
      </c>
      <c r="I26" s="37">
        <f t="shared" si="23"/>
        <v>9.9007612734953572</v>
      </c>
      <c r="J26" s="37">
        <f t="shared" si="23"/>
        <v>1.8625053157333311</v>
      </c>
      <c r="K26" s="37">
        <f t="shared" si="23"/>
        <v>3.3456156062911155</v>
      </c>
      <c r="L26" s="37">
        <f t="shared" si="23"/>
        <v>7.5322383034017655</v>
      </c>
      <c r="M26" s="37">
        <f t="shared" si="23"/>
        <v>2.9980211087558977</v>
      </c>
      <c r="N26" s="37">
        <f t="shared" si="23"/>
        <v>2.9901009411057795</v>
      </c>
      <c r="O26" s="37">
        <f t="shared" si="23"/>
        <v>2.9472354811795354</v>
      </c>
      <c r="P26" s="37">
        <f t="shared" si="23"/>
        <v>2.8939838645296394</v>
      </c>
      <c r="Q26" s="37">
        <f t="shared" si="23"/>
        <v>1.9571087130320644</v>
      </c>
      <c r="R26" s="37">
        <f t="shared" si="23"/>
        <v>1.9297849441180397</v>
      </c>
      <c r="S26" s="37">
        <f t="shared" si="23"/>
        <v>1.9623698648555967</v>
      </c>
      <c r="T26" s="37">
        <f t="shared" si="23"/>
        <v>1.0629279728893262</v>
      </c>
      <c r="U26" s="37">
        <f t="shared" si="23"/>
        <v>1.7895289404302614</v>
      </c>
      <c r="V26" s="37">
        <f t="shared" si="23"/>
        <v>1.0604078964800721</v>
      </c>
      <c r="W26" s="37">
        <f t="shared" si="23"/>
        <v>1.0968473040648714</v>
      </c>
      <c r="X26" s="37">
        <f t="shared" si="23"/>
        <v>1.2697830983350318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2.2839720839834983</v>
      </c>
      <c r="D33" s="29">
        <f t="shared" ref="D33" si="28">SUM(D34:D50)</f>
        <v>0.84932466932911466</v>
      </c>
      <c r="E33" s="29">
        <f t="shared" ref="E33:X33" si="29">SUM(E34:E50)</f>
        <v>0.85998428745261879</v>
      </c>
      <c r="F33" s="29">
        <f t="shared" si="29"/>
        <v>0.72802197058514306</v>
      </c>
      <c r="G33" s="29">
        <f t="shared" si="29"/>
        <v>9.3315583576864753</v>
      </c>
      <c r="H33" s="29">
        <f t="shared" si="29"/>
        <v>18.718010393121855</v>
      </c>
      <c r="I33" s="29">
        <f t="shared" si="29"/>
        <v>9.9007612734953572</v>
      </c>
      <c r="J33" s="29">
        <f t="shared" si="29"/>
        <v>1.8625053157333311</v>
      </c>
      <c r="K33" s="29">
        <f t="shared" si="29"/>
        <v>3.3456156062911155</v>
      </c>
      <c r="L33" s="29">
        <f t="shared" si="29"/>
        <v>7.5322383034017655</v>
      </c>
      <c r="M33" s="29">
        <f t="shared" si="29"/>
        <v>2.9980211087558977</v>
      </c>
      <c r="N33" s="29">
        <f t="shared" si="29"/>
        <v>2.9901009411057795</v>
      </c>
      <c r="O33" s="29">
        <f t="shared" si="29"/>
        <v>2.9472354811795354</v>
      </c>
      <c r="P33" s="29">
        <f t="shared" si="29"/>
        <v>2.8939838645296394</v>
      </c>
      <c r="Q33" s="29">
        <f t="shared" si="29"/>
        <v>1.9571087130320644</v>
      </c>
      <c r="R33" s="29">
        <f t="shared" si="29"/>
        <v>1.9297849441180397</v>
      </c>
      <c r="S33" s="29">
        <f t="shared" si="29"/>
        <v>1.9623698648555967</v>
      </c>
      <c r="T33" s="29">
        <f t="shared" si="29"/>
        <v>1.0629279728893262</v>
      </c>
      <c r="U33" s="29">
        <f t="shared" si="29"/>
        <v>1.7895289404302614</v>
      </c>
      <c r="V33" s="29">
        <f t="shared" si="29"/>
        <v>1.0604078964800721</v>
      </c>
      <c r="W33" s="29">
        <f t="shared" si="29"/>
        <v>1.0968473040648714</v>
      </c>
      <c r="X33" s="29">
        <f t="shared" si="29"/>
        <v>1.2697830983350318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0.94372770058143329</v>
      </c>
      <c r="I36" s="10">
        <v>0.94530632788105606</v>
      </c>
      <c r="J36" s="10">
        <v>0</v>
      </c>
      <c r="K36" s="10">
        <v>0.90292702603987784</v>
      </c>
      <c r="L36" s="10">
        <v>0.91803357890285486</v>
      </c>
      <c r="M36" s="10">
        <v>1.0541618423980992</v>
      </c>
      <c r="N36" s="10">
        <v>1.0513013004029426</v>
      </c>
      <c r="O36" s="10">
        <v>1.0361947829714009</v>
      </c>
      <c r="P36" s="10">
        <v>1.0176778480571567</v>
      </c>
      <c r="Q36" s="10">
        <v>1.0179465654373017</v>
      </c>
      <c r="R36" s="10">
        <v>1.00366144792213</v>
      </c>
      <c r="S36" s="10">
        <v>1.0206132963025139</v>
      </c>
      <c r="T36" s="10">
        <v>0.35639752900542188</v>
      </c>
      <c r="U36" s="10">
        <v>0.34382918768940623</v>
      </c>
      <c r="V36" s="10">
        <v>0.30733858032420464</v>
      </c>
      <c r="W36" s="10">
        <v>0.10321641956887637</v>
      </c>
      <c r="X36" s="10">
        <v>0.15170135738248119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4.824675550729087E-3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2.2839720839834983</v>
      </c>
      <c r="D43" s="10">
        <v>0.84932466932911466</v>
      </c>
      <c r="E43" s="10">
        <v>0.85998428745261879</v>
      </c>
      <c r="F43" s="10">
        <v>0.72802197058514306</v>
      </c>
      <c r="G43" s="10">
        <v>0.75081225617191827</v>
      </c>
      <c r="H43" s="10">
        <v>0.84715916617428177</v>
      </c>
      <c r="I43" s="10">
        <v>1.6888487262683349</v>
      </c>
      <c r="J43" s="10">
        <v>0.9451937659900419</v>
      </c>
      <c r="K43" s="10">
        <v>0.83023822199178055</v>
      </c>
      <c r="L43" s="10">
        <v>1.6883144189380777</v>
      </c>
      <c r="M43" s="10">
        <v>1.9438592663577985</v>
      </c>
      <c r="N43" s="10">
        <v>1.9387996407028369</v>
      </c>
      <c r="O43" s="10">
        <v>1.9110406982081345</v>
      </c>
      <c r="P43" s="10">
        <v>1.8763060164724825</v>
      </c>
      <c r="Q43" s="10">
        <v>0.93916214759476258</v>
      </c>
      <c r="R43" s="10">
        <v>0.92612349619590972</v>
      </c>
      <c r="S43" s="10">
        <v>0.94175656855308298</v>
      </c>
      <c r="T43" s="10">
        <v>0.70653044388390429</v>
      </c>
      <c r="U43" s="10">
        <v>1.4456997527408553</v>
      </c>
      <c r="V43" s="10">
        <v>0.75306931615586736</v>
      </c>
      <c r="W43" s="10">
        <v>0.98880620894526594</v>
      </c>
      <c r="X43" s="10">
        <v>1.1180817409525505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8.5807461015145563</v>
      </c>
      <c r="H44" s="10">
        <v>16.927123526366138</v>
      </c>
      <c r="I44" s="10">
        <v>7.2666062193459666</v>
      </c>
      <c r="J44" s="10">
        <v>0.9173115497432891</v>
      </c>
      <c r="K44" s="10">
        <v>1.6124503582594569</v>
      </c>
      <c r="L44" s="10">
        <v>4.9258903055608325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59.118245971442377</v>
      </c>
      <c r="D51" s="37">
        <v>52.869465141175226</v>
      </c>
      <c r="E51" s="37">
        <v>66.493259332090886</v>
      </c>
      <c r="F51" s="37">
        <v>67.383480281469843</v>
      </c>
      <c r="G51" s="37">
        <v>76.077573093776309</v>
      </c>
      <c r="H51" s="37">
        <v>89.014128729799396</v>
      </c>
      <c r="I51" s="37">
        <v>81.063597120075556</v>
      </c>
      <c r="J51" s="37">
        <v>99.268110596140048</v>
      </c>
      <c r="K51" s="37">
        <v>84.142921298372613</v>
      </c>
      <c r="L51" s="37">
        <v>81.412465906666696</v>
      </c>
      <c r="M51" s="37">
        <v>88.129504914096302</v>
      </c>
      <c r="N51" s="37">
        <v>76.185560732396922</v>
      </c>
      <c r="O51" s="37">
        <v>75.417755191887323</v>
      </c>
      <c r="P51" s="37">
        <v>69.627149996491198</v>
      </c>
      <c r="Q51" s="37">
        <v>68.514470033903436</v>
      </c>
      <c r="R51" s="37">
        <v>67.113234005577013</v>
      </c>
      <c r="S51" s="37">
        <v>70.43476406401409</v>
      </c>
      <c r="T51" s="37">
        <v>70.480710271412718</v>
      </c>
      <c r="U51" s="37">
        <v>68.802619343625182</v>
      </c>
      <c r="V51" s="37">
        <v>71.345837671043114</v>
      </c>
      <c r="W51" s="37">
        <v>71.099442939006082</v>
      </c>
      <c r="X51" s="37">
        <v>71.287484701455142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33.633197943834183</v>
      </c>
      <c r="D52" s="37">
        <f t="shared" ref="D52" si="31">SUM(D53:D70)</f>
        <v>34.93564019970583</v>
      </c>
      <c r="E52" s="37">
        <f t="shared" ref="E52:X52" si="32">SUM(E53:E70)</f>
        <v>37.960882612324305</v>
      </c>
      <c r="F52" s="37">
        <f t="shared" si="32"/>
        <v>29.296471750430221</v>
      </c>
      <c r="G52" s="37">
        <f t="shared" si="32"/>
        <v>33.133492041759062</v>
      </c>
      <c r="H52" s="37">
        <f t="shared" si="32"/>
        <v>38.586748060107979</v>
      </c>
      <c r="I52" s="37">
        <f t="shared" si="32"/>
        <v>23.302711106710351</v>
      </c>
      <c r="J52" s="37">
        <f t="shared" si="32"/>
        <v>6.8391759345172414</v>
      </c>
      <c r="K52" s="37">
        <f t="shared" si="32"/>
        <v>5.9017066583974547</v>
      </c>
      <c r="L52" s="37">
        <f t="shared" si="32"/>
        <v>5.5419316002217212</v>
      </c>
      <c r="M52" s="37">
        <f t="shared" si="32"/>
        <v>6.9360256245404015</v>
      </c>
      <c r="N52" s="37">
        <f t="shared" si="32"/>
        <v>7.7161997962423294</v>
      </c>
      <c r="O52" s="37">
        <f t="shared" si="32"/>
        <v>7.6502798688986076</v>
      </c>
      <c r="P52" s="37">
        <f t="shared" si="32"/>
        <v>7.2042554103083081</v>
      </c>
      <c r="Q52" s="37">
        <f t="shared" si="32"/>
        <v>7.6703292288880602</v>
      </c>
      <c r="R52" s="37">
        <f t="shared" si="32"/>
        <v>7.8678207219148968</v>
      </c>
      <c r="S52" s="37">
        <f t="shared" si="32"/>
        <v>9.3304097344278603</v>
      </c>
      <c r="T52" s="37">
        <f t="shared" si="32"/>
        <v>10.879028636889021</v>
      </c>
      <c r="U52" s="37">
        <f t="shared" si="32"/>
        <v>9.8160001311667688</v>
      </c>
      <c r="V52" s="37">
        <f t="shared" si="32"/>
        <v>9.9081803358027933</v>
      </c>
      <c r="W52" s="37">
        <f t="shared" si="32"/>
        <v>9.0431820289862426</v>
      </c>
      <c r="X52" s="37">
        <f t="shared" si="32"/>
        <v>6.5294399971519708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33.633197943834183</v>
      </c>
      <c r="D59" s="10">
        <v>34.93564019970583</v>
      </c>
      <c r="E59" s="10">
        <v>37.960882612324305</v>
      </c>
      <c r="F59" s="10">
        <v>29.296471750430221</v>
      </c>
      <c r="G59" s="10">
        <v>33.133492041759062</v>
      </c>
      <c r="H59" s="10">
        <v>38.586748060107979</v>
      </c>
      <c r="I59" s="10">
        <v>23.302711106710351</v>
      </c>
      <c r="J59" s="10">
        <v>6.8391759345172414</v>
      </c>
      <c r="K59" s="10">
        <v>5.9017066583974547</v>
      </c>
      <c r="L59" s="10">
        <v>5.5419316002217212</v>
      </c>
      <c r="M59" s="10">
        <v>6.9360256245404015</v>
      </c>
      <c r="N59" s="10">
        <v>7.7161997962423294</v>
      </c>
      <c r="O59" s="10">
        <v>7.6502798688986076</v>
      </c>
      <c r="P59" s="10">
        <v>7.2042554103083081</v>
      </c>
      <c r="Q59" s="10">
        <v>7.6703292288880602</v>
      </c>
      <c r="R59" s="10">
        <v>7.8678207219148968</v>
      </c>
      <c r="S59" s="10">
        <v>9.3304097344278603</v>
      </c>
      <c r="T59" s="10">
        <v>10.879028636889021</v>
      </c>
      <c r="U59" s="10">
        <v>9.8160001311667688</v>
      </c>
      <c r="V59" s="10">
        <v>9.9081803358027933</v>
      </c>
      <c r="W59" s="10">
        <v>9.0431820289862426</v>
      </c>
      <c r="X59" s="10">
        <v>6.5294399971519708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0.82281810796315757</v>
      </c>
      <c r="G75" s="37">
        <v>0.74340086856000565</v>
      </c>
      <c r="H75" s="37">
        <v>0.89783060029438455</v>
      </c>
      <c r="I75" s="37">
        <v>0.75946826981600024</v>
      </c>
      <c r="J75" s="37">
        <v>0.66829490680283499</v>
      </c>
      <c r="K75" s="37">
        <v>0.50976696232489049</v>
      </c>
      <c r="L75" s="37">
        <v>0.79739455090600542</v>
      </c>
      <c r="M75" s="37">
        <v>0.73252381309230008</v>
      </c>
      <c r="N75" s="37">
        <v>0.93599675658920523</v>
      </c>
      <c r="O75" s="37">
        <v>0.11251364552433367</v>
      </c>
      <c r="P75" s="37">
        <v>0.97233103963059497</v>
      </c>
      <c r="Q75" s="37">
        <v>0.95046542976728665</v>
      </c>
      <c r="R75" s="37">
        <v>0.98075110217531469</v>
      </c>
      <c r="S75" s="37">
        <v>0.99731599466709064</v>
      </c>
      <c r="T75" s="37">
        <v>1.0019179035486638</v>
      </c>
      <c r="U75" s="37">
        <v>0.8269399376546448</v>
      </c>
      <c r="V75" s="37">
        <v>0.89434258190833438</v>
      </c>
      <c r="W75" s="37">
        <v>0.66438155124793985</v>
      </c>
      <c r="X75" s="37">
        <v>0.2674403847022418</v>
      </c>
    </row>
    <row r="76" spans="1:24" ht="11.25" customHeight="1" x14ac:dyDescent="0.2">
      <c r="A76" s="38" t="s">
        <v>139</v>
      </c>
      <c r="B76" s="39" t="s">
        <v>140</v>
      </c>
      <c r="C76" s="40">
        <v>27.962772236486263</v>
      </c>
      <c r="D76" s="40">
        <v>34.325188504672241</v>
      </c>
      <c r="E76" s="40">
        <v>35.062765712044296</v>
      </c>
      <c r="F76" s="40">
        <v>26.765291004259819</v>
      </c>
      <c r="G76" s="40">
        <v>30.554538542572995</v>
      </c>
      <c r="H76" s="40">
        <v>38.964344475500084</v>
      </c>
      <c r="I76" s="40">
        <v>38.104361585673807</v>
      </c>
      <c r="J76" s="40">
        <v>47.549204302195122</v>
      </c>
      <c r="K76" s="40">
        <v>32.770806570787734</v>
      </c>
      <c r="L76" s="40">
        <v>33.156361132692396</v>
      </c>
      <c r="M76" s="40">
        <v>45.348498024170922</v>
      </c>
      <c r="N76" s="40">
        <v>44.149037587595764</v>
      </c>
      <c r="O76" s="40">
        <v>43.099150328446242</v>
      </c>
      <c r="P76" s="40">
        <v>39.913696630128904</v>
      </c>
      <c r="Q76" s="40">
        <v>43.569507784233537</v>
      </c>
      <c r="R76" s="40">
        <v>42.794762629927959</v>
      </c>
      <c r="S76" s="40">
        <v>44.231561461717646</v>
      </c>
      <c r="T76" s="40">
        <v>43.359777204531028</v>
      </c>
      <c r="U76" s="40">
        <v>43.187467455494605</v>
      </c>
      <c r="V76" s="40">
        <v>46.08591916462403</v>
      </c>
      <c r="W76" s="40">
        <v>41.615912505628529</v>
      </c>
      <c r="X76" s="40">
        <v>37.65106451759705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5.5615200158028912</v>
      </c>
      <c r="D2" s="31">
        <f t="shared" ref="D2:W2" si="1">SUM(D3,D17,D22,D25,D26,D51,D52,D71,D74,D75,D76)</f>
        <v>5.1595526470812771</v>
      </c>
      <c r="E2" s="31">
        <f t="shared" si="1"/>
        <v>5.6828036223198817</v>
      </c>
      <c r="F2" s="31">
        <f t="shared" si="1"/>
        <v>5.9949890365219431</v>
      </c>
      <c r="G2" s="31">
        <f t="shared" si="1"/>
        <v>6.7832403555553098</v>
      </c>
      <c r="H2" s="31">
        <f t="shared" si="1"/>
        <v>7.2614520576643953</v>
      </c>
      <c r="I2" s="31">
        <f t="shared" si="1"/>
        <v>6.1138954142265645</v>
      </c>
      <c r="J2" s="31">
        <f t="shared" si="1"/>
        <v>5.3928378826303796</v>
      </c>
      <c r="K2" s="31">
        <f t="shared" si="1"/>
        <v>5.0658902820847729</v>
      </c>
      <c r="L2" s="31">
        <f t="shared" si="1"/>
        <v>4.9955822801159835</v>
      </c>
      <c r="M2" s="31">
        <f t="shared" si="1"/>
        <v>4.6724072382829771</v>
      </c>
      <c r="N2" s="31">
        <f t="shared" si="1"/>
        <v>4.4536842142620401</v>
      </c>
      <c r="O2" s="31">
        <f t="shared" si="1"/>
        <v>4.4235329541960473</v>
      </c>
      <c r="P2" s="31">
        <f t="shared" si="1"/>
        <v>4.302808827791079</v>
      </c>
      <c r="Q2" s="31">
        <f t="shared" si="1"/>
        <v>4.101820005778074</v>
      </c>
      <c r="R2" s="31">
        <f t="shared" si="1"/>
        <v>3.9563628547264744</v>
      </c>
      <c r="S2" s="31">
        <f t="shared" si="1"/>
        <v>4.055961593621773</v>
      </c>
      <c r="T2" s="31">
        <f t="shared" si="1"/>
        <v>5.5864860992261605</v>
      </c>
      <c r="U2" s="31">
        <f t="shared" si="1"/>
        <v>3.9581541989554085</v>
      </c>
      <c r="V2" s="31">
        <f t="shared" si="1"/>
        <v>2.9184580109249882</v>
      </c>
      <c r="W2" s="31">
        <f t="shared" si="1"/>
        <v>4.0634852393892551</v>
      </c>
      <c r="X2" s="31">
        <f t="shared" ref="X2" si="2">SUM(X3,X17,X22,X25,X26,X51,X52,X71,X74,X75,X76)</f>
        <v>3.6796392716073183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2.8980672327049057E-2</v>
      </c>
      <c r="D26" s="37">
        <f t="shared" ref="D26" si="22">SUM(D27,D33)</f>
        <v>7.0473668253494296E-3</v>
      </c>
      <c r="E26" s="37">
        <f t="shared" ref="E26:X26" si="23">SUM(E27,E33)</f>
        <v>8.8218882873833844E-3</v>
      </c>
      <c r="F26" s="37">
        <f t="shared" si="23"/>
        <v>1.093067726014757E-2</v>
      </c>
      <c r="G26" s="37">
        <f t="shared" si="23"/>
        <v>1.2126462318115009E-2</v>
      </c>
      <c r="H26" s="37">
        <f t="shared" si="23"/>
        <v>1.1740849673863581E-2</v>
      </c>
      <c r="I26" s="37">
        <f t="shared" si="23"/>
        <v>1.492675248691271E-2</v>
      </c>
      <c r="J26" s="37">
        <f t="shared" si="23"/>
        <v>3.829380788848659E-3</v>
      </c>
      <c r="K26" s="37">
        <f t="shared" si="23"/>
        <v>5.3644341912805118E-3</v>
      </c>
      <c r="L26" s="37">
        <f t="shared" si="23"/>
        <v>1.0831236278534358E-2</v>
      </c>
      <c r="M26" s="37">
        <f t="shared" si="23"/>
        <v>6.496116334806885E-3</v>
      </c>
      <c r="N26" s="37">
        <f t="shared" si="23"/>
        <v>6.2560096957353451E-3</v>
      </c>
      <c r="O26" s="37">
        <f t="shared" si="23"/>
        <v>6.0714440866831846E-3</v>
      </c>
      <c r="P26" s="37">
        <f t="shared" si="23"/>
        <v>6.5750822469086961E-3</v>
      </c>
      <c r="Q26" s="37">
        <f t="shared" si="23"/>
        <v>2.4545461769628981E-3</v>
      </c>
      <c r="R26" s="37">
        <f t="shared" si="23"/>
        <v>2.2730394994151921E-3</v>
      </c>
      <c r="S26" s="37">
        <f t="shared" si="23"/>
        <v>2.3230142182109298E-3</v>
      </c>
      <c r="T26" s="37">
        <f t="shared" si="23"/>
        <v>2.5070261152059289E-3</v>
      </c>
      <c r="U26" s="37">
        <f t="shared" si="23"/>
        <v>3.7550610016321307E-3</v>
      </c>
      <c r="V26" s="37">
        <f t="shared" si="23"/>
        <v>1.260531832992135E-3</v>
      </c>
      <c r="W26" s="37">
        <f t="shared" si="23"/>
        <v>2.3777944555103251E-3</v>
      </c>
      <c r="X26" s="37">
        <f t="shared" si="23"/>
        <v>2.4711119706920513E-3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2.8980672327049057E-2</v>
      </c>
      <c r="D33" s="29">
        <f t="shared" ref="D33" si="28">SUM(D34:D50)</f>
        <v>7.0473668253494296E-3</v>
      </c>
      <c r="E33" s="29">
        <f t="shared" ref="E33:X33" si="29">SUM(E34:E50)</f>
        <v>8.8218882873833844E-3</v>
      </c>
      <c r="F33" s="29">
        <f t="shared" si="29"/>
        <v>1.093067726014757E-2</v>
      </c>
      <c r="G33" s="29">
        <f t="shared" si="29"/>
        <v>1.2126462318115009E-2</v>
      </c>
      <c r="H33" s="29">
        <f t="shared" si="29"/>
        <v>1.1740849673863581E-2</v>
      </c>
      <c r="I33" s="29">
        <f t="shared" si="29"/>
        <v>1.492675248691271E-2</v>
      </c>
      <c r="J33" s="29">
        <f t="shared" si="29"/>
        <v>3.829380788848659E-3</v>
      </c>
      <c r="K33" s="29">
        <f t="shared" si="29"/>
        <v>5.3644341912805118E-3</v>
      </c>
      <c r="L33" s="29">
        <f t="shared" si="29"/>
        <v>1.0831236278534358E-2</v>
      </c>
      <c r="M33" s="29">
        <f t="shared" si="29"/>
        <v>6.496116334806885E-3</v>
      </c>
      <c r="N33" s="29">
        <f t="shared" si="29"/>
        <v>6.2560096957353451E-3</v>
      </c>
      <c r="O33" s="29">
        <f t="shared" si="29"/>
        <v>6.0714440866831846E-3</v>
      </c>
      <c r="P33" s="29">
        <f t="shared" si="29"/>
        <v>6.5750822469086961E-3</v>
      </c>
      <c r="Q33" s="29">
        <f t="shared" si="29"/>
        <v>2.4545461769628981E-3</v>
      </c>
      <c r="R33" s="29">
        <f t="shared" si="29"/>
        <v>2.2730394994151921E-3</v>
      </c>
      <c r="S33" s="29">
        <f t="shared" si="29"/>
        <v>2.3230142182109298E-3</v>
      </c>
      <c r="T33" s="29">
        <f t="shared" si="29"/>
        <v>2.5070261152059289E-3</v>
      </c>
      <c r="U33" s="29">
        <f t="shared" si="29"/>
        <v>3.7550610016321307E-3</v>
      </c>
      <c r="V33" s="29">
        <f t="shared" si="29"/>
        <v>1.260531832992135E-3</v>
      </c>
      <c r="W33" s="29">
        <f t="shared" si="29"/>
        <v>2.3777944555103251E-3</v>
      </c>
      <c r="X33" s="29">
        <f t="shared" si="29"/>
        <v>2.4711119706920513E-3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2.8980672327049057E-2</v>
      </c>
      <c r="D43" s="10">
        <v>7.0473668253494296E-3</v>
      </c>
      <c r="E43" s="10">
        <v>8.8218882873833844E-3</v>
      </c>
      <c r="F43" s="10">
        <v>1.093067726014757E-2</v>
      </c>
      <c r="G43" s="10">
        <v>1.2126462318115009E-2</v>
      </c>
      <c r="H43" s="10">
        <v>1.1740849673863581E-2</v>
      </c>
      <c r="I43" s="10">
        <v>1.492675248691271E-2</v>
      </c>
      <c r="J43" s="10">
        <v>3.829380788848659E-3</v>
      </c>
      <c r="K43" s="10">
        <v>5.3644341912805118E-3</v>
      </c>
      <c r="L43" s="10">
        <v>1.0831236278534358E-2</v>
      </c>
      <c r="M43" s="10">
        <v>6.496116334806885E-3</v>
      </c>
      <c r="N43" s="10">
        <v>6.2560096957353451E-3</v>
      </c>
      <c r="O43" s="10">
        <v>6.0714440866831846E-3</v>
      </c>
      <c r="P43" s="10">
        <v>6.5750822469086961E-3</v>
      </c>
      <c r="Q43" s="10">
        <v>2.4545461769628981E-3</v>
      </c>
      <c r="R43" s="10">
        <v>2.2730394994151921E-3</v>
      </c>
      <c r="S43" s="10">
        <v>2.3230142182109298E-3</v>
      </c>
      <c r="T43" s="10">
        <v>2.5070261152059289E-3</v>
      </c>
      <c r="U43" s="10">
        <v>3.7550610016321307E-3</v>
      </c>
      <c r="V43" s="10">
        <v>1.260531832992135E-3</v>
      </c>
      <c r="W43" s="10">
        <v>2.3777944555103251E-3</v>
      </c>
      <c r="X43" s="10">
        <v>2.4711119706920513E-3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0.75013461288024963</v>
      </c>
      <c r="D51" s="37">
        <v>0.43869032440114719</v>
      </c>
      <c r="E51" s="37">
        <v>0.68210095725038167</v>
      </c>
      <c r="F51" s="37">
        <v>1.011709955717778</v>
      </c>
      <c r="G51" s="37">
        <v>1.2287383640739031</v>
      </c>
      <c r="H51" s="37">
        <v>1.2336542482165771</v>
      </c>
      <c r="I51" s="37">
        <v>0.71647402818831407</v>
      </c>
      <c r="J51" s="37">
        <v>0.40217721417575208</v>
      </c>
      <c r="K51" s="37">
        <v>0.54367427566070781</v>
      </c>
      <c r="L51" s="37">
        <v>0.52229468892877551</v>
      </c>
      <c r="M51" s="37">
        <v>0.29451695725050847</v>
      </c>
      <c r="N51" s="37">
        <v>0.24583128478615235</v>
      </c>
      <c r="O51" s="37">
        <v>0.23960488346482856</v>
      </c>
      <c r="P51" s="37">
        <v>0.2439923092638509</v>
      </c>
      <c r="Q51" s="37">
        <v>0.17906591627340682</v>
      </c>
      <c r="R51" s="37">
        <v>0.16471996710458275</v>
      </c>
      <c r="S51" s="37">
        <v>0.17374018280374151</v>
      </c>
      <c r="T51" s="37">
        <v>0.25009110760658027</v>
      </c>
      <c r="U51" s="37">
        <v>0.17870794555894109</v>
      </c>
      <c r="V51" s="37">
        <v>0.11942287065275298</v>
      </c>
      <c r="W51" s="37">
        <v>0.1709737051414485</v>
      </c>
      <c r="X51" s="37">
        <v>0.1575549893661739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0</v>
      </c>
      <c r="V52" s="37">
        <f t="shared" si="32"/>
        <v>0</v>
      </c>
      <c r="W52" s="37">
        <f t="shared" si="32"/>
        <v>0</v>
      </c>
      <c r="X52" s="37">
        <f t="shared" si="32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4.7824047305955926</v>
      </c>
      <c r="D76" s="40">
        <v>4.7138149558547804</v>
      </c>
      <c r="E76" s="40">
        <v>4.9918807767821169</v>
      </c>
      <c r="F76" s="40">
        <v>4.9723484035440171</v>
      </c>
      <c r="G76" s="40">
        <v>5.5423755291632917</v>
      </c>
      <c r="H76" s="40">
        <v>6.0160569597739544</v>
      </c>
      <c r="I76" s="40">
        <v>5.3824946335513379</v>
      </c>
      <c r="J76" s="40">
        <v>4.9868312876657788</v>
      </c>
      <c r="K76" s="40">
        <v>4.5168515722327847</v>
      </c>
      <c r="L76" s="40">
        <v>4.4624563549086735</v>
      </c>
      <c r="M76" s="40">
        <v>4.3713941646976613</v>
      </c>
      <c r="N76" s="40">
        <v>4.2015969197801528</v>
      </c>
      <c r="O76" s="40">
        <v>4.1778566266445356</v>
      </c>
      <c r="P76" s="40">
        <v>4.052241436280319</v>
      </c>
      <c r="Q76" s="40">
        <v>3.9202995433277041</v>
      </c>
      <c r="R76" s="40">
        <v>3.7893698481224765</v>
      </c>
      <c r="S76" s="40">
        <v>3.8798983965998208</v>
      </c>
      <c r="T76" s="40">
        <v>5.3338879655043741</v>
      </c>
      <c r="U76" s="40">
        <v>3.7756911923948353</v>
      </c>
      <c r="V76" s="40">
        <v>2.797774608439243</v>
      </c>
      <c r="W76" s="40">
        <v>3.8901337397922964</v>
      </c>
      <c r="X76" s="40">
        <v>3.5196131702704525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93.13422184006879</v>
      </c>
      <c r="D2" s="31">
        <f t="shared" si="0"/>
        <v>91.569303525365413</v>
      </c>
      <c r="E2" s="31">
        <f t="shared" si="0"/>
        <v>86.225795356835761</v>
      </c>
      <c r="F2" s="31">
        <f t="shared" si="0"/>
        <v>112.38194325021496</v>
      </c>
      <c r="G2" s="31">
        <f t="shared" si="0"/>
        <v>88.795786758383485</v>
      </c>
      <c r="H2" s="31">
        <f t="shared" si="0"/>
        <v>88.82545141874462</v>
      </c>
      <c r="I2" s="31">
        <f t="shared" si="0"/>
        <v>109.28151332760102</v>
      </c>
      <c r="J2" s="31">
        <f t="shared" si="0"/>
        <v>81.807308684436791</v>
      </c>
      <c r="K2" s="31">
        <f t="shared" si="0"/>
        <v>79.931900257953558</v>
      </c>
      <c r="L2" s="31">
        <f t="shared" si="0"/>
        <v>73.734909716251067</v>
      </c>
      <c r="M2" s="31">
        <f t="shared" si="0"/>
        <v>72.511521926053305</v>
      </c>
      <c r="N2" s="31">
        <f t="shared" si="0"/>
        <v>67.916165090283741</v>
      </c>
      <c r="O2" s="31">
        <f t="shared" si="0"/>
        <v>61.625623387790199</v>
      </c>
      <c r="P2" s="31">
        <f t="shared" si="0"/>
        <v>62.600257953568359</v>
      </c>
      <c r="Q2" s="31">
        <f t="shared" si="0"/>
        <v>72.808684436801386</v>
      </c>
      <c r="R2" s="31">
        <f t="shared" si="0"/>
        <v>67.044883920894222</v>
      </c>
      <c r="S2" s="31">
        <f t="shared" si="0"/>
        <v>64.695958727429058</v>
      </c>
      <c r="T2" s="31">
        <f t="shared" si="0"/>
        <v>66.474806534823728</v>
      </c>
      <c r="U2" s="31">
        <f t="shared" si="0"/>
        <v>73.487790197764383</v>
      </c>
      <c r="V2" s="31">
        <f t="shared" si="0"/>
        <v>68.109372312983666</v>
      </c>
      <c r="W2" s="31">
        <f t="shared" si="0"/>
        <v>67.749613069647452</v>
      </c>
      <c r="X2" s="31">
        <f t="shared" ref="X2" si="1">SUM(X3,X17,X22,X25,X26,X51,X52,X71,X74,X75,X76)</f>
        <v>69.304815133276009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1.400687876182287</v>
      </c>
      <c r="D3" s="34">
        <f t="shared" si="2"/>
        <v>0.70034393809114348</v>
      </c>
      <c r="E3" s="34">
        <f t="shared" si="2"/>
        <v>0.72132416165090274</v>
      </c>
      <c r="F3" s="34">
        <f t="shared" si="2"/>
        <v>0.70472914875322434</v>
      </c>
      <c r="G3" s="34">
        <f t="shared" si="2"/>
        <v>0</v>
      </c>
      <c r="H3" s="34">
        <f t="shared" si="2"/>
        <v>0.67936371453138433</v>
      </c>
      <c r="I3" s="34">
        <f t="shared" si="2"/>
        <v>0.70687876182287179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1.400687876182287</v>
      </c>
      <c r="D11" s="29">
        <f t="shared" si="8"/>
        <v>0.70034393809114348</v>
      </c>
      <c r="E11" s="29">
        <f t="shared" si="8"/>
        <v>0.72132416165090274</v>
      </c>
      <c r="F11" s="29">
        <f t="shared" si="8"/>
        <v>0.70472914875322434</v>
      </c>
      <c r="G11" s="29">
        <f t="shared" si="8"/>
        <v>0</v>
      </c>
      <c r="H11" s="29">
        <f t="shared" si="8"/>
        <v>0.67936371453138433</v>
      </c>
      <c r="I11" s="29">
        <f t="shared" si="8"/>
        <v>0.70687876182287179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1.400687876182287</v>
      </c>
      <c r="D13" s="10">
        <v>0.70034393809114348</v>
      </c>
      <c r="E13" s="10">
        <v>0.72132416165090274</v>
      </c>
      <c r="F13" s="10">
        <v>0.70472914875322434</v>
      </c>
      <c r="G13" s="10">
        <v>0</v>
      </c>
      <c r="H13" s="10">
        <v>0.67936371453138433</v>
      </c>
      <c r="I13" s="10">
        <v>0.70687876182287179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34.338865004299223</v>
      </c>
      <c r="D26" s="37">
        <f t="shared" si="14"/>
        <v>34.993379191745476</v>
      </c>
      <c r="E26" s="37">
        <f t="shared" si="14"/>
        <v>31.85012897678417</v>
      </c>
      <c r="F26" s="37">
        <f t="shared" si="14"/>
        <v>32.201203783319002</v>
      </c>
      <c r="G26" s="37">
        <f t="shared" si="14"/>
        <v>33.104127257093722</v>
      </c>
      <c r="H26" s="37">
        <f t="shared" si="14"/>
        <v>27.417110920034396</v>
      </c>
      <c r="I26" s="37">
        <f t="shared" si="14"/>
        <v>36.125537403267408</v>
      </c>
      <c r="J26" s="37">
        <f t="shared" si="14"/>
        <v>17.311779879621664</v>
      </c>
      <c r="K26" s="37">
        <f t="shared" si="14"/>
        <v>15.273946689595869</v>
      </c>
      <c r="L26" s="37">
        <f t="shared" si="14"/>
        <v>13.275924333619955</v>
      </c>
      <c r="M26" s="37">
        <f t="shared" si="14"/>
        <v>14.292863284608767</v>
      </c>
      <c r="N26" s="37">
        <f t="shared" si="14"/>
        <v>13.356577815993118</v>
      </c>
      <c r="O26" s="37">
        <f t="shared" si="14"/>
        <v>10.221238177128118</v>
      </c>
      <c r="P26" s="37">
        <f t="shared" si="14"/>
        <v>11.238865004299225</v>
      </c>
      <c r="Q26" s="37">
        <f t="shared" si="14"/>
        <v>11.320206362854687</v>
      </c>
      <c r="R26" s="37">
        <f t="shared" si="14"/>
        <v>11.319690455717971</v>
      </c>
      <c r="S26" s="37">
        <f t="shared" si="14"/>
        <v>9.3219260533104027</v>
      </c>
      <c r="T26" s="37">
        <f t="shared" si="14"/>
        <v>9.0068787618228718</v>
      </c>
      <c r="U26" s="37">
        <f t="shared" si="14"/>
        <v>7.4200343938091136</v>
      </c>
      <c r="V26" s="37">
        <f t="shared" si="14"/>
        <v>7.7800515907136711</v>
      </c>
      <c r="W26" s="37">
        <f t="shared" si="14"/>
        <v>7.4460017196904547</v>
      </c>
      <c r="X26" s="37">
        <f t="shared" ref="X26" si="15">SUM(X27,X33)</f>
        <v>6.5544282029234742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34.338865004299223</v>
      </c>
      <c r="D33" s="29">
        <f t="shared" si="18"/>
        <v>34.993379191745476</v>
      </c>
      <c r="E33" s="29">
        <f t="shared" si="18"/>
        <v>31.85012897678417</v>
      </c>
      <c r="F33" s="29">
        <f t="shared" si="18"/>
        <v>32.201203783319002</v>
      </c>
      <c r="G33" s="29">
        <f t="shared" si="18"/>
        <v>33.104127257093722</v>
      </c>
      <c r="H33" s="29">
        <f t="shared" si="18"/>
        <v>27.417110920034396</v>
      </c>
      <c r="I33" s="29">
        <f t="shared" si="18"/>
        <v>36.125537403267408</v>
      </c>
      <c r="J33" s="29">
        <f t="shared" si="18"/>
        <v>17.311779879621664</v>
      </c>
      <c r="K33" s="29">
        <f t="shared" si="18"/>
        <v>15.273946689595869</v>
      </c>
      <c r="L33" s="29">
        <f t="shared" si="18"/>
        <v>13.275924333619955</v>
      </c>
      <c r="M33" s="29">
        <f t="shared" si="18"/>
        <v>14.292863284608767</v>
      </c>
      <c r="N33" s="29">
        <f t="shared" si="18"/>
        <v>13.356577815993118</v>
      </c>
      <c r="O33" s="29">
        <f t="shared" si="18"/>
        <v>10.221238177128118</v>
      </c>
      <c r="P33" s="29">
        <f t="shared" si="18"/>
        <v>11.238865004299225</v>
      </c>
      <c r="Q33" s="29">
        <f t="shared" si="18"/>
        <v>11.320206362854687</v>
      </c>
      <c r="R33" s="29">
        <f t="shared" si="18"/>
        <v>11.319690455717971</v>
      </c>
      <c r="S33" s="29">
        <f t="shared" si="18"/>
        <v>9.3219260533104027</v>
      </c>
      <c r="T33" s="29">
        <f t="shared" si="18"/>
        <v>9.0068787618228718</v>
      </c>
      <c r="U33" s="29">
        <f t="shared" si="18"/>
        <v>7.4200343938091136</v>
      </c>
      <c r="V33" s="29">
        <f t="shared" si="18"/>
        <v>7.7800515907136711</v>
      </c>
      <c r="W33" s="29">
        <f t="shared" si="18"/>
        <v>7.4460017196904547</v>
      </c>
      <c r="X33" s="29">
        <f t="shared" ref="X33" si="19">SUM(X34:X50)</f>
        <v>6.5544282029234742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1.129750644883921</v>
      </c>
      <c r="E36" s="10">
        <v>1.129750644883921</v>
      </c>
      <c r="F36" s="10">
        <v>2.259501289767841</v>
      </c>
      <c r="G36" s="10">
        <v>2.259501289767841</v>
      </c>
      <c r="H36" s="10">
        <v>3.389251934651762</v>
      </c>
      <c r="I36" s="10">
        <v>3.389251934651762</v>
      </c>
      <c r="J36" s="10">
        <v>1.099914015477214</v>
      </c>
      <c r="K36" s="10">
        <v>1.099914015477214</v>
      </c>
      <c r="L36" s="10">
        <v>1.099914015477214</v>
      </c>
      <c r="M36" s="10">
        <v>1.099914015477214</v>
      </c>
      <c r="N36" s="10">
        <v>2.1997420464316422</v>
      </c>
      <c r="O36" s="10">
        <v>1.099914015477214</v>
      </c>
      <c r="P36" s="10">
        <v>1.099914015477214</v>
      </c>
      <c r="Q36" s="10">
        <v>2.1997420464316422</v>
      </c>
      <c r="R36" s="10">
        <v>2.1997420464316422</v>
      </c>
      <c r="S36" s="10">
        <v>2.1997420464316422</v>
      </c>
      <c r="T36" s="10">
        <v>3.3205503009458299</v>
      </c>
      <c r="U36" s="10">
        <v>2.975150472914875</v>
      </c>
      <c r="V36" s="10">
        <v>3.6724849527085119</v>
      </c>
      <c r="W36" s="10">
        <v>4.2653482373172826</v>
      </c>
      <c r="X36" s="10">
        <v>3.7594153052450561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3.1814273430782461E-3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22.594840928632841</v>
      </c>
      <c r="D43" s="10">
        <v>17.45967325881341</v>
      </c>
      <c r="E43" s="10">
        <v>13.351504729148751</v>
      </c>
      <c r="F43" s="10">
        <v>16.432588134135859</v>
      </c>
      <c r="G43" s="10">
        <v>15.40558899398108</v>
      </c>
      <c r="H43" s="10">
        <v>14.378503869303531</v>
      </c>
      <c r="I43" s="10">
        <v>17.29724849527085</v>
      </c>
      <c r="J43" s="10">
        <v>14.24479793637145</v>
      </c>
      <c r="K43" s="10">
        <v>12.209802235597589</v>
      </c>
      <c r="L43" s="10">
        <v>11.192347377472061</v>
      </c>
      <c r="M43" s="10">
        <v>12.209802235597589</v>
      </c>
      <c r="N43" s="10">
        <v>10.17480653482373</v>
      </c>
      <c r="O43" s="10">
        <v>8.139896818572657</v>
      </c>
      <c r="P43" s="10">
        <v>9.1576096302665508</v>
      </c>
      <c r="Q43" s="10">
        <v>8.1394668959587282</v>
      </c>
      <c r="R43" s="10">
        <v>8.139638865004299</v>
      </c>
      <c r="S43" s="10">
        <v>7.1221840068787614</v>
      </c>
      <c r="T43" s="10">
        <v>5.507652622527945</v>
      </c>
      <c r="U43" s="10">
        <v>4.243938091143594</v>
      </c>
      <c r="V43" s="10">
        <v>4.1075666380051592</v>
      </c>
      <c r="W43" s="10">
        <v>3.180653482373172</v>
      </c>
      <c r="X43" s="10">
        <v>2.7950128976784181</v>
      </c>
    </row>
    <row r="44" spans="1:24" ht="11.25" customHeight="1" x14ac:dyDescent="0.2">
      <c r="A44" s="41" t="s">
        <v>75</v>
      </c>
      <c r="B44" s="9" t="s">
        <v>76</v>
      </c>
      <c r="C44" s="10">
        <v>10.614273430782459</v>
      </c>
      <c r="D44" s="10">
        <v>16.403955288048149</v>
      </c>
      <c r="E44" s="10">
        <v>17.368873602751499</v>
      </c>
      <c r="F44" s="10">
        <v>13.5091143594153</v>
      </c>
      <c r="G44" s="10">
        <v>15.4390369733448</v>
      </c>
      <c r="H44" s="10">
        <v>9.6493551160791053</v>
      </c>
      <c r="I44" s="10">
        <v>15.4390369733448</v>
      </c>
      <c r="J44" s="10">
        <v>1.967067927773001</v>
      </c>
      <c r="K44" s="10">
        <v>1.964230438521066</v>
      </c>
      <c r="L44" s="10">
        <v>0.98366294067067916</v>
      </c>
      <c r="M44" s="10">
        <v>0.98314703353396371</v>
      </c>
      <c r="N44" s="10">
        <v>0.98202923473774706</v>
      </c>
      <c r="O44" s="10">
        <v>0.98142734307824586</v>
      </c>
      <c r="P44" s="10">
        <v>0.98134135855546001</v>
      </c>
      <c r="Q44" s="10">
        <v>0.98099742046431637</v>
      </c>
      <c r="R44" s="10">
        <v>0.9803095442820291</v>
      </c>
      <c r="S44" s="10">
        <v>0</v>
      </c>
      <c r="T44" s="10">
        <v>0.1754944110060189</v>
      </c>
      <c r="U44" s="10">
        <v>0.2009458297506449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34.995700773860698</v>
      </c>
      <c r="D51" s="37">
        <v>33.104041272570932</v>
      </c>
      <c r="E51" s="37">
        <v>31.81427343078246</v>
      </c>
      <c r="F51" s="37">
        <v>52.55803955288048</v>
      </c>
      <c r="G51" s="37">
        <v>30.24505588993981</v>
      </c>
      <c r="H51" s="37">
        <v>31.384350816852969</v>
      </c>
      <c r="I51" s="37">
        <v>36.951848667239886</v>
      </c>
      <c r="J51" s="37">
        <v>32.695614789337917</v>
      </c>
      <c r="K51" s="37">
        <v>35.146173688736027</v>
      </c>
      <c r="L51" s="37">
        <v>32.351676698194318</v>
      </c>
      <c r="M51" s="37">
        <v>30.331040412725709</v>
      </c>
      <c r="N51" s="37">
        <v>26.375752364574371</v>
      </c>
      <c r="O51" s="37">
        <v>23.688736027515041</v>
      </c>
      <c r="P51" s="37">
        <v>24.11865864144454</v>
      </c>
      <c r="Q51" s="37">
        <v>33.147033533963892</v>
      </c>
      <c r="R51" s="37">
        <v>26.203783319002579</v>
      </c>
      <c r="S51" s="37">
        <v>26.268271711092002</v>
      </c>
      <c r="T51" s="37">
        <v>26.95124677558039</v>
      </c>
      <c r="U51" s="37">
        <v>37.915993121238166</v>
      </c>
      <c r="V51" s="37">
        <v>29.83705932932072</v>
      </c>
      <c r="W51" s="37">
        <v>30.770851246775582</v>
      </c>
      <c r="X51" s="37">
        <v>32.918314703353388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0.2149613069647463</v>
      </c>
      <c r="D52" s="37">
        <f t="shared" si="20"/>
        <v>7.1625107480653469E-2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7.1625107480653469E-2</v>
      </c>
      <c r="J52" s="37">
        <f t="shared" si="20"/>
        <v>0</v>
      </c>
      <c r="K52" s="37">
        <f t="shared" si="20"/>
        <v>0</v>
      </c>
      <c r="L52" s="37">
        <f t="shared" si="20"/>
        <v>0.16715391229578669</v>
      </c>
      <c r="M52" s="37">
        <f t="shared" si="20"/>
        <v>0</v>
      </c>
      <c r="N52" s="37">
        <f t="shared" si="20"/>
        <v>0.35829750644883918</v>
      </c>
      <c r="O52" s="37">
        <f t="shared" si="20"/>
        <v>0.5493551160791057</v>
      </c>
      <c r="P52" s="37">
        <f t="shared" si="20"/>
        <v>1.1703353396388649</v>
      </c>
      <c r="Q52" s="37">
        <f t="shared" si="20"/>
        <v>1.361392949269131</v>
      </c>
      <c r="R52" s="37">
        <f t="shared" si="20"/>
        <v>1.5286328460877039</v>
      </c>
      <c r="S52" s="37">
        <f t="shared" si="20"/>
        <v>1.050902837489252</v>
      </c>
      <c r="T52" s="37">
        <f t="shared" si="20"/>
        <v>1.1142734307824591</v>
      </c>
      <c r="U52" s="37">
        <f t="shared" si="20"/>
        <v>1.0769561478933789</v>
      </c>
      <c r="V52" s="37">
        <f t="shared" si="20"/>
        <v>1.6152192605331039</v>
      </c>
      <c r="W52" s="37">
        <f t="shared" si="20"/>
        <v>1.2772141014617371</v>
      </c>
      <c r="X52" s="37">
        <f t="shared" ref="X52" si="21">SUM(X53:X70)</f>
        <v>1.434135855546002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0.2149613069647463</v>
      </c>
      <c r="D59" s="10">
        <v>7.1625107480653469E-2</v>
      </c>
      <c r="E59" s="10">
        <v>0</v>
      </c>
      <c r="F59" s="10">
        <v>0</v>
      </c>
      <c r="G59" s="10">
        <v>0</v>
      </c>
      <c r="H59" s="10">
        <v>0</v>
      </c>
      <c r="I59" s="10">
        <v>7.1625107480653469E-2</v>
      </c>
      <c r="J59" s="10">
        <v>0</v>
      </c>
      <c r="K59" s="10">
        <v>0</v>
      </c>
      <c r="L59" s="10">
        <v>0</v>
      </c>
      <c r="M59" s="10">
        <v>0</v>
      </c>
      <c r="N59" s="10">
        <v>0.35829750644883918</v>
      </c>
      <c r="O59" s="10">
        <v>0.5493551160791057</v>
      </c>
      <c r="P59" s="10">
        <v>1.1703353396388649</v>
      </c>
      <c r="Q59" s="10">
        <v>1.361392949269131</v>
      </c>
      <c r="R59" s="10">
        <v>1.5286328460877039</v>
      </c>
      <c r="S59" s="10">
        <v>1.050902837489252</v>
      </c>
      <c r="T59" s="10">
        <v>1.1142734307824591</v>
      </c>
      <c r="U59" s="10">
        <v>1.0769561478933789</v>
      </c>
      <c r="V59" s="10">
        <v>1.6152192605331039</v>
      </c>
      <c r="W59" s="10">
        <v>1.2772141014617371</v>
      </c>
      <c r="X59" s="10">
        <v>1.434135855546002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0.16715391229578669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1.1226139294926909</v>
      </c>
      <c r="G75" s="37">
        <v>1.026999140154772</v>
      </c>
      <c r="H75" s="37">
        <v>3.893207222699913</v>
      </c>
      <c r="I75" s="37">
        <v>5.1590713671539117</v>
      </c>
      <c r="J75" s="37">
        <v>4.3708512467755796</v>
      </c>
      <c r="K75" s="37">
        <v>4.0603611349957003</v>
      </c>
      <c r="L75" s="37">
        <v>4.0364574376612206</v>
      </c>
      <c r="M75" s="37">
        <v>4.1558899398108338</v>
      </c>
      <c r="N75" s="37">
        <v>4.1797936371453126</v>
      </c>
      <c r="O75" s="37">
        <v>3.6065348237317281</v>
      </c>
      <c r="P75" s="37">
        <v>3.2005159071367149</v>
      </c>
      <c r="Q75" s="37">
        <v>2.8184006878761818</v>
      </c>
      <c r="R75" s="37">
        <v>3.0572656921754078</v>
      </c>
      <c r="S75" s="37">
        <v>3.463284608770421</v>
      </c>
      <c r="T75" s="37">
        <v>3.5821152192605328</v>
      </c>
      <c r="U75" s="37">
        <v>3.451160791057609</v>
      </c>
      <c r="V75" s="37">
        <v>4.3663800515907134</v>
      </c>
      <c r="W75" s="37">
        <v>4.242476354256234</v>
      </c>
      <c r="X75" s="37">
        <v>3.9374032674118662</v>
      </c>
    </row>
    <row r="76" spans="1:24" ht="11.25" customHeight="1" x14ac:dyDescent="0.2">
      <c r="A76" s="38" t="s">
        <v>139</v>
      </c>
      <c r="B76" s="39" t="s">
        <v>140</v>
      </c>
      <c r="C76" s="40">
        <v>22.184006878761821</v>
      </c>
      <c r="D76" s="40">
        <v>22.699914015477209</v>
      </c>
      <c r="E76" s="40">
        <v>21.840068787618229</v>
      </c>
      <c r="F76" s="40">
        <v>25.79535683576956</v>
      </c>
      <c r="G76" s="40">
        <v>24.419604471195179</v>
      </c>
      <c r="H76" s="40">
        <v>25.451418744625961</v>
      </c>
      <c r="I76" s="40">
        <v>30.266552020636279</v>
      </c>
      <c r="J76" s="40">
        <v>27.42906276870163</v>
      </c>
      <c r="K76" s="40">
        <v>25.451418744625961</v>
      </c>
      <c r="L76" s="40">
        <v>23.903697334479791</v>
      </c>
      <c r="M76" s="40">
        <v>23.731728288907991</v>
      </c>
      <c r="N76" s="40">
        <v>23.645743766122099</v>
      </c>
      <c r="O76" s="40">
        <v>23.559759243336199</v>
      </c>
      <c r="P76" s="40">
        <v>22.871883061049012</v>
      </c>
      <c r="Q76" s="40">
        <v>24.16165090283749</v>
      </c>
      <c r="R76" s="40">
        <v>24.93551160791057</v>
      </c>
      <c r="S76" s="40">
        <v>24.591573516766982</v>
      </c>
      <c r="T76" s="40">
        <v>25.820292347377471</v>
      </c>
      <c r="U76" s="40">
        <v>23.623645743766119</v>
      </c>
      <c r="V76" s="40">
        <v>24.510662080825451</v>
      </c>
      <c r="W76" s="40">
        <v>24.01306964746345</v>
      </c>
      <c r="X76" s="40">
        <v>24.460533104041271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22.470593293207223</v>
      </c>
      <c r="D2" s="31">
        <f t="shared" si="0"/>
        <v>21.766036113499567</v>
      </c>
      <c r="E2" s="31">
        <f t="shared" si="0"/>
        <v>19.860017196904558</v>
      </c>
      <c r="F2" s="31">
        <f t="shared" si="0"/>
        <v>26.52141014617369</v>
      </c>
      <c r="G2" s="31">
        <f t="shared" si="0"/>
        <v>24.663198624247631</v>
      </c>
      <c r="H2" s="31">
        <f t="shared" si="0"/>
        <v>31.076182287188303</v>
      </c>
      <c r="I2" s="31">
        <f t="shared" si="0"/>
        <v>29.729234737747202</v>
      </c>
      <c r="J2" s="31">
        <f t="shared" si="0"/>
        <v>35.809888220120371</v>
      </c>
      <c r="K2" s="31">
        <f t="shared" si="0"/>
        <v>37.877472055030097</v>
      </c>
      <c r="L2" s="31">
        <f t="shared" si="0"/>
        <v>34.541960447119521</v>
      </c>
      <c r="M2" s="31">
        <f t="shared" si="0"/>
        <v>36.764316423043852</v>
      </c>
      <c r="N2" s="31">
        <f t="shared" si="0"/>
        <v>34.416509028374882</v>
      </c>
      <c r="O2" s="31">
        <f t="shared" si="0"/>
        <v>34.872742906276869</v>
      </c>
      <c r="P2" s="31">
        <f t="shared" si="0"/>
        <v>31.643594153052451</v>
      </c>
      <c r="Q2" s="31">
        <f t="shared" si="0"/>
        <v>32.430438521066208</v>
      </c>
      <c r="R2" s="31">
        <f t="shared" si="0"/>
        <v>32.777987962166797</v>
      </c>
      <c r="S2" s="31">
        <f t="shared" si="0"/>
        <v>31.813069647463458</v>
      </c>
      <c r="T2" s="31">
        <f t="shared" si="0"/>
        <v>36.071109200343933</v>
      </c>
      <c r="U2" s="31">
        <f t="shared" si="0"/>
        <v>34.170679277730009</v>
      </c>
      <c r="V2" s="31">
        <f t="shared" si="0"/>
        <v>36.993637145313848</v>
      </c>
      <c r="W2" s="31">
        <f t="shared" si="0"/>
        <v>31.20404127257094</v>
      </c>
      <c r="X2" s="31">
        <f t="shared" ref="X2" si="1">SUM(X3,X17,X22,X25,X26,X51,X52,X71,X74,X75,X76)</f>
        <v>28.777558039552879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0.48693035253654338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0.48693035253654338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0.48693035253654338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3.0810834049871021</v>
      </c>
      <c r="D26" s="37">
        <f t="shared" si="14"/>
        <v>3.0810834049871021</v>
      </c>
      <c r="E26" s="37">
        <f t="shared" si="14"/>
        <v>2.0540842648323299</v>
      </c>
      <c r="F26" s="37">
        <f t="shared" si="14"/>
        <v>5.2379191745485807</v>
      </c>
      <c r="G26" s="37">
        <f t="shared" si="14"/>
        <v>3.0810834049871021</v>
      </c>
      <c r="H26" s="37">
        <f t="shared" si="14"/>
        <v>3.0810834049871021</v>
      </c>
      <c r="I26" s="37">
        <f t="shared" si="14"/>
        <v>2.034995700773861</v>
      </c>
      <c r="J26" s="37">
        <f t="shared" si="14"/>
        <v>2.034995700773861</v>
      </c>
      <c r="K26" s="37">
        <f t="shared" si="14"/>
        <v>3.1349097162510748</v>
      </c>
      <c r="L26" s="37">
        <f t="shared" si="14"/>
        <v>2.034995700773861</v>
      </c>
      <c r="M26" s="37">
        <f t="shared" si="14"/>
        <v>2.1173688736027509</v>
      </c>
      <c r="N26" s="37">
        <f t="shared" si="14"/>
        <v>2.1173688736027509</v>
      </c>
      <c r="O26" s="37">
        <f t="shared" si="14"/>
        <v>2.1173688736027509</v>
      </c>
      <c r="P26" s="37">
        <f t="shared" si="14"/>
        <v>2.1174548581255372</v>
      </c>
      <c r="Q26" s="37">
        <f t="shared" si="14"/>
        <v>1.0174548581255369</v>
      </c>
      <c r="R26" s="37">
        <f t="shared" si="14"/>
        <v>2.1173688736027509</v>
      </c>
      <c r="S26" s="37">
        <f t="shared" si="14"/>
        <v>2.1173688736027509</v>
      </c>
      <c r="T26" s="37">
        <f t="shared" si="14"/>
        <v>1.64737747205503</v>
      </c>
      <c r="U26" s="37">
        <f t="shared" si="14"/>
        <v>1.6524505588993981</v>
      </c>
      <c r="V26" s="37">
        <f t="shared" si="14"/>
        <v>1.4261392949269132</v>
      </c>
      <c r="W26" s="37">
        <f t="shared" si="14"/>
        <v>1.787790197764402</v>
      </c>
      <c r="X26" s="37">
        <f t="shared" ref="X26" si="15">SUM(X27,X33)</f>
        <v>1.9588993981083405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3.0810834049871021</v>
      </c>
      <c r="D33" s="29">
        <f t="shared" si="18"/>
        <v>3.0810834049871021</v>
      </c>
      <c r="E33" s="29">
        <f t="shared" si="18"/>
        <v>2.0540842648323299</v>
      </c>
      <c r="F33" s="29">
        <f t="shared" si="18"/>
        <v>5.2379191745485807</v>
      </c>
      <c r="G33" s="29">
        <f t="shared" si="18"/>
        <v>3.0810834049871021</v>
      </c>
      <c r="H33" s="29">
        <f t="shared" si="18"/>
        <v>3.0810834049871021</v>
      </c>
      <c r="I33" s="29">
        <f t="shared" si="18"/>
        <v>2.034995700773861</v>
      </c>
      <c r="J33" s="29">
        <f t="shared" si="18"/>
        <v>2.034995700773861</v>
      </c>
      <c r="K33" s="29">
        <f t="shared" si="18"/>
        <v>3.1349097162510748</v>
      </c>
      <c r="L33" s="29">
        <f t="shared" si="18"/>
        <v>2.034995700773861</v>
      </c>
      <c r="M33" s="29">
        <f t="shared" si="18"/>
        <v>2.1173688736027509</v>
      </c>
      <c r="N33" s="29">
        <f t="shared" si="18"/>
        <v>2.1173688736027509</v>
      </c>
      <c r="O33" s="29">
        <f t="shared" si="18"/>
        <v>2.1173688736027509</v>
      </c>
      <c r="P33" s="29">
        <f t="shared" si="18"/>
        <v>2.1174548581255372</v>
      </c>
      <c r="Q33" s="29">
        <f t="shared" si="18"/>
        <v>1.0174548581255369</v>
      </c>
      <c r="R33" s="29">
        <f t="shared" si="18"/>
        <v>2.1173688736027509</v>
      </c>
      <c r="S33" s="29">
        <f t="shared" si="18"/>
        <v>2.1173688736027509</v>
      </c>
      <c r="T33" s="29">
        <f t="shared" si="18"/>
        <v>1.64737747205503</v>
      </c>
      <c r="U33" s="29">
        <f t="shared" si="18"/>
        <v>1.6524505588993981</v>
      </c>
      <c r="V33" s="29">
        <f t="shared" si="18"/>
        <v>1.4261392949269132</v>
      </c>
      <c r="W33" s="29">
        <f t="shared" si="18"/>
        <v>1.787790197764402</v>
      </c>
      <c r="X33" s="29">
        <f t="shared" ref="X33" si="19">SUM(X34:X50)</f>
        <v>1.9588993981083405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1.129750644883921</v>
      </c>
      <c r="G36" s="10">
        <v>0</v>
      </c>
      <c r="H36" s="10">
        <v>0</v>
      </c>
      <c r="I36" s="10">
        <v>0</v>
      </c>
      <c r="J36" s="10">
        <v>0</v>
      </c>
      <c r="K36" s="10">
        <v>1.099914015477214</v>
      </c>
      <c r="L36" s="10">
        <v>0</v>
      </c>
      <c r="M36" s="10">
        <v>1.099914015477214</v>
      </c>
      <c r="N36" s="10">
        <v>1.099914015477214</v>
      </c>
      <c r="O36" s="10">
        <v>1.099914015477214</v>
      </c>
      <c r="P36" s="10">
        <v>1.099914015477214</v>
      </c>
      <c r="Q36" s="10">
        <v>0</v>
      </c>
      <c r="R36" s="10">
        <v>1.099914015477214</v>
      </c>
      <c r="S36" s="10">
        <v>1.099914015477214</v>
      </c>
      <c r="T36" s="10">
        <v>0.89750644883920894</v>
      </c>
      <c r="U36" s="10">
        <v>0.85571797076526224</v>
      </c>
      <c r="V36" s="10">
        <v>0.74239036973344796</v>
      </c>
      <c r="W36" s="10">
        <v>1.1625967325881339</v>
      </c>
      <c r="X36" s="10">
        <v>1.333104041272571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1.6766981943250211E-2</v>
      </c>
      <c r="X37" s="10"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3.0810834049871021</v>
      </c>
      <c r="D43" s="10">
        <v>3.0810834049871021</v>
      </c>
      <c r="E43" s="10">
        <v>2.0540842648323299</v>
      </c>
      <c r="F43" s="10">
        <v>4.1081685296646597</v>
      </c>
      <c r="G43" s="10">
        <v>3.0810834049871021</v>
      </c>
      <c r="H43" s="10">
        <v>3.0810834049871021</v>
      </c>
      <c r="I43" s="10">
        <v>2.034995700773861</v>
      </c>
      <c r="J43" s="10">
        <v>2.034995700773861</v>
      </c>
      <c r="K43" s="10">
        <v>2.034995700773861</v>
      </c>
      <c r="L43" s="10">
        <v>2.034995700773861</v>
      </c>
      <c r="M43" s="10">
        <v>1.0174548581255369</v>
      </c>
      <c r="N43" s="10">
        <v>1.0174548581255369</v>
      </c>
      <c r="O43" s="10">
        <v>1.0174548581255369</v>
      </c>
      <c r="P43" s="10">
        <v>1.017540842648323</v>
      </c>
      <c r="Q43" s="10">
        <v>1.0174548581255369</v>
      </c>
      <c r="R43" s="10">
        <v>1.0174548581255369</v>
      </c>
      <c r="S43" s="10">
        <v>1.0174548581255369</v>
      </c>
      <c r="T43" s="10">
        <v>0.74987102321582111</v>
      </c>
      <c r="U43" s="10">
        <v>0.79673258813413583</v>
      </c>
      <c r="V43" s="10">
        <v>0.68374892519346508</v>
      </c>
      <c r="W43" s="10">
        <v>0.60842648323301796</v>
      </c>
      <c r="X43" s="10">
        <v>0.62476354256233879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9.7592433361994839</v>
      </c>
      <c r="D51" s="37">
        <v>8.3190025795356828</v>
      </c>
      <c r="E51" s="37">
        <v>7.5881341358555456</v>
      </c>
      <c r="F51" s="37">
        <v>9.0498710232158199</v>
      </c>
      <c r="G51" s="37">
        <v>8.8993981083404989</v>
      </c>
      <c r="H51" s="37">
        <v>13.73602751504729</v>
      </c>
      <c r="I51" s="37">
        <v>13.005159071367149</v>
      </c>
      <c r="J51" s="37">
        <v>14.380911435941529</v>
      </c>
      <c r="K51" s="37">
        <v>14.18744625967326</v>
      </c>
      <c r="L51" s="37">
        <v>15.176268271711089</v>
      </c>
      <c r="M51" s="37">
        <v>16.25107480653482</v>
      </c>
      <c r="N51" s="37">
        <v>13.521066208082541</v>
      </c>
      <c r="O51" s="37">
        <v>11.09200343938091</v>
      </c>
      <c r="P51" s="37">
        <v>11.26397248495271</v>
      </c>
      <c r="Q51" s="37">
        <v>11.09200343938091</v>
      </c>
      <c r="R51" s="37">
        <v>11.285468615649179</v>
      </c>
      <c r="S51" s="37">
        <v>10.984522785898539</v>
      </c>
      <c r="T51" s="37">
        <v>12.936285468615649</v>
      </c>
      <c r="U51" s="37">
        <v>11.57325881341359</v>
      </c>
      <c r="V51" s="37">
        <v>13.25331040412726</v>
      </c>
      <c r="W51" s="37">
        <v>10.39183147033534</v>
      </c>
      <c r="X51" s="37">
        <v>9.1002579535683576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4.7807394668959592E-2</v>
      </c>
      <c r="E52" s="37">
        <f t="shared" si="20"/>
        <v>7.1625107480653469E-2</v>
      </c>
      <c r="F52" s="37">
        <f t="shared" si="20"/>
        <v>7.1625107480653469E-2</v>
      </c>
      <c r="G52" s="37">
        <f t="shared" si="20"/>
        <v>7.1625107480653469E-2</v>
      </c>
      <c r="H52" s="37">
        <f t="shared" si="20"/>
        <v>7.1625107480653469E-2</v>
      </c>
      <c r="I52" s="37">
        <f t="shared" si="20"/>
        <v>0.23886500429922611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2.3903697334479789E-2</v>
      </c>
      <c r="P52" s="37">
        <f t="shared" si="20"/>
        <v>2.3903697334479789E-2</v>
      </c>
      <c r="Q52" s="37">
        <f t="shared" si="20"/>
        <v>9.5528804815133275E-2</v>
      </c>
      <c r="R52" s="37">
        <f t="shared" si="20"/>
        <v>9.5528804815133275E-2</v>
      </c>
      <c r="S52" s="37">
        <f t="shared" si="20"/>
        <v>7.1625107480653469E-2</v>
      </c>
      <c r="T52" s="37">
        <f t="shared" si="20"/>
        <v>3.5941530524505577E-2</v>
      </c>
      <c r="U52" s="37">
        <f t="shared" si="20"/>
        <v>3.447979363714531E-2</v>
      </c>
      <c r="V52" s="37">
        <f t="shared" si="20"/>
        <v>3.5253654342218388E-2</v>
      </c>
      <c r="W52" s="37">
        <f t="shared" si="20"/>
        <v>3.4823731728288912E-2</v>
      </c>
      <c r="X52" s="37">
        <f t="shared" ref="X52" si="21">SUM(X53:X70)</f>
        <v>7.1109200343938084E-2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4.7807394668959592E-2</v>
      </c>
      <c r="E59" s="10">
        <v>7.1625107480653469E-2</v>
      </c>
      <c r="F59" s="10">
        <v>7.1625107480653469E-2</v>
      </c>
      <c r="G59" s="10">
        <v>7.1625107480653469E-2</v>
      </c>
      <c r="H59" s="10">
        <v>7.1625107480653469E-2</v>
      </c>
      <c r="I59" s="10">
        <v>0.23886500429922611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2.3903697334479789E-2</v>
      </c>
      <c r="P59" s="10">
        <v>2.3903697334479789E-2</v>
      </c>
      <c r="Q59" s="10">
        <v>9.5528804815133275E-2</v>
      </c>
      <c r="R59" s="10">
        <v>9.5528804815133275E-2</v>
      </c>
      <c r="S59" s="10">
        <v>7.1625107480653469E-2</v>
      </c>
      <c r="T59" s="10">
        <v>3.5941530524505577E-2</v>
      </c>
      <c r="U59" s="10">
        <v>3.447979363714531E-2</v>
      </c>
      <c r="V59" s="10">
        <v>3.5253654342218388E-2</v>
      </c>
      <c r="W59" s="10">
        <v>3.4823731728288912E-2</v>
      </c>
      <c r="X59" s="10">
        <v>7.1109200343938084E-2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0.81203783319002576</v>
      </c>
      <c r="G75" s="37">
        <v>1.0031814273430779</v>
      </c>
      <c r="H75" s="37">
        <v>0.85984522785898532</v>
      </c>
      <c r="I75" s="37">
        <v>0.26276870163370591</v>
      </c>
      <c r="J75" s="37">
        <v>0.3343938091143594</v>
      </c>
      <c r="K75" s="37">
        <v>0.69269131556319852</v>
      </c>
      <c r="L75" s="37">
        <v>4.7807394668959592E-2</v>
      </c>
      <c r="M75" s="37">
        <v>0.16715391229578669</v>
      </c>
      <c r="N75" s="37">
        <v>0.1194325021496131</v>
      </c>
      <c r="O75" s="37">
        <v>0.57325881341358553</v>
      </c>
      <c r="P75" s="37">
        <v>9.5528804815133275E-2</v>
      </c>
      <c r="Q75" s="37">
        <v>0.19105760963026661</v>
      </c>
      <c r="R75" s="37">
        <v>0.19105760963026661</v>
      </c>
      <c r="S75" s="37">
        <v>0.23886500429922611</v>
      </c>
      <c r="T75" s="37">
        <v>0.21977644024075671</v>
      </c>
      <c r="U75" s="37">
        <v>0.26268271711092001</v>
      </c>
      <c r="V75" s="37">
        <v>0.32760103181427341</v>
      </c>
      <c r="W75" s="37">
        <v>0.27343078245915742</v>
      </c>
      <c r="X75" s="37">
        <v>0.25382631126397248</v>
      </c>
    </row>
    <row r="76" spans="1:24" ht="11.25" customHeight="1" x14ac:dyDescent="0.2">
      <c r="A76" s="38" t="s">
        <v>139</v>
      </c>
      <c r="B76" s="39" t="s">
        <v>140</v>
      </c>
      <c r="C76" s="40">
        <v>9.6302665520206361</v>
      </c>
      <c r="D76" s="40">
        <v>10.31814273430782</v>
      </c>
      <c r="E76" s="40">
        <v>10.146173688736029</v>
      </c>
      <c r="F76" s="40">
        <v>11.34995700773861</v>
      </c>
      <c r="G76" s="40">
        <v>11.6079105760963</v>
      </c>
      <c r="H76" s="40">
        <v>13.32760103181427</v>
      </c>
      <c r="I76" s="40">
        <v>14.18744625967326</v>
      </c>
      <c r="J76" s="40">
        <v>18.572656921754081</v>
      </c>
      <c r="K76" s="40">
        <v>19.86242476354256</v>
      </c>
      <c r="L76" s="40">
        <v>17.28288907996561</v>
      </c>
      <c r="M76" s="40">
        <v>18.228718830610489</v>
      </c>
      <c r="N76" s="40">
        <v>18.658641444539981</v>
      </c>
      <c r="O76" s="40">
        <v>21.066208082545138</v>
      </c>
      <c r="P76" s="40">
        <v>18.14273430782459</v>
      </c>
      <c r="Q76" s="40">
        <v>20.034393809114359</v>
      </c>
      <c r="R76" s="40">
        <v>19.088564058469469</v>
      </c>
      <c r="S76" s="40">
        <v>18.400687876182289</v>
      </c>
      <c r="T76" s="40">
        <v>21.231728288907991</v>
      </c>
      <c r="U76" s="40">
        <v>20.647807394668959</v>
      </c>
      <c r="V76" s="40">
        <v>21.951332760103181</v>
      </c>
      <c r="W76" s="40">
        <v>18.716165090283749</v>
      </c>
      <c r="X76" s="40">
        <v>17.393465176268268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124.22046431642306</v>
      </c>
      <c r="D2" s="31">
        <f t="shared" si="0"/>
        <v>114.27644024075666</v>
      </c>
      <c r="E2" s="31">
        <f t="shared" si="0"/>
        <v>108.01092003439379</v>
      </c>
      <c r="F2" s="31">
        <f t="shared" si="0"/>
        <v>146.98331900257955</v>
      </c>
      <c r="G2" s="31">
        <f t="shared" si="0"/>
        <v>156.87644024075666</v>
      </c>
      <c r="H2" s="31">
        <f t="shared" si="0"/>
        <v>172.98177128116939</v>
      </c>
      <c r="I2" s="31">
        <f t="shared" si="0"/>
        <v>190.0066208082545</v>
      </c>
      <c r="J2" s="31">
        <f t="shared" si="0"/>
        <v>176.9352536543422</v>
      </c>
      <c r="K2" s="31">
        <f t="shared" si="0"/>
        <v>163.01590713671538</v>
      </c>
      <c r="L2" s="31">
        <f t="shared" si="0"/>
        <v>123.90008598452279</v>
      </c>
      <c r="M2" s="31">
        <f t="shared" si="0"/>
        <v>147.50404127257093</v>
      </c>
      <c r="N2" s="31">
        <f t="shared" si="0"/>
        <v>141.46483233018057</v>
      </c>
      <c r="O2" s="31">
        <f t="shared" si="0"/>
        <v>140.20963026655204</v>
      </c>
      <c r="P2" s="31">
        <f t="shared" si="0"/>
        <v>133.12932072226999</v>
      </c>
      <c r="Q2" s="31">
        <f t="shared" si="0"/>
        <v>132.28684436801373</v>
      </c>
      <c r="R2" s="31">
        <f t="shared" si="0"/>
        <v>134.86655202063628</v>
      </c>
      <c r="S2" s="31">
        <f t="shared" si="0"/>
        <v>139.92055030094582</v>
      </c>
      <c r="T2" s="31">
        <f t="shared" si="0"/>
        <v>142.6316423043852</v>
      </c>
      <c r="U2" s="31">
        <f t="shared" si="0"/>
        <v>186.64522785898538</v>
      </c>
      <c r="V2" s="31">
        <f t="shared" si="0"/>
        <v>185.19974204643165</v>
      </c>
      <c r="W2" s="31">
        <f t="shared" si="0"/>
        <v>179.92596732588132</v>
      </c>
      <c r="X2" s="31">
        <f t="shared" ref="X2" si="1">SUM(X3,X17,X22,X25,X26,X51,X52,X71,X74,X75,X76)</f>
        <v>193.47033533963889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1.85262252794497</v>
      </c>
      <c r="D3" s="34">
        <f t="shared" si="2"/>
        <v>3.0769561478933789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0.70687876182287179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9.4582975064488387E-3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1.85262252794497</v>
      </c>
      <c r="D4" s="29">
        <f t="shared" si="4"/>
        <v>3.0769561478933789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1.85262252794497</v>
      </c>
      <c r="D7" s="10">
        <v>3.0769561478933789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9.4582975064488387E-3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9.4582975064488387E-3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0.70687876182287179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0.70687876182287179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26.946517626827173</v>
      </c>
      <c r="D26" s="37">
        <f t="shared" si="14"/>
        <v>18.422184006878759</v>
      </c>
      <c r="E26" s="37">
        <f t="shared" si="14"/>
        <v>14.438263112639724</v>
      </c>
      <c r="F26" s="37">
        <f t="shared" si="14"/>
        <v>27.973602751504728</v>
      </c>
      <c r="G26" s="37">
        <f t="shared" si="14"/>
        <v>24.278675838349095</v>
      </c>
      <c r="H26" s="37">
        <f t="shared" si="14"/>
        <v>26.332760103181425</v>
      </c>
      <c r="I26" s="37">
        <f t="shared" si="14"/>
        <v>34.534737747205497</v>
      </c>
      <c r="J26" s="37">
        <f t="shared" si="14"/>
        <v>22.762596732588136</v>
      </c>
      <c r="K26" s="37">
        <f t="shared" si="14"/>
        <v>16.691745485812561</v>
      </c>
      <c r="L26" s="37">
        <f t="shared" si="14"/>
        <v>16.691745485812561</v>
      </c>
      <c r="M26" s="37">
        <f t="shared" si="14"/>
        <v>16.609372312983659</v>
      </c>
      <c r="N26" s="37">
        <f t="shared" si="14"/>
        <v>16.691745485812561</v>
      </c>
      <c r="O26" s="37">
        <f t="shared" si="14"/>
        <v>16.774118658641441</v>
      </c>
      <c r="P26" s="37">
        <f t="shared" si="14"/>
        <v>14.657007738607049</v>
      </c>
      <c r="Q26" s="37">
        <f t="shared" si="14"/>
        <v>13.721324161650902</v>
      </c>
      <c r="R26" s="37">
        <f t="shared" si="14"/>
        <v>11.521754084264831</v>
      </c>
      <c r="S26" s="37">
        <f t="shared" si="14"/>
        <v>11.521754084264831</v>
      </c>
      <c r="T26" s="37">
        <f t="shared" si="14"/>
        <v>10.504557179707652</v>
      </c>
      <c r="U26" s="37">
        <f t="shared" si="14"/>
        <v>14.398538263112638</v>
      </c>
      <c r="V26" s="37">
        <f t="shared" si="14"/>
        <v>13.003783319002579</v>
      </c>
      <c r="W26" s="37">
        <f t="shared" si="14"/>
        <v>9.8318142734307816</v>
      </c>
      <c r="X26" s="37">
        <f t="shared" ref="X26" si="15">SUM(X27,X33)</f>
        <v>10.75348237317283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26.946517626827173</v>
      </c>
      <c r="D33" s="29">
        <f t="shared" si="18"/>
        <v>18.422184006878759</v>
      </c>
      <c r="E33" s="29">
        <f t="shared" si="18"/>
        <v>14.438263112639724</v>
      </c>
      <c r="F33" s="29">
        <f t="shared" si="18"/>
        <v>27.973602751504728</v>
      </c>
      <c r="G33" s="29">
        <f t="shared" si="18"/>
        <v>24.278675838349095</v>
      </c>
      <c r="H33" s="29">
        <f t="shared" si="18"/>
        <v>26.332760103181425</v>
      </c>
      <c r="I33" s="29">
        <f t="shared" si="18"/>
        <v>34.534737747205497</v>
      </c>
      <c r="J33" s="29">
        <f t="shared" si="18"/>
        <v>22.762596732588136</v>
      </c>
      <c r="K33" s="29">
        <f t="shared" si="18"/>
        <v>16.691745485812561</v>
      </c>
      <c r="L33" s="29">
        <f t="shared" si="18"/>
        <v>16.691745485812561</v>
      </c>
      <c r="M33" s="29">
        <f t="shared" si="18"/>
        <v>16.609372312983659</v>
      </c>
      <c r="N33" s="29">
        <f t="shared" si="18"/>
        <v>16.691745485812561</v>
      </c>
      <c r="O33" s="29">
        <f t="shared" si="18"/>
        <v>16.774118658641441</v>
      </c>
      <c r="P33" s="29">
        <f t="shared" si="18"/>
        <v>14.657007738607049</v>
      </c>
      <c r="Q33" s="29">
        <f t="shared" si="18"/>
        <v>13.721324161650902</v>
      </c>
      <c r="R33" s="29">
        <f t="shared" si="18"/>
        <v>11.521754084264831</v>
      </c>
      <c r="S33" s="29">
        <f t="shared" si="18"/>
        <v>11.521754084264831</v>
      </c>
      <c r="T33" s="29">
        <f t="shared" si="18"/>
        <v>10.504557179707652</v>
      </c>
      <c r="U33" s="29">
        <f t="shared" si="18"/>
        <v>14.398538263112638</v>
      </c>
      <c r="V33" s="29">
        <f t="shared" si="18"/>
        <v>13.003783319002579</v>
      </c>
      <c r="W33" s="29">
        <f t="shared" si="18"/>
        <v>9.8318142734307816</v>
      </c>
      <c r="X33" s="29">
        <f t="shared" ref="X33" si="19">SUM(X34:X50)</f>
        <v>10.75348237317283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6.7784178847807386</v>
      </c>
      <c r="D36" s="10">
        <v>3.389251934651762</v>
      </c>
      <c r="E36" s="10">
        <v>3.389251934651762</v>
      </c>
      <c r="F36" s="10">
        <v>6.7784178847807386</v>
      </c>
      <c r="G36" s="10">
        <v>7.9081685296646604</v>
      </c>
      <c r="H36" s="10">
        <v>7.9081685296646604</v>
      </c>
      <c r="I36" s="10">
        <v>10.167669819432501</v>
      </c>
      <c r="J36" s="10">
        <v>5.4993981083404986</v>
      </c>
      <c r="K36" s="10">
        <v>5.4993981083404986</v>
      </c>
      <c r="L36" s="10">
        <v>5.4993981083404986</v>
      </c>
      <c r="M36" s="10">
        <v>4.3995700773860706</v>
      </c>
      <c r="N36" s="10">
        <v>5.4993981083404986</v>
      </c>
      <c r="O36" s="10">
        <v>6.5993121238177119</v>
      </c>
      <c r="P36" s="10">
        <v>5.4993981083404986</v>
      </c>
      <c r="Q36" s="10">
        <v>6.5993121238177119</v>
      </c>
      <c r="R36" s="10">
        <v>4.3995700773860706</v>
      </c>
      <c r="S36" s="10">
        <v>4.3995700773860706</v>
      </c>
      <c r="T36" s="10">
        <v>4.2686156491831468</v>
      </c>
      <c r="U36" s="10">
        <v>8.1919174548581246</v>
      </c>
      <c r="V36" s="10">
        <v>6.7235597592433356</v>
      </c>
      <c r="W36" s="10">
        <v>4.8857265692175407</v>
      </c>
      <c r="X36" s="10">
        <v>5.4895098882201214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2.6225279449699049E-2</v>
      </c>
      <c r="U37" s="10">
        <v>3.2502149613069638E-2</v>
      </c>
      <c r="V37" s="10">
        <v>9.4582975064488387E-3</v>
      </c>
      <c r="W37" s="10">
        <v>3.8779019776440243E-2</v>
      </c>
      <c r="X37" s="10">
        <v>1.6766981943250211E-2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14.378503869303531</v>
      </c>
      <c r="D43" s="10">
        <v>9.2433361994840926</v>
      </c>
      <c r="E43" s="10">
        <v>7.1892519346517627</v>
      </c>
      <c r="F43" s="10">
        <v>15.40558899398108</v>
      </c>
      <c r="G43" s="10">
        <v>15.40558899398108</v>
      </c>
      <c r="H43" s="10">
        <v>17.45967325881341</v>
      </c>
      <c r="I43" s="10">
        <v>23.402149613069639</v>
      </c>
      <c r="J43" s="10">
        <v>16.27970765262253</v>
      </c>
      <c r="K43" s="10">
        <v>11.192347377472061</v>
      </c>
      <c r="L43" s="10">
        <v>11.192347377472061</v>
      </c>
      <c r="M43" s="10">
        <v>12.209802235597589</v>
      </c>
      <c r="N43" s="10">
        <v>11.192347377472061</v>
      </c>
      <c r="O43" s="10">
        <v>10.17480653482373</v>
      </c>
      <c r="P43" s="10">
        <v>9.1576096302665508</v>
      </c>
      <c r="Q43" s="10">
        <v>7.1220120378331888</v>
      </c>
      <c r="R43" s="10">
        <v>7.1221840068787614</v>
      </c>
      <c r="S43" s="10">
        <v>7.1221840068787614</v>
      </c>
      <c r="T43" s="10">
        <v>6.2097162510748056</v>
      </c>
      <c r="U43" s="10">
        <v>6.1741186586414436</v>
      </c>
      <c r="V43" s="10">
        <v>6.2707652622527954</v>
      </c>
      <c r="W43" s="10">
        <v>4.907308684436801</v>
      </c>
      <c r="X43" s="10">
        <v>5.2472055030094582</v>
      </c>
    </row>
    <row r="44" spans="1:24" ht="11.25" customHeight="1" x14ac:dyDescent="0.2">
      <c r="A44" s="41" t="s">
        <v>75</v>
      </c>
      <c r="B44" s="9" t="s">
        <v>76</v>
      </c>
      <c r="C44" s="10">
        <v>5.7895958727429058</v>
      </c>
      <c r="D44" s="10">
        <v>5.7895958727429058</v>
      </c>
      <c r="E44" s="10">
        <v>3.8597592433362</v>
      </c>
      <c r="F44" s="10">
        <v>5.7895958727429058</v>
      </c>
      <c r="G44" s="10">
        <v>0.96491831470335332</v>
      </c>
      <c r="H44" s="10">
        <v>0.96491831470335332</v>
      </c>
      <c r="I44" s="10">
        <v>0.96491831470335332</v>
      </c>
      <c r="J44" s="10">
        <v>0.98349097162510746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38.241616509028383</v>
      </c>
      <c r="D51" s="37">
        <v>36.457437661220979</v>
      </c>
      <c r="E51" s="37">
        <v>38.026655202063623</v>
      </c>
      <c r="F51" s="37">
        <v>45.034393809114363</v>
      </c>
      <c r="G51" s="37">
        <v>54.041272570937231</v>
      </c>
      <c r="H51" s="37">
        <v>61.500429922613932</v>
      </c>
      <c r="I51" s="37">
        <v>60.941530524505588</v>
      </c>
      <c r="J51" s="37">
        <v>51.526225279449697</v>
      </c>
      <c r="K51" s="37">
        <v>47.785898538263112</v>
      </c>
      <c r="L51" s="37">
        <v>33.061049011177992</v>
      </c>
      <c r="M51" s="37">
        <v>42.196904557179707</v>
      </c>
      <c r="N51" s="37">
        <v>37.274290627687023</v>
      </c>
      <c r="O51" s="37">
        <v>41.100601891659501</v>
      </c>
      <c r="P51" s="37">
        <v>33.963886500429922</v>
      </c>
      <c r="Q51" s="37">
        <v>33.512467755803947</v>
      </c>
      <c r="R51" s="37">
        <v>34.823731728288912</v>
      </c>
      <c r="S51" s="37">
        <v>34.952708512467751</v>
      </c>
      <c r="T51" s="37">
        <v>37.192003439380912</v>
      </c>
      <c r="U51" s="37">
        <v>57.707566638005147</v>
      </c>
      <c r="V51" s="37">
        <v>55.0469475494411</v>
      </c>
      <c r="W51" s="37">
        <v>56.244024075666381</v>
      </c>
      <c r="X51" s="37">
        <v>59.235683576956141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9.5528804815133275E-2</v>
      </c>
      <c r="G52" s="37">
        <f t="shared" si="20"/>
        <v>0.14333619948409279</v>
      </c>
      <c r="H52" s="37">
        <f t="shared" si="20"/>
        <v>0.35829750644883918</v>
      </c>
      <c r="I52" s="37">
        <f t="shared" si="20"/>
        <v>0.35829750644883918</v>
      </c>
      <c r="J52" s="37">
        <f t="shared" si="20"/>
        <v>0.3343938091143594</v>
      </c>
      <c r="K52" s="37">
        <f t="shared" si="20"/>
        <v>0.35829750644883918</v>
      </c>
      <c r="L52" s="37">
        <f t="shared" si="20"/>
        <v>7.1625107480653469E-2</v>
      </c>
      <c r="M52" s="37">
        <f t="shared" si="20"/>
        <v>0.40601891659501288</v>
      </c>
      <c r="N52" s="37">
        <f t="shared" si="20"/>
        <v>0.50154772141014614</v>
      </c>
      <c r="O52" s="37">
        <f t="shared" si="20"/>
        <v>0.95537403267411869</v>
      </c>
      <c r="P52" s="37">
        <f t="shared" si="20"/>
        <v>1.050902837489252</v>
      </c>
      <c r="Q52" s="37">
        <f t="shared" si="20"/>
        <v>0.64488392089423896</v>
      </c>
      <c r="R52" s="37">
        <f t="shared" si="20"/>
        <v>1.050902837489252</v>
      </c>
      <c r="S52" s="37">
        <f t="shared" si="20"/>
        <v>1.6480653482373171</v>
      </c>
      <c r="T52" s="37">
        <f t="shared" si="20"/>
        <v>1.7212381771281171</v>
      </c>
      <c r="U52" s="37">
        <f t="shared" si="20"/>
        <v>1.7221840068787619</v>
      </c>
      <c r="V52" s="37">
        <f t="shared" si="20"/>
        <v>2.2903697334479789</v>
      </c>
      <c r="W52" s="37">
        <f t="shared" si="20"/>
        <v>2.9376612209802229</v>
      </c>
      <c r="X52" s="37">
        <f t="shared" ref="X52" si="21">SUM(X53:X70)</f>
        <v>3.2294067067927772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9.5528804815133275E-2</v>
      </c>
      <c r="G59" s="10">
        <v>0.14333619948409279</v>
      </c>
      <c r="H59" s="10">
        <v>0.35829750644883918</v>
      </c>
      <c r="I59" s="10">
        <v>0.35829750644883918</v>
      </c>
      <c r="J59" s="10">
        <v>0.3343938091143594</v>
      </c>
      <c r="K59" s="10">
        <v>0.35829750644883918</v>
      </c>
      <c r="L59" s="10">
        <v>7.1625107480653469E-2</v>
      </c>
      <c r="M59" s="10">
        <v>0.40601891659501288</v>
      </c>
      <c r="N59" s="10">
        <v>0.50154772141014614</v>
      </c>
      <c r="O59" s="10">
        <v>0.95537403267411869</v>
      </c>
      <c r="P59" s="10">
        <v>1.050902837489252</v>
      </c>
      <c r="Q59" s="10">
        <v>0.64488392089423896</v>
      </c>
      <c r="R59" s="10">
        <v>1.050902837489252</v>
      </c>
      <c r="S59" s="10">
        <v>1.6480653482373171</v>
      </c>
      <c r="T59" s="10">
        <v>1.7212381771281171</v>
      </c>
      <c r="U59" s="10">
        <v>1.7221840068787619</v>
      </c>
      <c r="V59" s="10">
        <v>2.2903697334479789</v>
      </c>
      <c r="W59" s="10">
        <v>2.9376612209802229</v>
      </c>
      <c r="X59" s="10">
        <v>3.2294067067927772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9.5528804815133275E-2</v>
      </c>
      <c r="G71" s="37">
        <f t="shared" si="22"/>
        <v>2.3903697334479789E-2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9.5528804815133275E-2</v>
      </c>
      <c r="G72" s="10">
        <v>2.3903697334479789E-2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8.6939810834049869</v>
      </c>
      <c r="G75" s="37">
        <v>8.7417884780739463</v>
      </c>
      <c r="H75" s="37">
        <v>9.1239036973344803</v>
      </c>
      <c r="I75" s="37">
        <v>7.7386070507308684</v>
      </c>
      <c r="J75" s="37">
        <v>8.5029234737747199</v>
      </c>
      <c r="K75" s="37">
        <v>16.408684436801369</v>
      </c>
      <c r="L75" s="37">
        <v>7.0937231298366292</v>
      </c>
      <c r="M75" s="37">
        <v>8.2401547721410147</v>
      </c>
      <c r="N75" s="37">
        <v>8.4073946689595864</v>
      </c>
      <c r="O75" s="37">
        <v>7.2608770421324156</v>
      </c>
      <c r="P75" s="37">
        <v>7.1892519346517627</v>
      </c>
      <c r="Q75" s="37">
        <v>6.592175408426483</v>
      </c>
      <c r="R75" s="37">
        <v>6.9026655202063631</v>
      </c>
      <c r="S75" s="37">
        <v>7.1892519346517627</v>
      </c>
      <c r="T75" s="37">
        <v>6.7824591573516759</v>
      </c>
      <c r="U75" s="37">
        <v>5.7214961306964742</v>
      </c>
      <c r="V75" s="37">
        <v>5.7188306104901114</v>
      </c>
      <c r="W75" s="37">
        <v>5.6126397248495268</v>
      </c>
      <c r="X75" s="37">
        <v>5.8046431642304377</v>
      </c>
    </row>
    <row r="76" spans="1:24" ht="11.25" customHeight="1" x14ac:dyDescent="0.2">
      <c r="A76" s="38" t="s">
        <v>139</v>
      </c>
      <c r="B76" s="39" t="s">
        <v>140</v>
      </c>
      <c r="C76" s="40">
        <v>57.179707652622533</v>
      </c>
      <c r="D76" s="40">
        <v>56.319862424763542</v>
      </c>
      <c r="E76" s="40">
        <v>55.546001719690452</v>
      </c>
      <c r="F76" s="40">
        <v>65.090283748925188</v>
      </c>
      <c r="G76" s="40">
        <v>69.64746345657781</v>
      </c>
      <c r="H76" s="40">
        <v>75.666380051590707</v>
      </c>
      <c r="I76" s="40">
        <v>85.726569217540842</v>
      </c>
      <c r="J76" s="40">
        <v>93.809114359415304</v>
      </c>
      <c r="K76" s="40">
        <v>81.771281169389511</v>
      </c>
      <c r="L76" s="40">
        <v>66.981943250214954</v>
      </c>
      <c r="M76" s="40">
        <v>80.05159071367153</v>
      </c>
      <c r="N76" s="40">
        <v>78.589853826311256</v>
      </c>
      <c r="O76" s="40">
        <v>74.11865864144454</v>
      </c>
      <c r="P76" s="40">
        <v>76.268271711091998</v>
      </c>
      <c r="Q76" s="40">
        <v>77.815993121238165</v>
      </c>
      <c r="R76" s="40">
        <v>80.567497850386928</v>
      </c>
      <c r="S76" s="40">
        <v>84.608770421324152</v>
      </c>
      <c r="T76" s="40">
        <v>86.431384350816842</v>
      </c>
      <c r="U76" s="40">
        <v>107.08598452278591</v>
      </c>
      <c r="V76" s="40">
        <v>109.1398108340499</v>
      </c>
      <c r="W76" s="40">
        <v>105.2998280309544</v>
      </c>
      <c r="X76" s="40">
        <v>114.4471195184867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85.192777300085964</v>
      </c>
      <c r="D2" s="31">
        <f t="shared" si="0"/>
        <v>80.594067067927767</v>
      </c>
      <c r="E2" s="31">
        <f t="shared" si="0"/>
        <v>65.033104041272566</v>
      </c>
      <c r="F2" s="31">
        <f t="shared" si="0"/>
        <v>78.580309544282017</v>
      </c>
      <c r="G2" s="31">
        <f t="shared" si="0"/>
        <v>72.398968185726574</v>
      </c>
      <c r="H2" s="31">
        <f t="shared" si="0"/>
        <v>66.00980223559759</v>
      </c>
      <c r="I2" s="31">
        <f t="shared" si="0"/>
        <v>59.916938950988822</v>
      </c>
      <c r="J2" s="31">
        <f t="shared" si="0"/>
        <v>58.071453138435075</v>
      </c>
      <c r="K2" s="31">
        <f t="shared" si="0"/>
        <v>44.784522785898531</v>
      </c>
      <c r="L2" s="31">
        <f t="shared" si="0"/>
        <v>30.979879621668093</v>
      </c>
      <c r="M2" s="31">
        <f t="shared" si="0"/>
        <v>34.764660361135</v>
      </c>
      <c r="N2" s="31">
        <f t="shared" si="0"/>
        <v>28.365262252794487</v>
      </c>
      <c r="O2" s="31">
        <f t="shared" si="0"/>
        <v>24.978417884780733</v>
      </c>
      <c r="P2" s="31">
        <f t="shared" si="0"/>
        <v>26.99415305245055</v>
      </c>
      <c r="Q2" s="31">
        <f t="shared" si="0"/>
        <v>22.988306104901117</v>
      </c>
      <c r="R2" s="31">
        <f t="shared" si="0"/>
        <v>21.014703353396385</v>
      </c>
      <c r="S2" s="31">
        <f t="shared" si="0"/>
        <v>21.468357695614788</v>
      </c>
      <c r="T2" s="31">
        <f t="shared" si="0"/>
        <v>20.79931212381771</v>
      </c>
      <c r="U2" s="31">
        <f t="shared" si="0"/>
        <v>15.392777300085983</v>
      </c>
      <c r="V2" s="31">
        <f t="shared" si="0"/>
        <v>15.672828890799657</v>
      </c>
      <c r="W2" s="31">
        <f t="shared" si="0"/>
        <v>14.61736887360275</v>
      </c>
      <c r="X2" s="31">
        <f t="shared" ref="X2" si="1">SUM(X3,X17,X22,X25,X26,X51,X52,X71,X74,X75,X76)</f>
        <v>14.453396388650042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1.422355975924334</v>
      </c>
      <c r="D3" s="34">
        <f t="shared" si="2"/>
        <v>1.2064488392089421</v>
      </c>
      <c r="E3" s="34">
        <f t="shared" si="2"/>
        <v>1.50481513327601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1.422355975924334</v>
      </c>
      <c r="D8" s="29">
        <f t="shared" si="6"/>
        <v>1.2064488392089421</v>
      </c>
      <c r="E8" s="29">
        <f t="shared" si="6"/>
        <v>1.50481513327601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1.0031814273430779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1.422355975924334</v>
      </c>
      <c r="D10" s="10">
        <v>1.2064488392089421</v>
      </c>
      <c r="E10" s="10">
        <v>0.50163370593293199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15.811607910576095</v>
      </c>
      <c r="D26" s="37">
        <f t="shared" si="14"/>
        <v>12.792605331040411</v>
      </c>
      <c r="E26" s="37">
        <f t="shared" si="14"/>
        <v>10.862768701633705</v>
      </c>
      <c r="F26" s="37">
        <f t="shared" si="14"/>
        <v>11.951848667239895</v>
      </c>
      <c r="G26" s="37">
        <f t="shared" si="14"/>
        <v>11.089595872742905</v>
      </c>
      <c r="H26" s="37">
        <f t="shared" si="14"/>
        <v>7.1677558039552878</v>
      </c>
      <c r="I26" s="37">
        <f t="shared" si="14"/>
        <v>7.0770421324161656</v>
      </c>
      <c r="J26" s="37">
        <f t="shared" si="14"/>
        <v>4.9855546001719695</v>
      </c>
      <c r="K26" s="37">
        <f t="shared" si="14"/>
        <v>3.9992261392949269</v>
      </c>
      <c r="L26" s="37">
        <f t="shared" si="14"/>
        <v>4.002235597592434</v>
      </c>
      <c r="M26" s="37">
        <f t="shared" si="14"/>
        <v>2.9837489251934639</v>
      </c>
      <c r="N26" s="37">
        <f t="shared" si="14"/>
        <v>1.0174548581255369</v>
      </c>
      <c r="O26" s="37">
        <f t="shared" si="14"/>
        <v>1.0174548581255369</v>
      </c>
      <c r="P26" s="37">
        <f t="shared" si="14"/>
        <v>1.998882201203783</v>
      </c>
      <c r="Q26" s="37">
        <f t="shared" si="14"/>
        <v>1.9984522785898533</v>
      </c>
      <c r="R26" s="37">
        <f t="shared" si="14"/>
        <v>1.997764402407566</v>
      </c>
      <c r="S26" s="37">
        <f t="shared" si="14"/>
        <v>1.9976784178847802</v>
      </c>
      <c r="T26" s="37">
        <f t="shared" si="14"/>
        <v>1.4788478073946687</v>
      </c>
      <c r="U26" s="37">
        <f t="shared" si="14"/>
        <v>1.3173688736027513</v>
      </c>
      <c r="V26" s="37">
        <f t="shared" si="14"/>
        <v>1.1325021496130696</v>
      </c>
      <c r="W26" s="37">
        <f t="shared" si="14"/>
        <v>0.95133276010318135</v>
      </c>
      <c r="X26" s="37">
        <f t="shared" ref="X26" si="15">SUM(X27,X33)</f>
        <v>1.087188306104901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15.811607910576095</v>
      </c>
      <c r="D33" s="29">
        <f t="shared" si="18"/>
        <v>12.792605331040411</v>
      </c>
      <c r="E33" s="29">
        <f t="shared" si="18"/>
        <v>10.862768701633705</v>
      </c>
      <c r="F33" s="29">
        <f t="shared" si="18"/>
        <v>11.951848667239895</v>
      </c>
      <c r="G33" s="29">
        <f t="shared" si="18"/>
        <v>11.089595872742905</v>
      </c>
      <c r="H33" s="29">
        <f t="shared" si="18"/>
        <v>7.1677558039552878</v>
      </c>
      <c r="I33" s="29">
        <f t="shared" si="18"/>
        <v>7.0770421324161656</v>
      </c>
      <c r="J33" s="29">
        <f t="shared" si="18"/>
        <v>4.9855546001719695</v>
      </c>
      <c r="K33" s="29">
        <f t="shared" si="18"/>
        <v>3.9992261392949269</v>
      </c>
      <c r="L33" s="29">
        <f t="shared" si="18"/>
        <v>4.002235597592434</v>
      </c>
      <c r="M33" s="29">
        <f t="shared" si="18"/>
        <v>2.9837489251934639</v>
      </c>
      <c r="N33" s="29">
        <f t="shared" si="18"/>
        <v>1.0174548581255369</v>
      </c>
      <c r="O33" s="29">
        <f t="shared" si="18"/>
        <v>1.0174548581255369</v>
      </c>
      <c r="P33" s="29">
        <f t="shared" si="18"/>
        <v>1.998882201203783</v>
      </c>
      <c r="Q33" s="29">
        <f t="shared" si="18"/>
        <v>1.9984522785898533</v>
      </c>
      <c r="R33" s="29">
        <f t="shared" si="18"/>
        <v>1.997764402407566</v>
      </c>
      <c r="S33" s="29">
        <f t="shared" si="18"/>
        <v>1.9976784178847802</v>
      </c>
      <c r="T33" s="29">
        <f t="shared" si="18"/>
        <v>1.4788478073946687</v>
      </c>
      <c r="U33" s="29">
        <f t="shared" si="18"/>
        <v>1.3173688736027513</v>
      </c>
      <c r="V33" s="29">
        <f t="shared" si="18"/>
        <v>1.1325021496130696</v>
      </c>
      <c r="W33" s="29">
        <f t="shared" si="18"/>
        <v>0.95133276010318135</v>
      </c>
      <c r="X33" s="29">
        <f t="shared" ref="X33" si="19">SUM(X34:X50)</f>
        <v>1.087188306104901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1.129750644883921</v>
      </c>
      <c r="H36" s="10">
        <v>1.129750644883921</v>
      </c>
      <c r="I36" s="10">
        <v>1.129750644883921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1.0372312983662939</v>
      </c>
      <c r="U36" s="10">
        <v>0.25408426483233021</v>
      </c>
      <c r="V36" s="10">
        <v>0.86887360275150471</v>
      </c>
      <c r="W36" s="10">
        <v>0.73361994840928624</v>
      </c>
      <c r="X36" s="10">
        <v>0.88873602751504721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3.1814273430782461E-3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6.1622527944969896</v>
      </c>
      <c r="D43" s="10">
        <v>4.1081685296646597</v>
      </c>
      <c r="E43" s="10">
        <v>4.1081685296646597</v>
      </c>
      <c r="F43" s="10">
        <v>6.1622527944969896</v>
      </c>
      <c r="G43" s="10">
        <v>5.135167669819432</v>
      </c>
      <c r="H43" s="10">
        <v>4.1081685296646597</v>
      </c>
      <c r="I43" s="10">
        <v>3.0524505588993982</v>
      </c>
      <c r="J43" s="10">
        <v>2.034995700773861</v>
      </c>
      <c r="K43" s="10">
        <v>2.034995700773861</v>
      </c>
      <c r="L43" s="10">
        <v>2.034995700773861</v>
      </c>
      <c r="M43" s="10">
        <v>1.0174548581255369</v>
      </c>
      <c r="N43" s="10">
        <v>1.0174548581255369</v>
      </c>
      <c r="O43" s="10">
        <v>1.0174548581255369</v>
      </c>
      <c r="P43" s="10">
        <v>1.017540842648323</v>
      </c>
      <c r="Q43" s="10">
        <v>1.0174548581255369</v>
      </c>
      <c r="R43" s="10">
        <v>1.0174548581255369</v>
      </c>
      <c r="S43" s="10">
        <v>1.0174548581255369</v>
      </c>
      <c r="T43" s="10">
        <v>0.44161650902837479</v>
      </c>
      <c r="U43" s="10">
        <v>1.0632846087704211</v>
      </c>
      <c r="V43" s="10">
        <v>0.26044711951848659</v>
      </c>
      <c r="W43" s="10">
        <v>0.21771281169389509</v>
      </c>
      <c r="X43" s="10">
        <v>0.19845227858985379</v>
      </c>
    </row>
    <row r="44" spans="1:24" ht="11.25" customHeight="1" x14ac:dyDescent="0.2">
      <c r="A44" s="41" t="s">
        <v>75</v>
      </c>
      <c r="B44" s="9" t="s">
        <v>76</v>
      </c>
      <c r="C44" s="10">
        <v>9.6493551160791053</v>
      </c>
      <c r="D44" s="10">
        <v>8.6844368013757514</v>
      </c>
      <c r="E44" s="10">
        <v>6.7546001719690452</v>
      </c>
      <c r="F44" s="10">
        <v>5.7895958727429058</v>
      </c>
      <c r="G44" s="10">
        <v>4.8246775580395527</v>
      </c>
      <c r="H44" s="10">
        <v>1.9298366294067071</v>
      </c>
      <c r="I44" s="10">
        <v>2.894840928632846</v>
      </c>
      <c r="J44" s="10">
        <v>2.950558899398108</v>
      </c>
      <c r="K44" s="10">
        <v>1.964230438521066</v>
      </c>
      <c r="L44" s="10">
        <v>1.9672398968185729</v>
      </c>
      <c r="M44" s="10">
        <v>1.966294067067927</v>
      </c>
      <c r="N44" s="10">
        <v>0</v>
      </c>
      <c r="O44" s="10">
        <v>0</v>
      </c>
      <c r="P44" s="10">
        <v>0.98134135855546001</v>
      </c>
      <c r="Q44" s="10">
        <v>0.98099742046431637</v>
      </c>
      <c r="R44" s="10">
        <v>0.9803095442820291</v>
      </c>
      <c r="S44" s="10">
        <v>0.98022355975924325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43.14273430782459</v>
      </c>
      <c r="D51" s="37">
        <v>40.111779879621658</v>
      </c>
      <c r="E51" s="37">
        <v>30.223559759243329</v>
      </c>
      <c r="F51" s="37">
        <v>34.43680137575236</v>
      </c>
      <c r="G51" s="37">
        <v>31.96474634565778</v>
      </c>
      <c r="H51" s="37">
        <v>30.82545141874462</v>
      </c>
      <c r="I51" s="37">
        <v>28.48237317282889</v>
      </c>
      <c r="J51" s="37">
        <v>26.311263972484952</v>
      </c>
      <c r="K51" s="37">
        <v>20.550300945829751</v>
      </c>
      <c r="L51" s="37">
        <v>13.048151332760099</v>
      </c>
      <c r="M51" s="37">
        <v>14.27343078245916</v>
      </c>
      <c r="N51" s="37">
        <v>12.166809974204639</v>
      </c>
      <c r="O51" s="37">
        <v>10.920034393809109</v>
      </c>
      <c r="P51" s="37">
        <v>10.554600171969041</v>
      </c>
      <c r="Q51" s="37">
        <v>8.9853826311263969</v>
      </c>
      <c r="R51" s="37">
        <v>7.9105760963026652</v>
      </c>
      <c r="S51" s="37">
        <v>8.3834909716251076</v>
      </c>
      <c r="T51" s="37">
        <v>8.3332760103181425</v>
      </c>
      <c r="U51" s="37">
        <v>4.6484952708512459</v>
      </c>
      <c r="V51" s="37">
        <v>4.7615649183147033</v>
      </c>
      <c r="W51" s="37">
        <v>4.6227858985382628</v>
      </c>
      <c r="X51" s="37">
        <v>5.0272570937231293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0.31049011177987962</v>
      </c>
      <c r="D52" s="37">
        <f t="shared" si="20"/>
        <v>0.42992261392949271</v>
      </c>
      <c r="E52" s="37">
        <f t="shared" si="20"/>
        <v>0.42992261392949271</v>
      </c>
      <c r="F52" s="37">
        <f t="shared" si="20"/>
        <v>0.47773000859845233</v>
      </c>
      <c r="G52" s="37">
        <f t="shared" si="20"/>
        <v>0.42992261392949271</v>
      </c>
      <c r="H52" s="37">
        <f t="shared" si="20"/>
        <v>0.42992261392949271</v>
      </c>
      <c r="I52" s="37">
        <f t="shared" si="20"/>
        <v>0.45382631126397238</v>
      </c>
      <c r="J52" s="37">
        <f t="shared" si="20"/>
        <v>2.9855546001719691</v>
      </c>
      <c r="K52" s="37">
        <f t="shared" si="20"/>
        <v>2.9139294926913162</v>
      </c>
      <c r="L52" s="37">
        <f t="shared" si="20"/>
        <v>0.1194325021496131</v>
      </c>
      <c r="M52" s="37">
        <f t="shared" si="20"/>
        <v>2.6751504729148747</v>
      </c>
      <c r="N52" s="37">
        <f t="shared" si="20"/>
        <v>2.4601031814273426</v>
      </c>
      <c r="O52" s="37">
        <f t="shared" si="20"/>
        <v>2.3406706792777294</v>
      </c>
      <c r="P52" s="37">
        <f t="shared" si="20"/>
        <v>2.3884780739466893</v>
      </c>
      <c r="Q52" s="37">
        <f t="shared" si="20"/>
        <v>1.8869303525365431</v>
      </c>
      <c r="R52" s="37">
        <f t="shared" si="20"/>
        <v>1.8869303525365431</v>
      </c>
      <c r="S52" s="37">
        <f t="shared" si="20"/>
        <v>1.1703353396388649</v>
      </c>
      <c r="T52" s="37">
        <f t="shared" si="20"/>
        <v>0.89965606190885627</v>
      </c>
      <c r="U52" s="37">
        <f t="shared" si="20"/>
        <v>0.76655202063628547</v>
      </c>
      <c r="V52" s="37">
        <f t="shared" si="20"/>
        <v>1.051590713671539</v>
      </c>
      <c r="W52" s="37">
        <f t="shared" si="20"/>
        <v>0.99699054170249335</v>
      </c>
      <c r="X52" s="37">
        <f t="shared" ref="X52" si="21">SUM(X53:X70)</f>
        <v>0.86732588134135846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0.31049011177987962</v>
      </c>
      <c r="D59" s="10">
        <v>0.42992261392949271</v>
      </c>
      <c r="E59" s="10">
        <v>0.42992261392949271</v>
      </c>
      <c r="F59" s="10">
        <v>0.47773000859845233</v>
      </c>
      <c r="G59" s="10">
        <v>0.42992261392949271</v>
      </c>
      <c r="H59" s="10">
        <v>0.42992261392949271</v>
      </c>
      <c r="I59" s="10">
        <v>0.45382631126397238</v>
      </c>
      <c r="J59" s="10">
        <v>2.9855546001719691</v>
      </c>
      <c r="K59" s="10">
        <v>2.9139294926913162</v>
      </c>
      <c r="L59" s="10">
        <v>0.1194325021496131</v>
      </c>
      <c r="M59" s="10">
        <v>2.412381771281169</v>
      </c>
      <c r="N59" s="10">
        <v>2.1496130696474629</v>
      </c>
      <c r="O59" s="10">
        <v>2.00627687016337</v>
      </c>
      <c r="P59" s="10">
        <v>2.0540842648323299</v>
      </c>
      <c r="Q59" s="10">
        <v>1.5286328460877039</v>
      </c>
      <c r="R59" s="10">
        <v>1.5286328460877039</v>
      </c>
      <c r="S59" s="10">
        <v>0.81203783319002576</v>
      </c>
      <c r="T59" s="10">
        <v>0.46139294926913149</v>
      </c>
      <c r="U59" s="10">
        <v>0.26792777300085979</v>
      </c>
      <c r="V59" s="10">
        <v>0.3997420464316423</v>
      </c>
      <c r="W59" s="10">
        <v>0.44582975064488378</v>
      </c>
      <c r="X59" s="10">
        <v>0.3103181427343078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0.26276870163370591</v>
      </c>
      <c r="N61" s="10">
        <v>0.31049011177987962</v>
      </c>
      <c r="O61" s="10">
        <v>0.3343938091143594</v>
      </c>
      <c r="P61" s="10">
        <v>0.3343938091143594</v>
      </c>
      <c r="Q61" s="10">
        <v>0.35829750644883918</v>
      </c>
      <c r="R61" s="10">
        <v>0.35829750644883918</v>
      </c>
      <c r="S61" s="10">
        <v>0.35829750644883918</v>
      </c>
      <c r="T61" s="10">
        <v>0.43826311263972478</v>
      </c>
      <c r="U61" s="10">
        <v>0.49862424763542562</v>
      </c>
      <c r="V61" s="10">
        <v>0.65184866723989676</v>
      </c>
      <c r="W61" s="10">
        <v>0.55116079105760962</v>
      </c>
      <c r="X61" s="10">
        <v>0.55700773860705066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8.2401547721410147</v>
      </c>
      <c r="G75" s="37">
        <v>6.4727429062768707</v>
      </c>
      <c r="H75" s="37">
        <v>6.0905417024935504</v>
      </c>
      <c r="I75" s="37">
        <v>2.5795356835769558</v>
      </c>
      <c r="J75" s="37">
        <v>2.7228718830610492</v>
      </c>
      <c r="K75" s="37">
        <v>1.241960447119518</v>
      </c>
      <c r="L75" s="37">
        <v>1.1703353396388649</v>
      </c>
      <c r="M75" s="37">
        <v>1.9346517626827171</v>
      </c>
      <c r="N75" s="37">
        <v>1.886844368013757</v>
      </c>
      <c r="O75" s="37">
        <v>0.81203783319002576</v>
      </c>
      <c r="P75" s="37">
        <v>1.6480653482373171</v>
      </c>
      <c r="Q75" s="37">
        <v>1.0031814273430779</v>
      </c>
      <c r="R75" s="37">
        <v>1.050902837489252</v>
      </c>
      <c r="S75" s="37">
        <v>1.146431642304385</v>
      </c>
      <c r="T75" s="37">
        <v>1.1818572656921751</v>
      </c>
      <c r="U75" s="37">
        <v>0.81324161650902838</v>
      </c>
      <c r="V75" s="37">
        <v>0.78039552880481511</v>
      </c>
      <c r="W75" s="37">
        <v>0.4399828030954428</v>
      </c>
      <c r="X75" s="37">
        <v>2.9750644883920891E-2</v>
      </c>
    </row>
    <row r="76" spans="1:24" ht="11.25" customHeight="1" x14ac:dyDescent="0.2">
      <c r="A76" s="38" t="s">
        <v>139</v>
      </c>
      <c r="B76" s="39" t="s">
        <v>140</v>
      </c>
      <c r="C76" s="40">
        <v>24.505588993981078</v>
      </c>
      <c r="D76" s="40">
        <v>26.053310404127259</v>
      </c>
      <c r="E76" s="40">
        <v>22.012037833190021</v>
      </c>
      <c r="F76" s="40">
        <v>23.473774720550299</v>
      </c>
      <c r="G76" s="40">
        <v>22.44196044711952</v>
      </c>
      <c r="H76" s="40">
        <v>21.49613069647463</v>
      </c>
      <c r="I76" s="40">
        <v>21.324161650902841</v>
      </c>
      <c r="J76" s="40">
        <v>21.066208082545138</v>
      </c>
      <c r="K76" s="40">
        <v>16.079105760963021</v>
      </c>
      <c r="L76" s="40">
        <v>12.639724849527081</v>
      </c>
      <c r="M76" s="40">
        <v>12.89767841788478</v>
      </c>
      <c r="N76" s="40">
        <v>10.834049871023209</v>
      </c>
      <c r="O76" s="40">
        <v>9.8882201203783318</v>
      </c>
      <c r="P76" s="40">
        <v>10.40412725709372</v>
      </c>
      <c r="Q76" s="40">
        <v>9.1143594153052447</v>
      </c>
      <c r="R76" s="40">
        <v>8.16852966466036</v>
      </c>
      <c r="S76" s="40">
        <v>8.7704213241616511</v>
      </c>
      <c r="T76" s="40">
        <v>8.9056749785038676</v>
      </c>
      <c r="U76" s="40">
        <v>7.8471195184866724</v>
      </c>
      <c r="V76" s="40">
        <v>7.9467755803955287</v>
      </c>
      <c r="W76" s="40">
        <v>7.6062768701633701</v>
      </c>
      <c r="X76" s="40">
        <v>7.4418744625967328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46.918830610490105</v>
      </c>
      <c r="D2" s="31">
        <f t="shared" si="0"/>
        <v>38.939036973344798</v>
      </c>
      <c r="E2" s="31">
        <f t="shared" si="0"/>
        <v>24.218916595012892</v>
      </c>
      <c r="F2" s="31">
        <f t="shared" si="0"/>
        <v>52.180653482373167</v>
      </c>
      <c r="G2" s="31">
        <f t="shared" si="0"/>
        <v>58.42889079965606</v>
      </c>
      <c r="H2" s="31">
        <f t="shared" si="0"/>
        <v>63.783834909716248</v>
      </c>
      <c r="I2" s="31">
        <f t="shared" si="0"/>
        <v>67.321152192605325</v>
      </c>
      <c r="J2" s="31">
        <f t="shared" si="0"/>
        <v>75.124247635425618</v>
      </c>
      <c r="K2" s="31">
        <f t="shared" si="0"/>
        <v>63.719346517626832</v>
      </c>
      <c r="L2" s="31">
        <f t="shared" si="0"/>
        <v>50.831126397248489</v>
      </c>
      <c r="M2" s="31">
        <f t="shared" si="0"/>
        <v>56.021324161650895</v>
      </c>
      <c r="N2" s="31">
        <f t="shared" si="0"/>
        <v>45.483404987102318</v>
      </c>
      <c r="O2" s="31">
        <f t="shared" si="0"/>
        <v>37.988392089423904</v>
      </c>
      <c r="P2" s="31">
        <f t="shared" si="0"/>
        <v>38.688306104901116</v>
      </c>
      <c r="Q2" s="31">
        <f t="shared" si="0"/>
        <v>60.712209802235591</v>
      </c>
      <c r="R2" s="31">
        <f t="shared" si="0"/>
        <v>51.867755803955291</v>
      </c>
      <c r="S2" s="31">
        <f t="shared" si="0"/>
        <v>48.877386070507313</v>
      </c>
      <c r="T2" s="31">
        <f t="shared" si="0"/>
        <v>46.957953568357695</v>
      </c>
      <c r="U2" s="31">
        <f t="shared" si="0"/>
        <v>47.38065348237317</v>
      </c>
      <c r="V2" s="31">
        <f t="shared" si="0"/>
        <v>50.746603611349961</v>
      </c>
      <c r="W2" s="31">
        <f t="shared" si="0"/>
        <v>53.923301805674967</v>
      </c>
      <c r="X2" s="31">
        <f t="shared" ref="X2" si="1">SUM(X3,X17,X22,X25,X26,X51,X52,X71,X74,X75,X76)</f>
        <v>60.025709372312988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16.059931212381766</v>
      </c>
      <c r="D26" s="37">
        <f t="shared" si="14"/>
        <v>12.013929492691314</v>
      </c>
      <c r="E26" s="37">
        <f t="shared" si="14"/>
        <v>1.9919174548581253</v>
      </c>
      <c r="F26" s="37">
        <f t="shared" si="14"/>
        <v>3.019002579535683</v>
      </c>
      <c r="G26" s="37">
        <f t="shared" si="14"/>
        <v>3.019002579535683</v>
      </c>
      <c r="H26" s="37">
        <f t="shared" si="14"/>
        <v>2.0540842648323299</v>
      </c>
      <c r="I26" s="37">
        <f t="shared" si="14"/>
        <v>3.0524505588993982</v>
      </c>
      <c r="J26" s="37">
        <f t="shared" si="14"/>
        <v>2.034995700773861</v>
      </c>
      <c r="K26" s="37">
        <f t="shared" si="14"/>
        <v>2.034995700773861</v>
      </c>
      <c r="L26" s="37">
        <f t="shared" si="14"/>
        <v>1.0174548581255369</v>
      </c>
      <c r="M26" s="37">
        <f t="shared" si="14"/>
        <v>2.034995700773861</v>
      </c>
      <c r="N26" s="37">
        <f t="shared" si="14"/>
        <v>1.0174548581255369</v>
      </c>
      <c r="O26" s="37">
        <f t="shared" si="14"/>
        <v>1.0174548581255369</v>
      </c>
      <c r="P26" s="37">
        <f t="shared" si="14"/>
        <v>1.017540842648323</v>
      </c>
      <c r="Q26" s="37">
        <f t="shared" si="14"/>
        <v>1.0174548581255369</v>
      </c>
      <c r="R26" s="37">
        <f t="shared" si="14"/>
        <v>1.0174548581255369</v>
      </c>
      <c r="S26" s="37">
        <f t="shared" si="14"/>
        <v>1.0174548581255369</v>
      </c>
      <c r="T26" s="37">
        <f t="shared" si="14"/>
        <v>1.2348237317282889</v>
      </c>
      <c r="U26" s="37">
        <f t="shared" si="14"/>
        <v>1.4863284608770426</v>
      </c>
      <c r="V26" s="37">
        <f t="shared" si="14"/>
        <v>2.4534823731728288</v>
      </c>
      <c r="W26" s="37">
        <f t="shared" si="14"/>
        <v>1.7436801375752367</v>
      </c>
      <c r="X26" s="37">
        <f t="shared" ref="X26" si="15">SUM(X27,X33)</f>
        <v>1.7036113499570078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16.059931212381766</v>
      </c>
      <c r="D33" s="29">
        <f t="shared" si="18"/>
        <v>12.013929492691314</v>
      </c>
      <c r="E33" s="29">
        <f t="shared" si="18"/>
        <v>1.9919174548581253</v>
      </c>
      <c r="F33" s="29">
        <f t="shared" si="18"/>
        <v>3.019002579535683</v>
      </c>
      <c r="G33" s="29">
        <f t="shared" si="18"/>
        <v>3.019002579535683</v>
      </c>
      <c r="H33" s="29">
        <f t="shared" si="18"/>
        <v>2.0540842648323299</v>
      </c>
      <c r="I33" s="29">
        <f t="shared" si="18"/>
        <v>3.0524505588993982</v>
      </c>
      <c r="J33" s="29">
        <f t="shared" si="18"/>
        <v>2.034995700773861</v>
      </c>
      <c r="K33" s="29">
        <f t="shared" si="18"/>
        <v>2.034995700773861</v>
      </c>
      <c r="L33" s="29">
        <f t="shared" si="18"/>
        <v>1.0174548581255369</v>
      </c>
      <c r="M33" s="29">
        <f t="shared" si="18"/>
        <v>2.034995700773861</v>
      </c>
      <c r="N33" s="29">
        <f t="shared" si="18"/>
        <v>1.0174548581255369</v>
      </c>
      <c r="O33" s="29">
        <f t="shared" si="18"/>
        <v>1.0174548581255369</v>
      </c>
      <c r="P33" s="29">
        <f t="shared" si="18"/>
        <v>1.017540842648323</v>
      </c>
      <c r="Q33" s="29">
        <f t="shared" si="18"/>
        <v>1.0174548581255369</v>
      </c>
      <c r="R33" s="29">
        <f t="shared" si="18"/>
        <v>1.0174548581255369</v>
      </c>
      <c r="S33" s="29">
        <f t="shared" si="18"/>
        <v>1.0174548581255369</v>
      </c>
      <c r="T33" s="29">
        <f t="shared" si="18"/>
        <v>1.2348237317282889</v>
      </c>
      <c r="U33" s="29">
        <f t="shared" si="18"/>
        <v>1.4863284608770426</v>
      </c>
      <c r="V33" s="29">
        <f t="shared" si="18"/>
        <v>2.4534823731728288</v>
      </c>
      <c r="W33" s="29">
        <f t="shared" si="18"/>
        <v>1.7436801375752367</v>
      </c>
      <c r="X33" s="29">
        <f t="shared" ref="X33" si="19">SUM(X34:X50)</f>
        <v>1.7036113499570078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7.8073946689595872E-2</v>
      </c>
      <c r="U36" s="10">
        <v>8.7962166809974193E-2</v>
      </c>
      <c r="V36" s="10">
        <v>9.7850386930352515E-2</v>
      </c>
      <c r="W36" s="10">
        <v>9.8968185726569208E-2</v>
      </c>
      <c r="X36" s="10">
        <v>0.1078245915735168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5.2450558899398104E-3</v>
      </c>
      <c r="U37" s="10">
        <v>1.15219260533104E-2</v>
      </c>
      <c r="V37" s="10">
        <v>3.1814273430782461E-3</v>
      </c>
      <c r="W37" s="10">
        <v>1.573516766981943E-2</v>
      </c>
      <c r="X37" s="10">
        <v>1.3585554600171971E-2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10.27033533963886</v>
      </c>
      <c r="D43" s="10">
        <v>7.1892519346517627</v>
      </c>
      <c r="E43" s="10">
        <v>1.026999140154772</v>
      </c>
      <c r="F43" s="10">
        <v>2.0540842648323299</v>
      </c>
      <c r="G43" s="10">
        <v>2.0540842648323299</v>
      </c>
      <c r="H43" s="10">
        <v>2.0540842648323299</v>
      </c>
      <c r="I43" s="10">
        <v>3.0524505588993982</v>
      </c>
      <c r="J43" s="10">
        <v>2.034995700773861</v>
      </c>
      <c r="K43" s="10">
        <v>2.034995700773861</v>
      </c>
      <c r="L43" s="10">
        <v>1.0174548581255369</v>
      </c>
      <c r="M43" s="10">
        <v>2.034995700773861</v>
      </c>
      <c r="N43" s="10">
        <v>1.0174548581255369</v>
      </c>
      <c r="O43" s="10">
        <v>1.0174548581255369</v>
      </c>
      <c r="P43" s="10">
        <v>1.017540842648323</v>
      </c>
      <c r="Q43" s="10">
        <v>1.0174548581255369</v>
      </c>
      <c r="R43" s="10">
        <v>1.0174548581255369</v>
      </c>
      <c r="S43" s="10">
        <v>1.0174548581255369</v>
      </c>
      <c r="T43" s="10">
        <v>1.1456577815993121</v>
      </c>
      <c r="U43" s="10">
        <v>1.3868443680137581</v>
      </c>
      <c r="V43" s="10">
        <v>2.352450558899398</v>
      </c>
      <c r="W43" s="10">
        <v>1.6289767841788481</v>
      </c>
      <c r="X43" s="10">
        <v>1.5822012037833191</v>
      </c>
    </row>
    <row r="44" spans="1:24" ht="11.25" customHeight="1" x14ac:dyDescent="0.2">
      <c r="A44" s="41" t="s">
        <v>75</v>
      </c>
      <c r="B44" s="9" t="s">
        <v>76</v>
      </c>
      <c r="C44" s="10">
        <v>5.7895958727429058</v>
      </c>
      <c r="D44" s="10">
        <v>4.8246775580395527</v>
      </c>
      <c r="E44" s="10">
        <v>0.96491831470335332</v>
      </c>
      <c r="F44" s="10">
        <v>0.96491831470335332</v>
      </c>
      <c r="G44" s="10">
        <v>0.96491831470335332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5.846947549441101E-3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8.1255374032674119</v>
      </c>
      <c r="D51" s="37">
        <v>7.6311263972484946</v>
      </c>
      <c r="E51" s="37">
        <v>3.3533963886500429</v>
      </c>
      <c r="F51" s="37">
        <v>1.7411865864144449</v>
      </c>
      <c r="G51" s="37">
        <v>1.6981943250214959</v>
      </c>
      <c r="H51" s="37">
        <v>1.870163370593293</v>
      </c>
      <c r="I51" s="37">
        <v>4.3422184006878757</v>
      </c>
      <c r="J51" s="37">
        <v>7.6741186586414436</v>
      </c>
      <c r="K51" s="37">
        <v>5.2450558899398114</v>
      </c>
      <c r="L51" s="37">
        <v>3.0524505588993982</v>
      </c>
      <c r="M51" s="37">
        <v>3.5468615649183151</v>
      </c>
      <c r="N51" s="37">
        <v>3.0309544282029228</v>
      </c>
      <c r="O51" s="37">
        <v>3.0309544282029228</v>
      </c>
      <c r="P51" s="37">
        <v>1.0748065348237319</v>
      </c>
      <c r="Q51" s="37">
        <v>1.999140154772141</v>
      </c>
      <c r="R51" s="37">
        <v>1.461736887360275</v>
      </c>
      <c r="S51" s="37">
        <v>0</v>
      </c>
      <c r="T51" s="37">
        <v>0</v>
      </c>
      <c r="U51" s="37">
        <v>1.474290627687016</v>
      </c>
      <c r="V51" s="37">
        <v>3.6629406706792773E-2</v>
      </c>
      <c r="W51" s="37">
        <v>0.24178847807394671</v>
      </c>
      <c r="X51" s="37">
        <v>0.59432502149613065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8.2879621668099741</v>
      </c>
      <c r="D52" s="37">
        <f t="shared" si="20"/>
        <v>4.4186586414445399</v>
      </c>
      <c r="E52" s="37">
        <f t="shared" si="20"/>
        <v>4.9441100601891659</v>
      </c>
      <c r="F52" s="37">
        <f t="shared" si="20"/>
        <v>30.118486672398969</v>
      </c>
      <c r="G52" s="37">
        <f t="shared" si="20"/>
        <v>33.0085124677558</v>
      </c>
      <c r="H52" s="37">
        <f t="shared" si="20"/>
        <v>36.686758383490968</v>
      </c>
      <c r="I52" s="37">
        <f t="shared" si="20"/>
        <v>38.597506448839212</v>
      </c>
      <c r="J52" s="37">
        <f t="shared" si="20"/>
        <v>43.446087704213241</v>
      </c>
      <c r="K52" s="37">
        <f t="shared" si="20"/>
        <v>35.946345657781599</v>
      </c>
      <c r="L52" s="37">
        <f t="shared" si="20"/>
        <v>28.589853826311259</v>
      </c>
      <c r="M52" s="37">
        <f t="shared" si="20"/>
        <v>34.799828030954423</v>
      </c>
      <c r="N52" s="37">
        <f t="shared" si="20"/>
        <v>25.628202923473768</v>
      </c>
      <c r="O52" s="37">
        <f t="shared" si="20"/>
        <v>18.12837489251935</v>
      </c>
      <c r="P52" s="37">
        <f t="shared" si="20"/>
        <v>23.072484952708511</v>
      </c>
      <c r="Q52" s="37">
        <f t="shared" si="20"/>
        <v>43.565520206362848</v>
      </c>
      <c r="R52" s="37">
        <f t="shared" si="20"/>
        <v>34.680395528804823</v>
      </c>
      <c r="S52" s="37">
        <f t="shared" si="20"/>
        <v>33.557867583834913</v>
      </c>
      <c r="T52" s="37">
        <f t="shared" si="20"/>
        <v>32.003095442820289</v>
      </c>
      <c r="U52" s="37">
        <f t="shared" si="20"/>
        <v>30.488822012037829</v>
      </c>
      <c r="V52" s="37">
        <f t="shared" si="20"/>
        <v>34.562252794496992</v>
      </c>
      <c r="W52" s="37">
        <f t="shared" si="20"/>
        <v>37.187962166809967</v>
      </c>
      <c r="X52" s="37">
        <f t="shared" ref="X52" si="21">SUM(X53:X70)</f>
        <v>41.627085124677563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8.2879621668099741</v>
      </c>
      <c r="D59" s="10">
        <v>4.4186586414445399</v>
      </c>
      <c r="E59" s="10">
        <v>4.9441100601891659</v>
      </c>
      <c r="F59" s="10">
        <v>30.118486672398969</v>
      </c>
      <c r="G59" s="10">
        <v>33.0085124677558</v>
      </c>
      <c r="H59" s="10">
        <v>36.686758383490968</v>
      </c>
      <c r="I59" s="10">
        <v>38.597506448839212</v>
      </c>
      <c r="J59" s="10">
        <v>43.446087704213241</v>
      </c>
      <c r="K59" s="10">
        <v>35.946345657781599</v>
      </c>
      <c r="L59" s="10">
        <v>28.589853826311259</v>
      </c>
      <c r="M59" s="10">
        <v>34.799828030954423</v>
      </c>
      <c r="N59" s="10">
        <v>25.628202923473768</v>
      </c>
      <c r="O59" s="10">
        <v>18.12837489251935</v>
      </c>
      <c r="P59" s="10">
        <v>23.072484952708511</v>
      </c>
      <c r="Q59" s="10">
        <v>43.565520206362848</v>
      </c>
      <c r="R59" s="10">
        <v>34.680395528804823</v>
      </c>
      <c r="S59" s="10">
        <v>33.557867583834913</v>
      </c>
      <c r="T59" s="10">
        <v>32.003095442820289</v>
      </c>
      <c r="U59" s="10">
        <v>30.488822012037829</v>
      </c>
      <c r="V59" s="10">
        <v>34.562252794496992</v>
      </c>
      <c r="W59" s="10">
        <v>37.187962166809967</v>
      </c>
      <c r="X59" s="10">
        <v>41.627085124677563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0.19105760963026661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0.19105760963026661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2.5795356835769558</v>
      </c>
      <c r="G75" s="37">
        <v>4.1081685296646597</v>
      </c>
      <c r="H75" s="37">
        <v>4.5141874462596734</v>
      </c>
      <c r="I75" s="37">
        <v>3.702149613069647</v>
      </c>
      <c r="J75" s="37">
        <v>4.5141874462596734</v>
      </c>
      <c r="K75" s="37">
        <v>4.5858125537403263</v>
      </c>
      <c r="L75" s="37">
        <v>4.5858125537403263</v>
      </c>
      <c r="M75" s="37">
        <v>1.1942390369733451</v>
      </c>
      <c r="N75" s="37">
        <v>0.93147033533963886</v>
      </c>
      <c r="O75" s="37">
        <v>0.76431642304385194</v>
      </c>
      <c r="P75" s="37">
        <v>0.45382631126397238</v>
      </c>
      <c r="Q75" s="37">
        <v>0.28658641444539978</v>
      </c>
      <c r="R75" s="37">
        <v>0.26276870163370591</v>
      </c>
      <c r="S75" s="37">
        <v>0.28658641444539978</v>
      </c>
      <c r="T75" s="37">
        <v>0.39914015477214099</v>
      </c>
      <c r="U75" s="37">
        <v>0.32450558899398108</v>
      </c>
      <c r="V75" s="37">
        <v>0.20240756663800519</v>
      </c>
      <c r="W75" s="37">
        <v>0.90318142734307816</v>
      </c>
      <c r="X75" s="37">
        <v>1.0775580395528801</v>
      </c>
    </row>
    <row r="76" spans="1:24" ht="11.25" customHeight="1" x14ac:dyDescent="0.2">
      <c r="A76" s="38" t="s">
        <v>139</v>
      </c>
      <c r="B76" s="39" t="s">
        <v>140</v>
      </c>
      <c r="C76" s="40">
        <v>14.445399828030951</v>
      </c>
      <c r="D76" s="40">
        <v>14.875322441960449</v>
      </c>
      <c r="E76" s="40">
        <v>13.929492691315559</v>
      </c>
      <c r="F76" s="40">
        <v>14.53138435081685</v>
      </c>
      <c r="G76" s="40">
        <v>16.595012897678419</v>
      </c>
      <c r="H76" s="40">
        <v>18.658641444539981</v>
      </c>
      <c r="I76" s="40">
        <v>17.626827171109198</v>
      </c>
      <c r="J76" s="40">
        <v>17.454858125537399</v>
      </c>
      <c r="K76" s="40">
        <v>15.90713671539123</v>
      </c>
      <c r="L76" s="40">
        <v>13.585554600171969</v>
      </c>
      <c r="M76" s="40">
        <v>14.445399828030951</v>
      </c>
      <c r="N76" s="40">
        <v>14.875322441960449</v>
      </c>
      <c r="O76" s="40">
        <v>15.04729148753224</v>
      </c>
      <c r="P76" s="40">
        <v>13.06964746345658</v>
      </c>
      <c r="Q76" s="40">
        <v>13.843508168529659</v>
      </c>
      <c r="R76" s="40">
        <v>14.445399828030951</v>
      </c>
      <c r="S76" s="40">
        <v>14.015477214101461</v>
      </c>
      <c r="T76" s="40">
        <v>13.320894239036971</v>
      </c>
      <c r="U76" s="40">
        <v>13.606706792777301</v>
      </c>
      <c r="V76" s="40">
        <v>13.49183147033534</v>
      </c>
      <c r="W76" s="40">
        <v>13.846689595872739</v>
      </c>
      <c r="X76" s="40">
        <v>15.023129836629399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14.354600171969041</v>
      </c>
      <c r="D2" s="31">
        <f t="shared" si="0"/>
        <v>14.311607910576091</v>
      </c>
      <c r="E2" s="31">
        <f t="shared" si="0"/>
        <v>5.9233877901977641</v>
      </c>
      <c r="F2" s="31">
        <f t="shared" si="0"/>
        <v>10.28950988822012</v>
      </c>
      <c r="G2" s="31">
        <f t="shared" si="0"/>
        <v>10.28950988822012</v>
      </c>
      <c r="H2" s="31">
        <f t="shared" si="0"/>
        <v>10.805417024935512</v>
      </c>
      <c r="I2" s="31">
        <f t="shared" si="0"/>
        <v>19.621238177128117</v>
      </c>
      <c r="J2" s="31">
        <f t="shared" si="0"/>
        <v>14.506362854686156</v>
      </c>
      <c r="K2" s="31">
        <f t="shared" si="0"/>
        <v>15.430696474634566</v>
      </c>
      <c r="L2" s="31">
        <f t="shared" si="0"/>
        <v>16.197334479793639</v>
      </c>
      <c r="M2" s="31">
        <f t="shared" si="0"/>
        <v>15.945313843508167</v>
      </c>
      <c r="N2" s="31">
        <f t="shared" si="0"/>
        <v>13.308512467755804</v>
      </c>
      <c r="O2" s="31">
        <f t="shared" si="0"/>
        <v>13.60945829750645</v>
      </c>
      <c r="P2" s="31">
        <f t="shared" si="0"/>
        <v>15.737575236457435</v>
      </c>
      <c r="Q2" s="31">
        <f t="shared" si="0"/>
        <v>16.659415305245052</v>
      </c>
      <c r="R2" s="31">
        <f t="shared" si="0"/>
        <v>16.824247635425621</v>
      </c>
      <c r="S2" s="31">
        <f t="shared" si="0"/>
        <v>16.652278589853829</v>
      </c>
      <c r="T2" s="31">
        <f t="shared" si="0"/>
        <v>18.601719690455717</v>
      </c>
      <c r="U2" s="31">
        <f t="shared" si="0"/>
        <v>19.581943250214962</v>
      </c>
      <c r="V2" s="31">
        <f t="shared" si="0"/>
        <v>18.946517626827166</v>
      </c>
      <c r="W2" s="31">
        <f t="shared" si="0"/>
        <v>18.92768701633706</v>
      </c>
      <c r="X2" s="31">
        <f t="shared" ref="X2" si="1">SUM(X3,X17,X22,X25,X26,X51,X52,X71,X74,X75,X76)</f>
        <v>18.034307824591572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10.27033533963886</v>
      </c>
      <c r="D26" s="37">
        <f t="shared" si="14"/>
        <v>10.27033533963886</v>
      </c>
      <c r="E26" s="37">
        <f t="shared" si="14"/>
        <v>2.0540842648323299</v>
      </c>
      <c r="F26" s="37">
        <f t="shared" si="14"/>
        <v>5.2379191745485807</v>
      </c>
      <c r="G26" s="37">
        <f t="shared" si="14"/>
        <v>5.2379191745485807</v>
      </c>
      <c r="H26" s="37">
        <f t="shared" si="14"/>
        <v>5.2379191745485807</v>
      </c>
      <c r="I26" s="37">
        <f t="shared" si="14"/>
        <v>7.3469475494410998</v>
      </c>
      <c r="J26" s="37">
        <f t="shared" si="14"/>
        <v>6.187360275150473</v>
      </c>
      <c r="K26" s="37">
        <f t="shared" si="14"/>
        <v>6.187360275150473</v>
      </c>
      <c r="L26" s="37">
        <f t="shared" si="14"/>
        <v>5.1698194325021491</v>
      </c>
      <c r="M26" s="37">
        <f t="shared" si="14"/>
        <v>6.2696474634565771</v>
      </c>
      <c r="N26" s="37">
        <f t="shared" si="14"/>
        <v>4.2347377472055037</v>
      </c>
      <c r="O26" s="37">
        <f t="shared" si="14"/>
        <v>4.2347377472055037</v>
      </c>
      <c r="P26" s="37">
        <f t="shared" si="14"/>
        <v>4.2347377472055037</v>
      </c>
      <c r="Q26" s="37">
        <f t="shared" si="14"/>
        <v>4.2346517626827174</v>
      </c>
      <c r="R26" s="37">
        <f t="shared" si="14"/>
        <v>2.0349097162510752</v>
      </c>
      <c r="S26" s="37">
        <f t="shared" si="14"/>
        <v>2.0349097162510752</v>
      </c>
      <c r="T26" s="37">
        <f t="shared" si="14"/>
        <v>2.2300945829750645</v>
      </c>
      <c r="U26" s="37">
        <f t="shared" si="14"/>
        <v>2.3988822012037834</v>
      </c>
      <c r="V26" s="37">
        <f t="shared" si="14"/>
        <v>2.3457437661220975</v>
      </c>
      <c r="W26" s="37">
        <f t="shared" si="14"/>
        <v>2.2308684436801376</v>
      </c>
      <c r="X26" s="37">
        <f t="shared" ref="X26" si="15">SUM(X27,X33)</f>
        <v>2.4026655202063627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10.27033533963886</v>
      </c>
      <c r="D33" s="29">
        <f t="shared" si="18"/>
        <v>10.27033533963886</v>
      </c>
      <c r="E33" s="29">
        <f t="shared" si="18"/>
        <v>2.0540842648323299</v>
      </c>
      <c r="F33" s="29">
        <f t="shared" si="18"/>
        <v>5.2379191745485807</v>
      </c>
      <c r="G33" s="29">
        <f t="shared" si="18"/>
        <v>5.2379191745485807</v>
      </c>
      <c r="H33" s="29">
        <f t="shared" si="18"/>
        <v>5.2379191745485807</v>
      </c>
      <c r="I33" s="29">
        <f t="shared" si="18"/>
        <v>7.3469475494410998</v>
      </c>
      <c r="J33" s="29">
        <f t="shared" si="18"/>
        <v>6.187360275150473</v>
      </c>
      <c r="K33" s="29">
        <f t="shared" si="18"/>
        <v>6.187360275150473</v>
      </c>
      <c r="L33" s="29">
        <f t="shared" si="18"/>
        <v>5.1698194325021491</v>
      </c>
      <c r="M33" s="29">
        <f t="shared" si="18"/>
        <v>6.2696474634565771</v>
      </c>
      <c r="N33" s="29">
        <f t="shared" si="18"/>
        <v>4.2347377472055037</v>
      </c>
      <c r="O33" s="29">
        <f t="shared" si="18"/>
        <v>4.2347377472055037</v>
      </c>
      <c r="P33" s="29">
        <f t="shared" si="18"/>
        <v>4.2347377472055037</v>
      </c>
      <c r="Q33" s="29">
        <f t="shared" si="18"/>
        <v>4.2346517626827174</v>
      </c>
      <c r="R33" s="29">
        <f t="shared" si="18"/>
        <v>2.0349097162510752</v>
      </c>
      <c r="S33" s="29">
        <f t="shared" si="18"/>
        <v>2.0349097162510752</v>
      </c>
      <c r="T33" s="29">
        <f t="shared" si="18"/>
        <v>2.2300945829750645</v>
      </c>
      <c r="U33" s="29">
        <f t="shared" si="18"/>
        <v>2.3988822012037834</v>
      </c>
      <c r="V33" s="29">
        <f t="shared" si="18"/>
        <v>2.3457437661220975</v>
      </c>
      <c r="W33" s="29">
        <f t="shared" si="18"/>
        <v>2.2308684436801376</v>
      </c>
      <c r="X33" s="29">
        <f t="shared" ref="X33" si="19">SUM(X34:X50)</f>
        <v>2.4026655202063627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1.129750644883921</v>
      </c>
      <c r="G36" s="10">
        <v>1.129750644883921</v>
      </c>
      <c r="H36" s="10">
        <v>1.129750644883921</v>
      </c>
      <c r="I36" s="10">
        <v>2.259501289767841</v>
      </c>
      <c r="J36" s="10">
        <v>1.099914015477214</v>
      </c>
      <c r="K36" s="10">
        <v>1.099914015477214</v>
      </c>
      <c r="L36" s="10">
        <v>1.099914015477214</v>
      </c>
      <c r="M36" s="10">
        <v>2.1997420464316422</v>
      </c>
      <c r="N36" s="10">
        <v>2.1997420464316422</v>
      </c>
      <c r="O36" s="10">
        <v>2.1997420464316422</v>
      </c>
      <c r="P36" s="10">
        <v>2.1997420464316422</v>
      </c>
      <c r="Q36" s="10">
        <v>2.1997420464316422</v>
      </c>
      <c r="R36" s="10">
        <v>0</v>
      </c>
      <c r="S36" s="10">
        <v>0</v>
      </c>
      <c r="T36" s="10">
        <v>2.4161650902837489E-2</v>
      </c>
      <c r="U36" s="10">
        <v>7.6956147893379193E-2</v>
      </c>
      <c r="V36" s="10">
        <v>5.5030094582975064E-3</v>
      </c>
      <c r="W36" s="10">
        <v>3.4135855546001723E-2</v>
      </c>
      <c r="X36" s="10">
        <v>3.1900257953568358E-2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10.27033533963886</v>
      </c>
      <c r="D43" s="10">
        <v>10.27033533963886</v>
      </c>
      <c r="E43" s="10">
        <v>2.0540842648323299</v>
      </c>
      <c r="F43" s="10">
        <v>4.1081685296646597</v>
      </c>
      <c r="G43" s="10">
        <v>4.1081685296646597</v>
      </c>
      <c r="H43" s="10">
        <v>4.1081685296646597</v>
      </c>
      <c r="I43" s="10">
        <v>5.0874462596732588</v>
      </c>
      <c r="J43" s="10">
        <v>5.0874462596732588</v>
      </c>
      <c r="K43" s="10">
        <v>5.0874462596732588</v>
      </c>
      <c r="L43" s="10">
        <v>4.0699054170249349</v>
      </c>
      <c r="M43" s="10">
        <v>4.0699054170249349</v>
      </c>
      <c r="N43" s="10">
        <v>2.034995700773861</v>
      </c>
      <c r="O43" s="10">
        <v>2.034995700773861</v>
      </c>
      <c r="P43" s="10">
        <v>2.034995700773861</v>
      </c>
      <c r="Q43" s="10">
        <v>2.0349097162510752</v>
      </c>
      <c r="R43" s="10">
        <v>2.0349097162510752</v>
      </c>
      <c r="S43" s="10">
        <v>2.0349097162510752</v>
      </c>
      <c r="T43" s="10">
        <v>2.2059329320722272</v>
      </c>
      <c r="U43" s="10">
        <v>2.321926053310404</v>
      </c>
      <c r="V43" s="10">
        <v>2.3402407566638002</v>
      </c>
      <c r="W43" s="10">
        <v>2.196732588134136</v>
      </c>
      <c r="X43" s="10">
        <v>2.3707652622527942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0.81685296646603611</v>
      </c>
      <c r="D51" s="37">
        <v>0.85984522785898532</v>
      </c>
      <c r="E51" s="37">
        <v>0.7738607050730868</v>
      </c>
      <c r="F51" s="37">
        <v>0.92433361994840924</v>
      </c>
      <c r="G51" s="37">
        <v>1.010318142734308</v>
      </c>
      <c r="H51" s="37">
        <v>1.4402407566638</v>
      </c>
      <c r="I51" s="37">
        <v>6.4273430782459151</v>
      </c>
      <c r="J51" s="37">
        <v>2.5580395528804809</v>
      </c>
      <c r="K51" s="37">
        <v>2.5365434221840069</v>
      </c>
      <c r="L51" s="37">
        <v>3.5468615649183151</v>
      </c>
      <c r="M51" s="37">
        <v>1.225279449699054</v>
      </c>
      <c r="N51" s="37">
        <v>1.053310404127257</v>
      </c>
      <c r="O51" s="37">
        <v>0.83834909716251071</v>
      </c>
      <c r="P51" s="37">
        <v>0.98882201203783315</v>
      </c>
      <c r="Q51" s="37">
        <v>0.98882201203783315</v>
      </c>
      <c r="R51" s="37">
        <v>3.6973344797936369</v>
      </c>
      <c r="S51" s="37">
        <v>3.3533963886500429</v>
      </c>
      <c r="T51" s="37">
        <v>3.718830610490111</v>
      </c>
      <c r="U51" s="37">
        <v>3.7115219260533099</v>
      </c>
      <c r="V51" s="37">
        <v>3.5184866723989678</v>
      </c>
      <c r="W51" s="37">
        <v>4.0691315563198618</v>
      </c>
      <c r="X51" s="37">
        <v>3.477128116938951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2.3903697334479789E-2</v>
      </c>
      <c r="N75" s="37">
        <v>2.3903697334479789E-2</v>
      </c>
      <c r="O75" s="37">
        <v>2.3903697334479789E-2</v>
      </c>
      <c r="P75" s="37">
        <v>2.3903697334479789E-2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3.267411865864144</v>
      </c>
      <c r="D76" s="40">
        <v>3.181427343078246</v>
      </c>
      <c r="E76" s="40">
        <v>3.0954428202923472</v>
      </c>
      <c r="F76" s="40">
        <v>4.1272570937231299</v>
      </c>
      <c r="G76" s="40">
        <v>4.041272570937231</v>
      </c>
      <c r="H76" s="40">
        <v>4.1272570937231299</v>
      </c>
      <c r="I76" s="40">
        <v>5.8469475494410998</v>
      </c>
      <c r="J76" s="40">
        <v>5.7609630266552019</v>
      </c>
      <c r="K76" s="40">
        <v>6.7067927773000857</v>
      </c>
      <c r="L76" s="40">
        <v>7.4806534823731727</v>
      </c>
      <c r="M76" s="40">
        <v>8.4264832330180557</v>
      </c>
      <c r="N76" s="40">
        <v>7.9965606190885632</v>
      </c>
      <c r="O76" s="40">
        <v>8.5124677558039554</v>
      </c>
      <c r="P76" s="40">
        <v>10.490111779879619</v>
      </c>
      <c r="Q76" s="40">
        <v>11.4359415305245</v>
      </c>
      <c r="R76" s="40">
        <v>11.09200343938091</v>
      </c>
      <c r="S76" s="40">
        <v>11.26397248495271</v>
      </c>
      <c r="T76" s="40">
        <v>12.652794496990539</v>
      </c>
      <c r="U76" s="40">
        <v>13.47153912295787</v>
      </c>
      <c r="V76" s="40">
        <v>13.0822871883061</v>
      </c>
      <c r="W76" s="40">
        <v>12.62768701633706</v>
      </c>
      <c r="X76" s="40">
        <v>12.15451418744626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99.553310404127245</v>
      </c>
      <c r="D2" s="31">
        <f t="shared" si="0"/>
        <v>63.993981083404975</v>
      </c>
      <c r="E2" s="31">
        <f t="shared" si="0"/>
        <v>54.461650902837484</v>
      </c>
      <c r="F2" s="31">
        <f t="shared" si="0"/>
        <v>37.685124677558044</v>
      </c>
      <c r="G2" s="31">
        <f t="shared" si="0"/>
        <v>46.625107480653483</v>
      </c>
      <c r="H2" s="31">
        <f t="shared" si="0"/>
        <v>76.858211521926037</v>
      </c>
      <c r="I2" s="31">
        <f t="shared" si="0"/>
        <v>87.301805674978496</v>
      </c>
      <c r="J2" s="31">
        <f t="shared" si="0"/>
        <v>53.263886500429912</v>
      </c>
      <c r="K2" s="31">
        <f t="shared" si="0"/>
        <v>61.109974204643159</v>
      </c>
      <c r="L2" s="31">
        <f t="shared" si="0"/>
        <v>50.320034393809102</v>
      </c>
      <c r="M2" s="31">
        <f t="shared" si="0"/>
        <v>36.486070507308682</v>
      </c>
      <c r="N2" s="31">
        <f t="shared" si="0"/>
        <v>30.772914875322446</v>
      </c>
      <c r="O2" s="31">
        <f t="shared" si="0"/>
        <v>34.174118658641447</v>
      </c>
      <c r="P2" s="31">
        <f t="shared" si="0"/>
        <v>26.218572656921754</v>
      </c>
      <c r="Q2" s="31">
        <f t="shared" si="0"/>
        <v>24.287446259673263</v>
      </c>
      <c r="R2" s="31">
        <f t="shared" si="0"/>
        <v>26.012295786758386</v>
      </c>
      <c r="S2" s="31">
        <f t="shared" si="0"/>
        <v>28.628890799656066</v>
      </c>
      <c r="T2" s="31">
        <f t="shared" si="0"/>
        <v>30.92957867583835</v>
      </c>
      <c r="U2" s="31">
        <f t="shared" si="0"/>
        <v>31.33319002579535</v>
      </c>
      <c r="V2" s="31">
        <f t="shared" si="0"/>
        <v>38.907050730868434</v>
      </c>
      <c r="W2" s="31">
        <f t="shared" si="0"/>
        <v>41.329320722269983</v>
      </c>
      <c r="X2" s="31">
        <f t="shared" ref="X2" si="1">SUM(X3,X17,X22,X25,X26,X51,X52,X71,X74,X75,X76)</f>
        <v>40.45838349097162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84.312553740326734</v>
      </c>
      <c r="D26" s="37">
        <f t="shared" si="14"/>
        <v>46.216680997420461</v>
      </c>
      <c r="E26" s="37">
        <f t="shared" si="14"/>
        <v>39.027429062768697</v>
      </c>
      <c r="F26" s="37">
        <f t="shared" si="14"/>
        <v>31.838177128116939</v>
      </c>
      <c r="G26" s="37">
        <f t="shared" si="14"/>
        <v>39.130094582975062</v>
      </c>
      <c r="H26" s="37">
        <f t="shared" si="14"/>
        <v>51.557265692175399</v>
      </c>
      <c r="I26" s="37">
        <f t="shared" si="14"/>
        <v>65.48564058469475</v>
      </c>
      <c r="J26" s="37">
        <f t="shared" si="14"/>
        <v>43.834221840068778</v>
      </c>
      <c r="K26" s="37">
        <f t="shared" si="14"/>
        <v>51.974118658641437</v>
      </c>
      <c r="L26" s="37">
        <f t="shared" si="14"/>
        <v>41.716852966466028</v>
      </c>
      <c r="M26" s="37">
        <f t="shared" si="14"/>
        <v>25.437059329320721</v>
      </c>
      <c r="N26" s="37">
        <f t="shared" si="14"/>
        <v>20.349699054170252</v>
      </c>
      <c r="O26" s="37">
        <f t="shared" si="14"/>
        <v>20.349699054170252</v>
      </c>
      <c r="P26" s="37">
        <f t="shared" si="14"/>
        <v>18.315133276010322</v>
      </c>
      <c r="Q26" s="37">
        <f t="shared" si="14"/>
        <v>16.27893379191746</v>
      </c>
      <c r="R26" s="37">
        <f t="shared" si="14"/>
        <v>17.296818572656921</v>
      </c>
      <c r="S26" s="37">
        <f t="shared" si="14"/>
        <v>20.431642304385214</v>
      </c>
      <c r="T26" s="37">
        <f t="shared" si="14"/>
        <v>21.411607910576098</v>
      </c>
      <c r="U26" s="37">
        <f t="shared" si="14"/>
        <v>19.489509888220116</v>
      </c>
      <c r="V26" s="37">
        <f t="shared" si="14"/>
        <v>23.349269131556319</v>
      </c>
      <c r="W26" s="37">
        <f t="shared" si="14"/>
        <v>26.144024075666376</v>
      </c>
      <c r="X26" s="37">
        <f t="shared" ref="X26" si="15">SUM(X27,X33)</f>
        <v>24.47205503009458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84.312553740326734</v>
      </c>
      <c r="D33" s="29">
        <f t="shared" si="18"/>
        <v>46.216680997420461</v>
      </c>
      <c r="E33" s="29">
        <f t="shared" si="18"/>
        <v>39.027429062768697</v>
      </c>
      <c r="F33" s="29">
        <f t="shared" si="18"/>
        <v>31.838177128116939</v>
      </c>
      <c r="G33" s="29">
        <f t="shared" si="18"/>
        <v>39.130094582975062</v>
      </c>
      <c r="H33" s="29">
        <f t="shared" si="18"/>
        <v>51.557265692175399</v>
      </c>
      <c r="I33" s="29">
        <f t="shared" si="18"/>
        <v>65.48564058469475</v>
      </c>
      <c r="J33" s="29">
        <f t="shared" si="18"/>
        <v>43.834221840068778</v>
      </c>
      <c r="K33" s="29">
        <f t="shared" si="18"/>
        <v>51.974118658641437</v>
      </c>
      <c r="L33" s="29">
        <f t="shared" si="18"/>
        <v>41.716852966466028</v>
      </c>
      <c r="M33" s="29">
        <f t="shared" si="18"/>
        <v>25.437059329320721</v>
      </c>
      <c r="N33" s="29">
        <f t="shared" si="18"/>
        <v>20.349699054170252</v>
      </c>
      <c r="O33" s="29">
        <f t="shared" si="18"/>
        <v>20.349699054170252</v>
      </c>
      <c r="P33" s="29">
        <f t="shared" si="18"/>
        <v>18.315133276010322</v>
      </c>
      <c r="Q33" s="29">
        <f t="shared" si="18"/>
        <v>16.27893379191746</v>
      </c>
      <c r="R33" s="29">
        <f t="shared" si="18"/>
        <v>17.296818572656921</v>
      </c>
      <c r="S33" s="29">
        <f t="shared" si="18"/>
        <v>20.431642304385214</v>
      </c>
      <c r="T33" s="29">
        <f t="shared" si="18"/>
        <v>21.411607910576098</v>
      </c>
      <c r="U33" s="29">
        <f t="shared" si="18"/>
        <v>19.489509888220116</v>
      </c>
      <c r="V33" s="29">
        <f t="shared" si="18"/>
        <v>23.349269131556319</v>
      </c>
      <c r="W33" s="29">
        <f t="shared" si="18"/>
        <v>26.144024075666376</v>
      </c>
      <c r="X33" s="29">
        <f t="shared" ref="X33" si="19">SUM(X34:X50)</f>
        <v>24.47205503009458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1.129750644883921</v>
      </c>
      <c r="H36" s="10">
        <v>2.259501289767841</v>
      </c>
      <c r="I36" s="10">
        <v>3.389251934651762</v>
      </c>
      <c r="J36" s="10">
        <v>1.099914015477214</v>
      </c>
      <c r="K36" s="10">
        <v>1.099914015477214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1.099914015477214</v>
      </c>
      <c r="T36" s="10">
        <v>1.482631126397248</v>
      </c>
      <c r="U36" s="10">
        <v>1.6740326741186591</v>
      </c>
      <c r="V36" s="10">
        <v>3.7924333619948412</v>
      </c>
      <c r="W36" s="10">
        <v>5.2596732588134136</v>
      </c>
      <c r="X36" s="10">
        <v>2.682631126397248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1.04737747205503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0.16337059329320719</v>
      </c>
      <c r="U37" s="10">
        <v>0.18959587274290629</v>
      </c>
      <c r="V37" s="10">
        <v>0.1706792777300086</v>
      </c>
      <c r="W37" s="10">
        <v>0.16027515047291491</v>
      </c>
      <c r="X37" s="10">
        <v>0.14350816852966469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69.838521066208074</v>
      </c>
      <c r="D43" s="10">
        <v>46.216680997420461</v>
      </c>
      <c r="E43" s="10">
        <v>39.027429062768697</v>
      </c>
      <c r="F43" s="10">
        <v>31.838177128116939</v>
      </c>
      <c r="G43" s="10">
        <v>38.000343938091142</v>
      </c>
      <c r="H43" s="10">
        <v>49.297764402407559</v>
      </c>
      <c r="I43" s="10">
        <v>61.049011177987957</v>
      </c>
      <c r="J43" s="10">
        <v>42.734307824591568</v>
      </c>
      <c r="K43" s="10">
        <v>50.874204643164227</v>
      </c>
      <c r="L43" s="10">
        <v>41.716852966466028</v>
      </c>
      <c r="M43" s="10">
        <v>25.437059329320721</v>
      </c>
      <c r="N43" s="10">
        <v>20.349699054170252</v>
      </c>
      <c r="O43" s="10">
        <v>20.349699054170252</v>
      </c>
      <c r="P43" s="10">
        <v>18.315133276010322</v>
      </c>
      <c r="Q43" s="10">
        <v>16.27893379191746</v>
      </c>
      <c r="R43" s="10">
        <v>17.296818572656921</v>
      </c>
      <c r="S43" s="10">
        <v>19.331728288908</v>
      </c>
      <c r="T43" s="10">
        <v>19.765606190885642</v>
      </c>
      <c r="U43" s="10">
        <v>17.62588134135855</v>
      </c>
      <c r="V43" s="10">
        <v>19.386156491831471</v>
      </c>
      <c r="W43" s="10">
        <v>20.724075666380049</v>
      </c>
      <c r="X43" s="10">
        <v>21.645915735167669</v>
      </c>
    </row>
    <row r="44" spans="1:24" ht="11.25" customHeight="1" x14ac:dyDescent="0.2">
      <c r="A44" s="41" t="s">
        <v>75</v>
      </c>
      <c r="B44" s="9" t="s">
        <v>76</v>
      </c>
      <c r="C44" s="10">
        <v>14.474032674118661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5.696474634565778</v>
      </c>
      <c r="D51" s="37">
        <v>6.9432502149613056</v>
      </c>
      <c r="E51" s="37">
        <v>6.4058469475494411</v>
      </c>
      <c r="F51" s="37">
        <v>0.1719690455717971</v>
      </c>
      <c r="G51" s="37">
        <v>0.3869303525365434</v>
      </c>
      <c r="H51" s="37">
        <v>10.5116079105761</v>
      </c>
      <c r="I51" s="37">
        <v>8.3404987102321577</v>
      </c>
      <c r="J51" s="37">
        <v>1.9346517626827171</v>
      </c>
      <c r="K51" s="37">
        <v>1.9131556319862419</v>
      </c>
      <c r="L51" s="37">
        <v>2.1926053310404132</v>
      </c>
      <c r="M51" s="37">
        <v>5.1590713671539117</v>
      </c>
      <c r="N51" s="37">
        <v>5.2450558899398114</v>
      </c>
      <c r="O51" s="37">
        <v>9.4582975064488384</v>
      </c>
      <c r="P51" s="37">
        <v>4.0197764402407561</v>
      </c>
      <c r="Q51" s="37">
        <v>4.4067067927772996</v>
      </c>
      <c r="R51" s="37">
        <v>4.5356835769561474</v>
      </c>
      <c r="S51" s="37">
        <v>4.041272570937231</v>
      </c>
      <c r="T51" s="37">
        <v>4.8105760963026656</v>
      </c>
      <c r="U51" s="37">
        <v>6.1269131556319856</v>
      </c>
      <c r="V51" s="37">
        <v>8.2767841788478069</v>
      </c>
      <c r="W51" s="37">
        <v>10.402407566638001</v>
      </c>
      <c r="X51" s="37">
        <v>6.9249355116079103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0.1194325021496131</v>
      </c>
      <c r="H52" s="37">
        <f t="shared" si="20"/>
        <v>0.31049011177987962</v>
      </c>
      <c r="I52" s="37">
        <f t="shared" si="20"/>
        <v>0.16715391229578669</v>
      </c>
      <c r="J52" s="37">
        <f t="shared" si="20"/>
        <v>0.52545141874462586</v>
      </c>
      <c r="K52" s="37">
        <f t="shared" si="20"/>
        <v>0.62098022355975924</v>
      </c>
      <c r="L52" s="37">
        <f t="shared" si="20"/>
        <v>0.16715391229578669</v>
      </c>
      <c r="M52" s="37">
        <f t="shared" si="20"/>
        <v>0.69269131556319852</v>
      </c>
      <c r="N52" s="37">
        <f t="shared" si="20"/>
        <v>0.23886500429922611</v>
      </c>
      <c r="O52" s="37">
        <f t="shared" si="20"/>
        <v>0.1194325021496131</v>
      </c>
      <c r="P52" s="37">
        <f t="shared" si="20"/>
        <v>0.14333619948409279</v>
      </c>
      <c r="Q52" s="37">
        <f t="shared" si="20"/>
        <v>0.14333619948409279</v>
      </c>
      <c r="R52" s="37">
        <f t="shared" si="20"/>
        <v>0.16715391229578669</v>
      </c>
      <c r="S52" s="37">
        <f t="shared" si="20"/>
        <v>0.14333619948409279</v>
      </c>
      <c r="T52" s="37">
        <f t="shared" si="20"/>
        <v>0.17403267411865861</v>
      </c>
      <c r="U52" s="37">
        <f t="shared" si="20"/>
        <v>1.0742906276870161</v>
      </c>
      <c r="V52" s="37">
        <f t="shared" si="20"/>
        <v>0.82390369733447977</v>
      </c>
      <c r="W52" s="37">
        <f t="shared" si="20"/>
        <v>0.53198624247635429</v>
      </c>
      <c r="X52" s="37">
        <f t="shared" ref="X52" si="21">SUM(X53:X70)</f>
        <v>1.3130696474634569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0.1194325021496131</v>
      </c>
      <c r="H59" s="10">
        <v>0.31049011177987962</v>
      </c>
      <c r="I59" s="10">
        <v>0.16715391229578669</v>
      </c>
      <c r="J59" s="10">
        <v>0.52545141874462586</v>
      </c>
      <c r="K59" s="10">
        <v>0.62098022355975924</v>
      </c>
      <c r="L59" s="10">
        <v>0.16715391229578669</v>
      </c>
      <c r="M59" s="10">
        <v>0.69269131556319852</v>
      </c>
      <c r="N59" s="10">
        <v>0.23886500429922611</v>
      </c>
      <c r="O59" s="10">
        <v>0.1194325021496131</v>
      </c>
      <c r="P59" s="10">
        <v>0.14333619948409279</v>
      </c>
      <c r="Q59" s="10">
        <v>0.14333619948409279</v>
      </c>
      <c r="R59" s="10">
        <v>0.16715391229578669</v>
      </c>
      <c r="S59" s="10">
        <v>0.14333619948409279</v>
      </c>
      <c r="T59" s="10">
        <v>0.17403267411865861</v>
      </c>
      <c r="U59" s="10">
        <v>1.0742906276870161</v>
      </c>
      <c r="V59" s="10">
        <v>0.82390369733447977</v>
      </c>
      <c r="W59" s="10">
        <v>0.53198624247635429</v>
      </c>
      <c r="X59" s="10">
        <v>1.3130696474634569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1.7196904557179711</v>
      </c>
      <c r="G75" s="37">
        <v>1.7435941530524499</v>
      </c>
      <c r="H75" s="37">
        <v>2.2690455717970761</v>
      </c>
      <c r="I75" s="37">
        <v>1.958555460017197</v>
      </c>
      <c r="J75" s="37">
        <v>0.26276870163370591</v>
      </c>
      <c r="K75" s="37">
        <v>0.23886500429922611</v>
      </c>
      <c r="L75" s="37">
        <v>0.74041272570937233</v>
      </c>
      <c r="M75" s="37">
        <v>0.3821152192605331</v>
      </c>
      <c r="N75" s="37">
        <v>0.3821152192605331</v>
      </c>
      <c r="O75" s="37">
        <v>0.5493551160791057</v>
      </c>
      <c r="P75" s="37">
        <v>0.2149613069647463</v>
      </c>
      <c r="Q75" s="37">
        <v>0.19105760963026661</v>
      </c>
      <c r="R75" s="37">
        <v>0.14333619948409279</v>
      </c>
      <c r="S75" s="37">
        <v>0.14333619948409279</v>
      </c>
      <c r="T75" s="37">
        <v>0.34350816852966459</v>
      </c>
      <c r="U75" s="37">
        <v>0.25047291487532242</v>
      </c>
      <c r="V75" s="37">
        <v>7.2141014617368868E-2</v>
      </c>
      <c r="W75" s="37">
        <v>0.2119518486672399</v>
      </c>
      <c r="X75" s="37">
        <v>0.1281169389509888</v>
      </c>
    </row>
    <row r="76" spans="1:24" ht="11.25" customHeight="1" x14ac:dyDescent="0.2">
      <c r="A76" s="38" t="s">
        <v>139</v>
      </c>
      <c r="B76" s="39" t="s">
        <v>140</v>
      </c>
      <c r="C76" s="40">
        <v>9.5442820292347363</v>
      </c>
      <c r="D76" s="40">
        <v>10.834049871023209</v>
      </c>
      <c r="E76" s="40">
        <v>9.0283748925193468</v>
      </c>
      <c r="F76" s="40">
        <v>3.9552880481513331</v>
      </c>
      <c r="G76" s="40">
        <v>5.2450558899398114</v>
      </c>
      <c r="H76" s="40">
        <v>12.209802235597589</v>
      </c>
      <c r="I76" s="40">
        <v>11.34995700773861</v>
      </c>
      <c r="J76" s="40">
        <v>6.7067927773000857</v>
      </c>
      <c r="K76" s="40">
        <v>6.3628546861564912</v>
      </c>
      <c r="L76" s="40">
        <v>5.5030094582975062</v>
      </c>
      <c r="M76" s="40">
        <v>4.815133276010318</v>
      </c>
      <c r="N76" s="40">
        <v>4.5571797076526224</v>
      </c>
      <c r="O76" s="40">
        <v>3.6973344797936369</v>
      </c>
      <c r="P76" s="40">
        <v>3.5253654342218401</v>
      </c>
      <c r="Q76" s="40">
        <v>3.267411865864144</v>
      </c>
      <c r="R76" s="40">
        <v>3.8693035253654342</v>
      </c>
      <c r="S76" s="40">
        <v>3.8693035253654342</v>
      </c>
      <c r="T76" s="40">
        <v>4.1898538263112641</v>
      </c>
      <c r="U76" s="40">
        <v>4.3920034393809111</v>
      </c>
      <c r="V76" s="40">
        <v>6.3849527085124684</v>
      </c>
      <c r="W76" s="40">
        <v>4.0389509888220116</v>
      </c>
      <c r="X76" s="40">
        <v>7.6202063628546863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103.47205503009457</v>
      </c>
      <c r="D2" s="31">
        <f t="shared" si="0"/>
        <v>112.13611349957006</v>
      </c>
      <c r="E2" s="31">
        <f t="shared" si="0"/>
        <v>98.877472055030097</v>
      </c>
      <c r="F2" s="31">
        <f t="shared" si="0"/>
        <v>99.408512467755799</v>
      </c>
      <c r="G2" s="31">
        <f t="shared" si="0"/>
        <v>100.05012897678417</v>
      </c>
      <c r="H2" s="31">
        <f t="shared" si="0"/>
        <v>106.36956147893378</v>
      </c>
      <c r="I2" s="31">
        <f t="shared" si="0"/>
        <v>113.62416165090283</v>
      </c>
      <c r="J2" s="31">
        <f t="shared" si="0"/>
        <v>106.79398108340499</v>
      </c>
      <c r="K2" s="31">
        <f t="shared" si="0"/>
        <v>96.173688736027515</v>
      </c>
      <c r="L2" s="31">
        <f t="shared" si="0"/>
        <v>79.880395528804797</v>
      </c>
      <c r="M2" s="31">
        <f t="shared" si="0"/>
        <v>85.51040412725709</v>
      </c>
      <c r="N2" s="31">
        <f t="shared" si="0"/>
        <v>78.733190025795352</v>
      </c>
      <c r="O2" s="31">
        <f t="shared" si="0"/>
        <v>70.106104901117789</v>
      </c>
      <c r="P2" s="31">
        <f t="shared" si="0"/>
        <v>70.504901117798795</v>
      </c>
      <c r="Q2" s="31">
        <f t="shared" si="0"/>
        <v>71.506878761822861</v>
      </c>
      <c r="R2" s="31">
        <f t="shared" si="0"/>
        <v>70.140670679277719</v>
      </c>
      <c r="S2" s="31">
        <f t="shared" si="0"/>
        <v>72.660533104041264</v>
      </c>
      <c r="T2" s="31">
        <f t="shared" si="0"/>
        <v>78.283233018056748</v>
      </c>
      <c r="U2" s="31">
        <f t="shared" si="0"/>
        <v>68.844368013757517</v>
      </c>
      <c r="V2" s="31">
        <f t="shared" si="0"/>
        <v>72.630094582975062</v>
      </c>
      <c r="W2" s="31">
        <f t="shared" si="0"/>
        <v>75.116852966466013</v>
      </c>
      <c r="X2" s="31">
        <f t="shared" ref="X2" si="1">SUM(X3,X17,X22,X25,X26,X51,X52,X71,X74,X75,X76)</f>
        <v>80.01444539982802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5.1773860705073096</v>
      </c>
      <c r="D3" s="34">
        <f t="shared" si="2"/>
        <v>7.0104901117798786</v>
      </c>
      <c r="E3" s="34">
        <f t="shared" si="2"/>
        <v>1.292261392949269</v>
      </c>
      <c r="F3" s="34">
        <f t="shared" si="2"/>
        <v>1.0016337059329321</v>
      </c>
      <c r="G3" s="34">
        <f t="shared" si="2"/>
        <v>0</v>
      </c>
      <c r="H3" s="34">
        <f t="shared" si="2"/>
        <v>0.48675838349097161</v>
      </c>
      <c r="I3" s="34">
        <f t="shared" si="2"/>
        <v>0.48048151332760097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4.9403267411865874</v>
      </c>
      <c r="D4" s="29">
        <f t="shared" si="4"/>
        <v>6.7692175408426474</v>
      </c>
      <c r="E4" s="29">
        <f t="shared" si="4"/>
        <v>1.292261392949269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4.9403267411865874</v>
      </c>
      <c r="D7" s="10">
        <v>6.7692175408426474</v>
      </c>
      <c r="E7" s="10">
        <v>1.292261392949269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0.2370593293207223</v>
      </c>
      <c r="D8" s="29">
        <f t="shared" si="6"/>
        <v>0.24127257093723131</v>
      </c>
      <c r="E8" s="29">
        <f t="shared" si="6"/>
        <v>0</v>
      </c>
      <c r="F8" s="29">
        <f t="shared" si="6"/>
        <v>1.0016337059329321</v>
      </c>
      <c r="G8" s="29">
        <f t="shared" si="6"/>
        <v>0</v>
      </c>
      <c r="H8" s="29">
        <f t="shared" si="6"/>
        <v>0.48675838349097161</v>
      </c>
      <c r="I8" s="29">
        <f t="shared" si="6"/>
        <v>0.48048151332760097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1.0016337059329321</v>
      </c>
      <c r="G9" s="10">
        <v>0</v>
      </c>
      <c r="H9" s="10">
        <v>0.48675838349097161</v>
      </c>
      <c r="I9" s="10">
        <v>0.48048151332760097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0.2370593293207223</v>
      </c>
      <c r="D10" s="10">
        <v>0.24127257093723131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8.0920894239036976</v>
      </c>
      <c r="D26" s="37">
        <f t="shared" si="14"/>
        <v>11.275924333619948</v>
      </c>
      <c r="E26" s="37">
        <f t="shared" si="14"/>
        <v>6.1406706792777301</v>
      </c>
      <c r="F26" s="37">
        <f t="shared" si="14"/>
        <v>9.2839208942390385</v>
      </c>
      <c r="G26" s="37">
        <f t="shared" si="14"/>
        <v>8.2569217540842637</v>
      </c>
      <c r="H26" s="37">
        <f t="shared" si="14"/>
        <v>8.2569217540842637</v>
      </c>
      <c r="I26" s="37">
        <f t="shared" si="14"/>
        <v>8.1995700773860705</v>
      </c>
      <c r="J26" s="37">
        <f t="shared" si="14"/>
        <v>5.1698194325021491</v>
      </c>
      <c r="K26" s="37">
        <f t="shared" si="14"/>
        <v>3.0524505588993982</v>
      </c>
      <c r="L26" s="37">
        <f t="shared" si="14"/>
        <v>3.1010318142734299</v>
      </c>
      <c r="M26" s="37">
        <f t="shared" si="14"/>
        <v>4.1523645743766124</v>
      </c>
      <c r="N26" s="37">
        <f t="shared" si="14"/>
        <v>3.0524505588993982</v>
      </c>
      <c r="O26" s="37">
        <f t="shared" si="14"/>
        <v>2.034995700773861</v>
      </c>
      <c r="P26" s="37">
        <f t="shared" si="14"/>
        <v>2.034995700773861</v>
      </c>
      <c r="Q26" s="37">
        <f t="shared" si="14"/>
        <v>3.1348237317282894</v>
      </c>
      <c r="R26" s="37">
        <f t="shared" si="14"/>
        <v>2.1173688736027509</v>
      </c>
      <c r="S26" s="37">
        <f t="shared" si="14"/>
        <v>2.1173688736027509</v>
      </c>
      <c r="T26" s="37">
        <f t="shared" si="14"/>
        <v>2.6833190025795361</v>
      </c>
      <c r="U26" s="37">
        <f t="shared" si="14"/>
        <v>2.2958727429062771</v>
      </c>
      <c r="V26" s="37">
        <f t="shared" si="14"/>
        <v>2.6625107480653485</v>
      </c>
      <c r="W26" s="37">
        <f t="shared" si="14"/>
        <v>3.4514187446259674</v>
      </c>
      <c r="X26" s="37">
        <f t="shared" ref="X26" si="15">SUM(X27,X33)</f>
        <v>3.4882201203783314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8.0920894239036976</v>
      </c>
      <c r="D33" s="29">
        <f t="shared" si="18"/>
        <v>11.275924333619948</v>
      </c>
      <c r="E33" s="29">
        <f t="shared" si="18"/>
        <v>6.1406706792777301</v>
      </c>
      <c r="F33" s="29">
        <f t="shared" si="18"/>
        <v>9.2839208942390385</v>
      </c>
      <c r="G33" s="29">
        <f t="shared" si="18"/>
        <v>8.2569217540842637</v>
      </c>
      <c r="H33" s="29">
        <f t="shared" si="18"/>
        <v>8.2569217540842637</v>
      </c>
      <c r="I33" s="29">
        <f t="shared" si="18"/>
        <v>8.1995700773860705</v>
      </c>
      <c r="J33" s="29">
        <f t="shared" si="18"/>
        <v>5.1698194325021491</v>
      </c>
      <c r="K33" s="29">
        <f t="shared" si="18"/>
        <v>3.0524505588993982</v>
      </c>
      <c r="L33" s="29">
        <f t="shared" si="18"/>
        <v>3.1010318142734299</v>
      </c>
      <c r="M33" s="29">
        <f t="shared" si="18"/>
        <v>4.1523645743766124</v>
      </c>
      <c r="N33" s="29">
        <f t="shared" si="18"/>
        <v>3.0524505588993982</v>
      </c>
      <c r="O33" s="29">
        <f t="shared" si="18"/>
        <v>2.034995700773861</v>
      </c>
      <c r="P33" s="29">
        <f t="shared" si="18"/>
        <v>2.034995700773861</v>
      </c>
      <c r="Q33" s="29">
        <f t="shared" si="18"/>
        <v>3.1348237317282894</v>
      </c>
      <c r="R33" s="29">
        <f t="shared" si="18"/>
        <v>2.1173688736027509</v>
      </c>
      <c r="S33" s="29">
        <f t="shared" si="18"/>
        <v>2.1173688736027509</v>
      </c>
      <c r="T33" s="29">
        <f t="shared" si="18"/>
        <v>2.6833190025795361</v>
      </c>
      <c r="U33" s="29">
        <f t="shared" si="18"/>
        <v>2.2958727429062771</v>
      </c>
      <c r="V33" s="29">
        <f t="shared" si="18"/>
        <v>2.6625107480653485</v>
      </c>
      <c r="W33" s="29">
        <f t="shared" si="18"/>
        <v>3.4514187446259674</v>
      </c>
      <c r="X33" s="29">
        <f t="shared" ref="X33" si="19">SUM(X34:X50)</f>
        <v>3.4882201203783314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1.129750644883921</v>
      </c>
      <c r="E36" s="10">
        <v>1.129750644883921</v>
      </c>
      <c r="F36" s="10">
        <v>1.129750644883921</v>
      </c>
      <c r="G36" s="10">
        <v>1.129750644883921</v>
      </c>
      <c r="H36" s="10">
        <v>1.129750644883921</v>
      </c>
      <c r="I36" s="10">
        <v>1.129750644883921</v>
      </c>
      <c r="J36" s="10">
        <v>1.099914015477214</v>
      </c>
      <c r="K36" s="10">
        <v>0</v>
      </c>
      <c r="L36" s="10">
        <v>1.099914015477214</v>
      </c>
      <c r="M36" s="10">
        <v>1.099914015477214</v>
      </c>
      <c r="N36" s="10">
        <v>0</v>
      </c>
      <c r="O36" s="10">
        <v>0</v>
      </c>
      <c r="P36" s="10">
        <v>0</v>
      </c>
      <c r="Q36" s="10">
        <v>1.099914015477214</v>
      </c>
      <c r="R36" s="10">
        <v>1.099914015477214</v>
      </c>
      <c r="S36" s="10">
        <v>1.099914015477214</v>
      </c>
      <c r="T36" s="10">
        <v>1.279191745485813</v>
      </c>
      <c r="U36" s="10">
        <v>1.104299226139295</v>
      </c>
      <c r="V36" s="10">
        <v>1.389165950128977</v>
      </c>
      <c r="W36" s="10">
        <v>2.337231298366294</v>
      </c>
      <c r="X36" s="10">
        <v>2.4758383490971618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3.1814273430782461E-3</v>
      </c>
      <c r="V37" s="10">
        <v>5.0300945829750643E-2</v>
      </c>
      <c r="W37" s="10">
        <v>2.0636285468615648E-3</v>
      </c>
      <c r="X37" s="10">
        <v>1.031814273430782E-3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6.1622527944969896</v>
      </c>
      <c r="D43" s="10">
        <v>8.2163370593293195</v>
      </c>
      <c r="E43" s="10">
        <v>3.0810834049871021</v>
      </c>
      <c r="F43" s="10">
        <v>7.1892519346517627</v>
      </c>
      <c r="G43" s="10">
        <v>6.1622527944969896</v>
      </c>
      <c r="H43" s="10">
        <v>6.1622527944969896</v>
      </c>
      <c r="I43" s="10">
        <v>6.1049011177987964</v>
      </c>
      <c r="J43" s="10">
        <v>4.0699054170249349</v>
      </c>
      <c r="K43" s="10">
        <v>3.0524505588993982</v>
      </c>
      <c r="L43" s="10">
        <v>1.0174548581255369</v>
      </c>
      <c r="M43" s="10">
        <v>3.0524505588993982</v>
      </c>
      <c r="N43" s="10">
        <v>3.0524505588993982</v>
      </c>
      <c r="O43" s="10">
        <v>2.034995700773861</v>
      </c>
      <c r="P43" s="10">
        <v>2.034995700773861</v>
      </c>
      <c r="Q43" s="10">
        <v>2.0349097162510752</v>
      </c>
      <c r="R43" s="10">
        <v>1.0174548581255369</v>
      </c>
      <c r="S43" s="10">
        <v>1.0174548581255369</v>
      </c>
      <c r="T43" s="10">
        <v>1.4041272570937231</v>
      </c>
      <c r="U43" s="10">
        <v>1.188392089423904</v>
      </c>
      <c r="V43" s="10">
        <v>1.2230438521066209</v>
      </c>
      <c r="W43" s="10">
        <v>1.1121238177128121</v>
      </c>
      <c r="X43" s="10">
        <v>1.0113499570077391</v>
      </c>
    </row>
    <row r="44" spans="1:24" ht="11.25" customHeight="1" x14ac:dyDescent="0.2">
      <c r="A44" s="41" t="s">
        <v>75</v>
      </c>
      <c r="B44" s="9" t="s">
        <v>76</v>
      </c>
      <c r="C44" s="10">
        <v>1.9298366294067071</v>
      </c>
      <c r="D44" s="10">
        <v>1.9298366294067071</v>
      </c>
      <c r="E44" s="10">
        <v>1.9298366294067071</v>
      </c>
      <c r="F44" s="10">
        <v>0.96491831470335332</v>
      </c>
      <c r="G44" s="10">
        <v>0.96491831470335332</v>
      </c>
      <c r="H44" s="10">
        <v>0.96491831470335332</v>
      </c>
      <c r="I44" s="10">
        <v>0.96491831470335332</v>
      </c>
      <c r="J44" s="10">
        <v>0</v>
      </c>
      <c r="K44" s="10">
        <v>0</v>
      </c>
      <c r="L44" s="10">
        <v>0.98366294067067916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25.236457437661219</v>
      </c>
      <c r="D51" s="37">
        <v>28.31040412725709</v>
      </c>
      <c r="E51" s="37">
        <v>26.01031814273431</v>
      </c>
      <c r="F51" s="37">
        <v>32.072226999140163</v>
      </c>
      <c r="G51" s="37">
        <v>32.502149613069648</v>
      </c>
      <c r="H51" s="37">
        <v>31.341358555460019</v>
      </c>
      <c r="I51" s="37">
        <v>32.029234737747203</v>
      </c>
      <c r="J51" s="37">
        <v>27.73000859845228</v>
      </c>
      <c r="K51" s="37">
        <v>27.343078245915731</v>
      </c>
      <c r="L51" s="37">
        <v>25.02149613069647</v>
      </c>
      <c r="M51" s="37">
        <v>26.76268271711092</v>
      </c>
      <c r="N51" s="37">
        <v>23.98968185726569</v>
      </c>
      <c r="O51" s="37">
        <v>21.754084264832329</v>
      </c>
      <c r="P51" s="37">
        <v>22.592433361994839</v>
      </c>
      <c r="Q51" s="37">
        <v>21.840068787618229</v>
      </c>
      <c r="R51" s="37">
        <v>21.45313843508168</v>
      </c>
      <c r="S51" s="37">
        <v>21.818572656921749</v>
      </c>
      <c r="T51" s="37">
        <v>23.536027515047291</v>
      </c>
      <c r="U51" s="37">
        <v>19.693895098882201</v>
      </c>
      <c r="V51" s="37">
        <v>20.962768701633699</v>
      </c>
      <c r="W51" s="37">
        <v>23.90429922613929</v>
      </c>
      <c r="X51" s="37">
        <v>26.5201203783319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12.89767841788478</v>
      </c>
      <c r="D52" s="37">
        <f t="shared" si="20"/>
        <v>10.628632846087701</v>
      </c>
      <c r="E52" s="37">
        <f t="shared" si="20"/>
        <v>11.70343938091143</v>
      </c>
      <c r="F52" s="37">
        <f t="shared" si="20"/>
        <v>14.18744625967326</v>
      </c>
      <c r="G52" s="37">
        <f t="shared" si="20"/>
        <v>14.49793637145314</v>
      </c>
      <c r="H52" s="37">
        <f t="shared" si="20"/>
        <v>16.14600171969045</v>
      </c>
      <c r="I52" s="37">
        <f t="shared" si="20"/>
        <v>16.050472914875321</v>
      </c>
      <c r="J52" s="37">
        <f t="shared" si="20"/>
        <v>16.552020636285469</v>
      </c>
      <c r="K52" s="37">
        <f t="shared" si="20"/>
        <v>15.692175408426481</v>
      </c>
      <c r="L52" s="37">
        <f t="shared" si="20"/>
        <v>11.27351676698194</v>
      </c>
      <c r="M52" s="37">
        <f t="shared" si="20"/>
        <v>9.7687876182287177</v>
      </c>
      <c r="N52" s="37">
        <f t="shared" si="20"/>
        <v>8.0730008598452265</v>
      </c>
      <c r="O52" s="37">
        <f t="shared" si="20"/>
        <v>4.9441100601891659</v>
      </c>
      <c r="P52" s="37">
        <f t="shared" si="20"/>
        <v>4.8007738607050729</v>
      </c>
      <c r="Q52" s="37">
        <f t="shared" si="20"/>
        <v>4.6336199484092866</v>
      </c>
      <c r="R52" s="37">
        <f t="shared" si="20"/>
        <v>4.4663800515907139</v>
      </c>
      <c r="S52" s="37">
        <f t="shared" si="20"/>
        <v>2.8900257953568351</v>
      </c>
      <c r="T52" s="37">
        <f t="shared" si="20"/>
        <v>3.351332760103181</v>
      </c>
      <c r="U52" s="37">
        <f t="shared" si="20"/>
        <v>2.6326741186586409</v>
      </c>
      <c r="V52" s="37">
        <f t="shared" si="20"/>
        <v>2.4284608770421321</v>
      </c>
      <c r="W52" s="37">
        <f t="shared" si="20"/>
        <v>2.8087704213241609</v>
      </c>
      <c r="X52" s="37">
        <f t="shared" ref="X52" si="21">SUM(X53:X70)</f>
        <v>2.6784178847807389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12.89767841788478</v>
      </c>
      <c r="D59" s="10">
        <v>10.628632846087701</v>
      </c>
      <c r="E59" s="10">
        <v>11.70343938091143</v>
      </c>
      <c r="F59" s="10">
        <v>14.18744625967326</v>
      </c>
      <c r="G59" s="10">
        <v>14.49793637145314</v>
      </c>
      <c r="H59" s="10">
        <v>16.14600171969045</v>
      </c>
      <c r="I59" s="10">
        <v>16.050472914875321</v>
      </c>
      <c r="J59" s="10">
        <v>16.552020636285469</v>
      </c>
      <c r="K59" s="10">
        <v>15.692175408426481</v>
      </c>
      <c r="L59" s="10">
        <v>11.27351676698194</v>
      </c>
      <c r="M59" s="10">
        <v>9.7687876182287177</v>
      </c>
      <c r="N59" s="10">
        <v>8.0730008598452265</v>
      </c>
      <c r="O59" s="10">
        <v>4.9441100601891659</v>
      </c>
      <c r="P59" s="10">
        <v>4.8007738607050729</v>
      </c>
      <c r="Q59" s="10">
        <v>4.6336199484092866</v>
      </c>
      <c r="R59" s="10">
        <v>4.4663800515907139</v>
      </c>
      <c r="S59" s="10">
        <v>2.8900257953568351</v>
      </c>
      <c r="T59" s="10">
        <v>3.351332760103181</v>
      </c>
      <c r="U59" s="10">
        <v>2.6326741186586409</v>
      </c>
      <c r="V59" s="10">
        <v>2.4284608770421321</v>
      </c>
      <c r="W59" s="10">
        <v>2.8087704213241609</v>
      </c>
      <c r="X59" s="10">
        <v>2.6784178847807389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26.273086844368009</v>
      </c>
      <c r="D75" s="37">
        <v>26.535769561478929</v>
      </c>
      <c r="E75" s="37">
        <v>24.839982803095442</v>
      </c>
      <c r="F75" s="37">
        <v>7.5236457437661217</v>
      </c>
      <c r="G75" s="37">
        <v>7.9057609630266548</v>
      </c>
      <c r="H75" s="37">
        <v>10.84359415305245</v>
      </c>
      <c r="I75" s="37">
        <v>9.7448839208942388</v>
      </c>
      <c r="J75" s="37">
        <v>11.51238177128117</v>
      </c>
      <c r="K75" s="37">
        <v>10.963026655202061</v>
      </c>
      <c r="L75" s="37">
        <v>6.0905417024935504</v>
      </c>
      <c r="M75" s="37">
        <v>7.5952708512467746</v>
      </c>
      <c r="N75" s="37">
        <v>7.7625107480653481</v>
      </c>
      <c r="O75" s="37">
        <v>7.6669819432502146</v>
      </c>
      <c r="P75" s="37">
        <v>5.9950128976784169</v>
      </c>
      <c r="Q75" s="37">
        <v>5.6128976784178848</v>
      </c>
      <c r="R75" s="37">
        <v>5.3024075666380046</v>
      </c>
      <c r="S75" s="37">
        <v>5.8517626827171103</v>
      </c>
      <c r="T75" s="37">
        <v>6.2147033533963887</v>
      </c>
      <c r="U75" s="37">
        <v>4.2025795356835767</v>
      </c>
      <c r="V75" s="37">
        <v>5.0203783319002584</v>
      </c>
      <c r="W75" s="37">
        <v>5.1086844368013757</v>
      </c>
      <c r="X75" s="37">
        <v>4.8790197764402414</v>
      </c>
    </row>
    <row r="76" spans="1:24" ht="11.25" customHeight="1" x14ac:dyDescent="0.2">
      <c r="A76" s="38" t="s">
        <v>139</v>
      </c>
      <c r="B76" s="39" t="s">
        <v>140</v>
      </c>
      <c r="C76" s="40">
        <v>25.79535683576956</v>
      </c>
      <c r="D76" s="40">
        <v>28.37489251934652</v>
      </c>
      <c r="E76" s="40">
        <v>28.890799656061908</v>
      </c>
      <c r="F76" s="40">
        <v>35.339638865004297</v>
      </c>
      <c r="G76" s="40">
        <v>36.887360275150471</v>
      </c>
      <c r="H76" s="40">
        <v>39.294926913155628</v>
      </c>
      <c r="I76" s="40">
        <v>47.119518486672398</v>
      </c>
      <c r="J76" s="40">
        <v>45.829750644883923</v>
      </c>
      <c r="K76" s="40">
        <v>39.122957867583843</v>
      </c>
      <c r="L76" s="40">
        <v>34.393809114359406</v>
      </c>
      <c r="M76" s="40">
        <v>37.231298366294062</v>
      </c>
      <c r="N76" s="40">
        <v>35.855546001719688</v>
      </c>
      <c r="O76" s="40">
        <v>33.705932932072223</v>
      </c>
      <c r="P76" s="40">
        <v>35.081685296646597</v>
      </c>
      <c r="Q76" s="40">
        <v>36.285468615649179</v>
      </c>
      <c r="R76" s="40">
        <v>36.801375752364571</v>
      </c>
      <c r="S76" s="40">
        <v>39.982803095442819</v>
      </c>
      <c r="T76" s="40">
        <v>42.497850386930352</v>
      </c>
      <c r="U76" s="40">
        <v>40.019346517626822</v>
      </c>
      <c r="V76" s="40">
        <v>41.555975924333623</v>
      </c>
      <c r="W76" s="40">
        <v>39.843680137575227</v>
      </c>
      <c r="X76" s="40">
        <v>42.448667239896807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1212.4725709372312</v>
      </c>
      <c r="D2" s="31">
        <f t="shared" si="0"/>
        <v>1264.8108340498709</v>
      </c>
      <c r="E2" s="31">
        <f t="shared" si="0"/>
        <v>1300.1623387790198</v>
      </c>
      <c r="F2" s="31">
        <f t="shared" si="0"/>
        <v>1317.4070507308686</v>
      </c>
      <c r="G2" s="31">
        <f t="shared" si="0"/>
        <v>1373.234909716251</v>
      </c>
      <c r="H2" s="31">
        <f t="shared" si="0"/>
        <v>1460.7934651762682</v>
      </c>
      <c r="I2" s="31">
        <f t="shared" si="0"/>
        <v>1527.2033533963884</v>
      </c>
      <c r="J2" s="31">
        <f t="shared" si="0"/>
        <v>1729.4310404127259</v>
      </c>
      <c r="K2" s="31">
        <f t="shared" si="0"/>
        <v>2034.0366294067067</v>
      </c>
      <c r="L2" s="31">
        <f t="shared" si="0"/>
        <v>1717.7556319862426</v>
      </c>
      <c r="M2" s="31">
        <f t="shared" si="0"/>
        <v>1776.559931212382</v>
      </c>
      <c r="N2" s="31">
        <f t="shared" si="0"/>
        <v>1880.5434210885535</v>
      </c>
      <c r="O2" s="31">
        <f t="shared" si="0"/>
        <v>1897.4469906028182</v>
      </c>
      <c r="P2" s="31">
        <f t="shared" si="0"/>
        <v>1807.956668808258</v>
      </c>
      <c r="Q2" s="31">
        <f t="shared" si="0"/>
        <v>1793.4950898454945</v>
      </c>
      <c r="R2" s="31">
        <f t="shared" si="0"/>
        <v>1771.0142339008412</v>
      </c>
      <c r="S2" s="31">
        <f t="shared" si="0"/>
        <v>1881.1303796392037</v>
      </c>
      <c r="T2" s="31">
        <f t="shared" si="0"/>
        <v>1933.3703340476015</v>
      </c>
      <c r="U2" s="31">
        <f t="shared" si="0"/>
        <v>1973.7903027435398</v>
      </c>
      <c r="V2" s="31">
        <f t="shared" si="0"/>
        <v>1925.8033511500507</v>
      </c>
      <c r="W2" s="31">
        <f t="shared" ref="W2:X2" si="1">SUM(W3,W17,W22,W25,W26,W51,W52,W71,W74,W75,W76)</f>
        <v>1582.6606081746929</v>
      </c>
      <c r="X2" s="31">
        <f t="shared" si="1"/>
        <v>1799.1277027128831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0.20309544282029229</v>
      </c>
      <c r="U3" s="34">
        <f t="shared" si="2"/>
        <v>0.17472055030094583</v>
      </c>
      <c r="V3" s="34">
        <f t="shared" si="2"/>
        <v>0.100859845227859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0.20309544282029229</v>
      </c>
      <c r="U8" s="29">
        <f t="shared" si="6"/>
        <v>0.17472055030094583</v>
      </c>
      <c r="V8" s="29">
        <f t="shared" si="6"/>
        <v>0.100859845227859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0.20309544282029229</v>
      </c>
      <c r="U9" s="10">
        <f>FC_TRA_RAIL_E!U9+FC_TRA_ROAD_E!U9+FC_TRA_DAVI_E!U9+FC_TRA_DNAVI_E!U9+FC_TRA_PIPE_E!U9</f>
        <v>0.17472055030094583</v>
      </c>
      <c r="V9" s="10">
        <f>FC_TRA_RAIL_E!V9+FC_TRA_ROAD_E!V9+FC_TRA_DAVI_E!V9+FC_TRA_DNAVI_E!V9+FC_TRA_PIPE_E!V9</f>
        <v>0.100859845227859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1199.8328460877042</v>
      </c>
      <c r="D26" s="37">
        <f t="shared" si="14"/>
        <v>1250.9673258813411</v>
      </c>
      <c r="E26" s="37">
        <f t="shared" si="14"/>
        <v>1285.8889079965606</v>
      </c>
      <c r="F26" s="37">
        <f t="shared" si="14"/>
        <v>1302.7896818572658</v>
      </c>
      <c r="G26" s="37">
        <f t="shared" si="14"/>
        <v>1357.7576956147893</v>
      </c>
      <c r="H26" s="37">
        <f t="shared" si="14"/>
        <v>1444.7143594153051</v>
      </c>
      <c r="I26" s="37">
        <f t="shared" si="14"/>
        <v>1506.6315563198623</v>
      </c>
      <c r="J26" s="37">
        <f t="shared" si="14"/>
        <v>1699.4088564058472</v>
      </c>
      <c r="K26" s="37">
        <f t="shared" si="14"/>
        <v>1993.2799656061907</v>
      </c>
      <c r="L26" s="37">
        <f t="shared" si="14"/>
        <v>1674.3181427343079</v>
      </c>
      <c r="M26" s="37">
        <f t="shared" si="14"/>
        <v>1716.7167669819435</v>
      </c>
      <c r="N26" s="37">
        <f t="shared" si="14"/>
        <v>1830.2497850386931</v>
      </c>
      <c r="O26" s="37">
        <f t="shared" si="14"/>
        <v>1831.8548581255375</v>
      </c>
      <c r="P26" s="37">
        <f t="shared" si="14"/>
        <v>1734.1268271711097</v>
      </c>
      <c r="Q26" s="37">
        <f t="shared" si="14"/>
        <v>1737.2943250214953</v>
      </c>
      <c r="R26" s="37">
        <f t="shared" si="14"/>
        <v>1726.933447979364</v>
      </c>
      <c r="S26" s="37">
        <f t="shared" si="14"/>
        <v>1845.968959587274</v>
      </c>
      <c r="T26" s="37">
        <f t="shared" si="14"/>
        <v>1885.2925193465173</v>
      </c>
      <c r="U26" s="37">
        <f t="shared" si="14"/>
        <v>1876.8083404987103</v>
      </c>
      <c r="V26" s="37">
        <f t="shared" si="14"/>
        <v>1806.6347377472057</v>
      </c>
      <c r="W26" s="37">
        <f t="shared" ref="W26:X26" si="15">SUM(W27,W33)</f>
        <v>1468.0301805674983</v>
      </c>
      <c r="X26" s="37">
        <f t="shared" si="15"/>
        <v>1670.9667239896814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1199.8328460877042</v>
      </c>
      <c r="D33" s="29">
        <f t="shared" si="18"/>
        <v>1250.9673258813411</v>
      </c>
      <c r="E33" s="29">
        <f t="shared" si="18"/>
        <v>1285.8889079965606</v>
      </c>
      <c r="F33" s="29">
        <f t="shared" si="18"/>
        <v>1302.7896818572658</v>
      </c>
      <c r="G33" s="29">
        <f t="shared" si="18"/>
        <v>1357.7576956147893</v>
      </c>
      <c r="H33" s="29">
        <f t="shared" si="18"/>
        <v>1444.7143594153051</v>
      </c>
      <c r="I33" s="29">
        <f t="shared" si="18"/>
        <v>1506.6315563198623</v>
      </c>
      <c r="J33" s="29">
        <f t="shared" si="18"/>
        <v>1699.4088564058472</v>
      </c>
      <c r="K33" s="29">
        <f t="shared" si="18"/>
        <v>1993.2799656061907</v>
      </c>
      <c r="L33" s="29">
        <f t="shared" si="18"/>
        <v>1674.3181427343079</v>
      </c>
      <c r="M33" s="29">
        <f t="shared" si="18"/>
        <v>1716.7167669819435</v>
      </c>
      <c r="N33" s="29">
        <f t="shared" si="18"/>
        <v>1830.2497850386931</v>
      </c>
      <c r="O33" s="29">
        <f t="shared" si="18"/>
        <v>1831.8548581255375</v>
      </c>
      <c r="P33" s="29">
        <f t="shared" si="18"/>
        <v>1734.1268271711097</v>
      </c>
      <c r="Q33" s="29">
        <f t="shared" si="18"/>
        <v>1737.2943250214953</v>
      </c>
      <c r="R33" s="29">
        <f t="shared" si="18"/>
        <v>1726.933447979364</v>
      </c>
      <c r="S33" s="29">
        <f t="shared" si="18"/>
        <v>1845.968959587274</v>
      </c>
      <c r="T33" s="29">
        <f t="shared" si="18"/>
        <v>1885.2925193465173</v>
      </c>
      <c r="U33" s="29">
        <f t="shared" si="18"/>
        <v>1876.8083404987103</v>
      </c>
      <c r="V33" s="29">
        <f t="shared" si="18"/>
        <v>1806.6347377472057</v>
      </c>
      <c r="W33" s="29">
        <f t="shared" ref="W33:X33" si="19">SUM(W34:W50)</f>
        <v>1468.0301805674983</v>
      </c>
      <c r="X33" s="29">
        <f t="shared" si="19"/>
        <v>1670.9667239896814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0</v>
      </c>
      <c r="I36" s="10">
        <f>FC_TRA_RAIL_E!I36+FC_TRA_ROAD_E!I36+FC_TRA_DAVI_E!I36+FC_TRA_DNAVI_E!I36+FC_TRA_PIPE_E!I36</f>
        <v>1.129750644883921</v>
      </c>
      <c r="J36" s="10">
        <f>FC_TRA_RAIL_E!J36+FC_TRA_ROAD_E!J36+FC_TRA_DAVI_E!J36+FC_TRA_DNAVI_E!J36+FC_TRA_PIPE_E!J36</f>
        <v>2.1997420464316422</v>
      </c>
      <c r="K36" s="10">
        <f>FC_TRA_RAIL_E!K36+FC_TRA_ROAD_E!K36+FC_TRA_DAVI_E!K36+FC_TRA_DNAVI_E!K36+FC_TRA_PIPE_E!K36</f>
        <v>2.1997420464316422</v>
      </c>
      <c r="L36" s="10">
        <f>FC_TRA_RAIL_E!L36+FC_TRA_ROAD_E!L36+FC_TRA_DAVI_E!L36+FC_TRA_DNAVI_E!L36+FC_TRA_PIPE_E!L36</f>
        <v>4.3995700773860706</v>
      </c>
      <c r="M36" s="10">
        <f>FC_TRA_RAIL_E!M36+FC_TRA_ROAD_E!M36+FC_TRA_DAVI_E!M36+FC_TRA_DNAVI_E!M36+FC_TRA_PIPE_E!M36</f>
        <v>5.4993981083404986</v>
      </c>
      <c r="N36" s="10">
        <f>FC_TRA_RAIL_E!N36+FC_TRA_ROAD_E!N36+FC_TRA_DAVI_E!N36+FC_TRA_DNAVI_E!N36+FC_TRA_PIPE_E!N36</f>
        <v>6.5993121238177119</v>
      </c>
      <c r="O36" s="10">
        <f>FC_TRA_RAIL_E!O36+FC_TRA_ROAD_E!O36+FC_TRA_DAVI_E!O36+FC_TRA_DNAVI_E!O36+FC_TRA_PIPE_E!O36</f>
        <v>8.7990541702493541</v>
      </c>
      <c r="P36" s="10">
        <f>FC_TRA_RAIL_E!P36+FC_TRA_ROAD_E!P36+FC_TRA_DAVI_E!P36+FC_TRA_DNAVI_E!P36+FC_TRA_PIPE_E!P36</f>
        <v>12.09871023215821</v>
      </c>
      <c r="Q36" s="10">
        <f>FC_TRA_RAIL_E!Q36+FC_TRA_ROAD_E!Q36+FC_TRA_DAVI_E!Q36+FC_TRA_DNAVI_E!Q36+FC_TRA_PIPE_E!Q36</f>
        <v>13.19862424763542</v>
      </c>
      <c r="R36" s="10">
        <f>FC_TRA_RAIL_E!R36+FC_TRA_ROAD_E!R36+FC_TRA_DAVI_E!R36+FC_TRA_DNAVI_E!R36+FC_TRA_PIPE_E!R36</f>
        <v>14.29853826311264</v>
      </c>
      <c r="S36" s="10">
        <f>FC_TRA_RAIL_E!S36+FC_TRA_ROAD_E!S36+FC_TRA_DAVI_E!S36+FC_TRA_DNAVI_E!S36+FC_TRA_PIPE_E!S36</f>
        <v>15.39836629406707</v>
      </c>
      <c r="T36" s="10">
        <f>FC_TRA_RAIL_E!T36+FC_TRA_ROAD_E!T36+FC_TRA_DAVI_E!T36+FC_TRA_DNAVI_E!T36+FC_TRA_PIPE_E!T36</f>
        <v>15.096990541702491</v>
      </c>
      <c r="U36" s="10">
        <f>FC_TRA_RAIL_E!U36+FC_TRA_ROAD_E!U36+FC_TRA_DAVI_E!U36+FC_TRA_DNAVI_E!U36+FC_TRA_PIPE_E!U36</f>
        <v>14.855030094582981</v>
      </c>
      <c r="V36" s="10">
        <f>FC_TRA_RAIL_E!V36+FC_TRA_ROAD_E!V36+FC_TRA_DAVI_E!V36+FC_TRA_DNAVI_E!V36+FC_TRA_PIPE_E!V36</f>
        <v>14.23138435081685</v>
      </c>
      <c r="W36" s="10">
        <f>FC_TRA_RAIL_E!W36+FC_TRA_ROAD_E!W36+FC_TRA_DAVI_E!W36+FC_TRA_DNAVI_E!W36+FC_TRA_PIPE_E!W36</f>
        <v>9.1510748065348242</v>
      </c>
      <c r="X36" s="10">
        <f>FC_TRA_RAIL_E!X36+FC_TRA_ROAD_E!X36+FC_TRA_DAVI_E!X36+FC_TRA_DNAVI_E!X36+FC_TRA_PIPE_E!X36</f>
        <v>16.092433361994839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848.5860705073087</v>
      </c>
      <c r="D37" s="10">
        <f>FC_TRA_RAIL_E!D37+FC_TRA_ROAD_E!D37+FC_TRA_DAVI_E!D37+FC_TRA_DNAVI_E!D37+FC_TRA_PIPE_E!D37</f>
        <v>841.17944969905409</v>
      </c>
      <c r="E37" s="10">
        <f>FC_TRA_RAIL_E!E37+FC_TRA_ROAD_E!E37+FC_TRA_DAVI_E!E37+FC_TRA_DNAVI_E!E37+FC_TRA_PIPE_E!E37</f>
        <v>806.26251074806532</v>
      </c>
      <c r="F37" s="10">
        <f>FC_TRA_RAIL_E!F37+FC_TRA_ROAD_E!F37+FC_TRA_DAVI_E!F37+FC_TRA_DNAVI_E!F37+FC_TRA_PIPE_E!F37</f>
        <v>787.21693895098883</v>
      </c>
      <c r="G37" s="10">
        <f>FC_TRA_RAIL_E!G37+FC_TRA_ROAD_E!G37+FC_TRA_DAVI_E!G37+FC_TRA_DNAVI_E!G37+FC_TRA_PIPE_E!G37</f>
        <v>700.45382631126392</v>
      </c>
      <c r="H37" s="10">
        <f>FC_TRA_RAIL_E!H37+FC_TRA_ROAD_E!H37+FC_TRA_DAVI_E!H37+FC_TRA_DNAVI_E!H37+FC_TRA_PIPE_E!H37</f>
        <v>688.81487532244194</v>
      </c>
      <c r="I37" s="10">
        <f>FC_TRA_RAIL_E!I37+FC_TRA_ROAD_E!I37+FC_TRA_DAVI_E!I37+FC_TRA_DNAVI_E!I37+FC_TRA_PIPE_E!I37</f>
        <v>665.06044711951847</v>
      </c>
      <c r="J37" s="10">
        <f>FC_TRA_RAIL_E!J37+FC_TRA_ROAD_E!J37+FC_TRA_DAVI_E!J37+FC_TRA_DNAVI_E!J37+FC_TRA_PIPE_E!J37</f>
        <v>644.11367153912295</v>
      </c>
      <c r="K37" s="10">
        <f>FC_TRA_RAIL_E!K37+FC_TRA_ROAD_E!K37+FC_TRA_DAVI_E!K37+FC_TRA_DNAVI_E!K37+FC_TRA_PIPE_E!K37</f>
        <v>673.43912295786754</v>
      </c>
      <c r="L37" s="10">
        <f>FC_TRA_RAIL_E!L37+FC_TRA_ROAD_E!L37+FC_TRA_DAVI_E!L37+FC_TRA_DNAVI_E!L37+FC_TRA_PIPE_E!L37</f>
        <v>614.78813413585544</v>
      </c>
      <c r="M37" s="10">
        <f>FC_TRA_RAIL_E!M37+FC_TRA_ROAD_E!M37+FC_TRA_DAVI_E!M37+FC_TRA_DNAVI_E!M37+FC_TRA_PIPE_E!M37</f>
        <v>600.12536543422175</v>
      </c>
      <c r="N37" s="10">
        <f>FC_TRA_RAIL_E!N37+FC_TRA_ROAD_E!N37+FC_TRA_DAVI_E!N37+FC_TRA_DNAVI_E!N37+FC_TRA_PIPE_E!N37</f>
        <v>582.32063628546859</v>
      </c>
      <c r="O37" s="10">
        <f>FC_TRA_RAIL_E!O37+FC_TRA_ROAD_E!O37+FC_TRA_DAVI_E!O37+FC_TRA_DNAVI_E!O37+FC_TRA_PIPE_E!O37</f>
        <v>525.76431642304385</v>
      </c>
      <c r="P37" s="10">
        <f>FC_TRA_RAIL_E!P37+FC_TRA_ROAD_E!P37+FC_TRA_DAVI_E!P37+FC_TRA_DNAVI_E!P37+FC_TRA_PIPE_E!P37</f>
        <v>478.63404987102314</v>
      </c>
      <c r="Q37" s="10">
        <f>FC_TRA_RAIL_E!Q37+FC_TRA_ROAD_E!Q37+FC_TRA_DAVI_E!Q37+FC_TRA_DNAVI_E!Q37+FC_TRA_PIPE_E!Q37</f>
        <v>447.21384350816851</v>
      </c>
      <c r="R37" s="10">
        <f>FC_TRA_RAIL_E!R37+FC_TRA_ROAD_E!R37+FC_TRA_DAVI_E!R37+FC_TRA_DNAVI_E!R37+FC_TRA_PIPE_E!R37</f>
        <v>436.74049871023209</v>
      </c>
      <c r="S37" s="10">
        <f>FC_TRA_RAIL_E!S37+FC_TRA_ROAD_E!S37+FC_TRA_DAVI_E!S37+FC_TRA_DNAVI_E!S37+FC_TRA_PIPE_E!S37</f>
        <v>433.59845227858983</v>
      </c>
      <c r="T37" s="10">
        <f>FC_TRA_RAIL_E!T37+FC_TRA_ROAD_E!T37+FC_TRA_DAVI_E!T37+FC_TRA_DNAVI_E!T37+FC_TRA_PIPE_E!T37</f>
        <v>422.88727429062772</v>
      </c>
      <c r="U37" s="10">
        <f>FC_TRA_RAIL_E!U37+FC_TRA_ROAD_E!U37+FC_TRA_DAVI_E!U37+FC_TRA_DNAVI_E!U37+FC_TRA_PIPE_E!U37</f>
        <v>425.65124677558032</v>
      </c>
      <c r="V37" s="10">
        <f>FC_TRA_RAIL_E!V37+FC_TRA_ROAD_E!V37+FC_TRA_DAVI_E!V37+FC_TRA_DNAVI_E!V37+FC_TRA_PIPE_E!V37</f>
        <v>407.66629406706784</v>
      </c>
      <c r="W37" s="10">
        <f>FC_TRA_RAIL_E!W37+FC_TRA_ROAD_E!W37+FC_TRA_DAVI_E!W37+FC_TRA_DNAVI_E!W37+FC_TRA_PIPE_E!W37</f>
        <v>321.92063628546862</v>
      </c>
      <c r="X37" s="10">
        <f>FC_TRA_RAIL_E!X37+FC_TRA_ROAD_E!X37+FC_TRA_DAVI_E!X37+FC_TRA_DNAVI_E!X37+FC_TRA_PIPE_E!X37</f>
        <v>365.83662940670678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351.24677558039559</v>
      </c>
      <c r="D43" s="10">
        <f>FC_TRA_RAIL_E!D43+FC_TRA_ROAD_E!D43+FC_TRA_DAVI_E!D43+FC_TRA_DNAVI_E!D43+FC_TRA_PIPE_E!D43</f>
        <v>409.78787618228711</v>
      </c>
      <c r="E43" s="10">
        <f>FC_TRA_RAIL_E!E43+FC_TRA_ROAD_E!E43+FC_TRA_DAVI_E!E43+FC_TRA_DNAVI_E!E43+FC_TRA_PIPE_E!E43</f>
        <v>479.62639724849521</v>
      </c>
      <c r="F43" s="10">
        <f>FC_TRA_RAIL_E!F43+FC_TRA_ROAD_E!F43+FC_TRA_DAVI_E!F43+FC_TRA_DNAVI_E!F43+FC_TRA_PIPE_E!F43</f>
        <v>515.57274290627697</v>
      </c>
      <c r="G43" s="10">
        <f>FC_TRA_RAIL_E!G43+FC_TRA_ROAD_E!G43+FC_TRA_DAVI_E!G43+FC_TRA_DNAVI_E!G43+FC_TRA_PIPE_E!G43</f>
        <v>657.3038693035254</v>
      </c>
      <c r="H43" s="10">
        <f>FC_TRA_RAIL_E!H43+FC_TRA_ROAD_E!H43+FC_TRA_DAVI_E!H43+FC_TRA_DNAVI_E!H43+FC_TRA_PIPE_E!H43</f>
        <v>755.89948409286319</v>
      </c>
      <c r="I43" s="10">
        <f>FC_TRA_RAIL_E!I43+FC_TRA_ROAD_E!I43+FC_TRA_DAVI_E!I43+FC_TRA_DNAVI_E!I43+FC_TRA_PIPE_E!I43</f>
        <v>840.44135855545994</v>
      </c>
      <c r="J43" s="10">
        <f>FC_TRA_RAIL_E!J43+FC_TRA_ROAD_E!J43+FC_TRA_DAVI_E!J43+FC_TRA_DNAVI_E!J43+FC_TRA_PIPE_E!J43</f>
        <v>1053.0954428202926</v>
      </c>
      <c r="K43" s="10">
        <f>FC_TRA_RAIL_E!K43+FC_TRA_ROAD_E!K43+FC_TRA_DAVI_E!K43+FC_TRA_DNAVI_E!K43+FC_TRA_PIPE_E!K43</f>
        <v>1317.6411006018916</v>
      </c>
      <c r="L43" s="10">
        <f>FC_TRA_RAIL_E!L43+FC_TRA_ROAD_E!L43+FC_TRA_DAVI_E!L43+FC_TRA_DNAVI_E!L43+FC_TRA_PIPE_E!L43</f>
        <v>1055.1304385210663</v>
      </c>
      <c r="M43" s="10">
        <f>FC_TRA_RAIL_E!M43+FC_TRA_ROAD_E!M43+FC_TRA_DAVI_E!M43+FC_TRA_DNAVI_E!M43+FC_TRA_PIPE_E!M43</f>
        <v>1111.0920034393812</v>
      </c>
      <c r="N43" s="10">
        <f>FC_TRA_RAIL_E!N43+FC_TRA_ROAD_E!N43+FC_TRA_DAVI_E!N43+FC_TRA_DNAVI_E!N43+FC_TRA_PIPE_E!N43</f>
        <v>1241.3298366294068</v>
      </c>
      <c r="O43" s="10">
        <f>FC_TRA_RAIL_E!O43+FC_TRA_ROAD_E!O43+FC_TRA_DAVI_E!O43+FC_TRA_DNAVI_E!O43+FC_TRA_PIPE_E!O43</f>
        <v>1297.2914875322442</v>
      </c>
      <c r="P43" s="10">
        <f>FC_TRA_RAIL_E!P43+FC_TRA_ROAD_E!P43+FC_TRA_DAVI_E!P43+FC_TRA_DNAVI_E!P43+FC_TRA_PIPE_E!P43</f>
        <v>1243.3940670679283</v>
      </c>
      <c r="Q43" s="10">
        <f>FC_TRA_RAIL_E!Q43+FC_TRA_ROAD_E!Q43+FC_TRA_DAVI_E!Q43+FC_TRA_DNAVI_E!Q43+FC_TRA_PIPE_E!Q43</f>
        <v>1276.8818572656915</v>
      </c>
      <c r="R43" s="10">
        <f>FC_TRA_RAIL_E!R43+FC_TRA_ROAD_E!R43+FC_TRA_DAVI_E!R43+FC_TRA_DNAVI_E!R43+FC_TRA_PIPE_E!R43</f>
        <v>1275.8944110060193</v>
      </c>
      <c r="S43" s="10">
        <f>FC_TRA_RAIL_E!S43+FC_TRA_ROAD_E!S43+FC_TRA_DAVI_E!S43+FC_TRA_DNAVI_E!S43+FC_TRA_PIPE_E!S43</f>
        <v>1396.9721410146171</v>
      </c>
      <c r="T43" s="10">
        <f>FC_TRA_RAIL_E!T43+FC_TRA_ROAD_E!T43+FC_TRA_DAVI_E!T43+FC_TRA_DNAVI_E!T43+FC_TRA_PIPE_E!T43</f>
        <v>1447.3082545141872</v>
      </c>
      <c r="U43" s="10">
        <f>FC_TRA_RAIL_E!U43+FC_TRA_ROAD_E!U43+FC_TRA_DAVI_E!U43+FC_TRA_DNAVI_E!U43+FC_TRA_PIPE_E!U43</f>
        <v>1436.3020636285471</v>
      </c>
      <c r="V43" s="10">
        <f>FC_TRA_RAIL_E!V43+FC_TRA_ROAD_E!V43+FC_TRA_DAVI_E!V43+FC_TRA_DNAVI_E!V43+FC_TRA_PIPE_E!V43</f>
        <v>1384.737059329321</v>
      </c>
      <c r="W43" s="10">
        <f>FC_TRA_RAIL_E!W43+FC_TRA_ROAD_E!W43+FC_TRA_DAVI_E!W43+FC_TRA_DNAVI_E!W43+FC_TRA_PIPE_E!W43</f>
        <v>1136.9584694754949</v>
      </c>
      <c r="X43" s="10">
        <f>FC_TRA_RAIL_E!X43+FC_TRA_ROAD_E!X43+FC_TRA_DAVI_E!X43+FC_TRA_DNAVI_E!X43+FC_TRA_PIPE_E!X43</f>
        <v>1289.0376612209798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0</v>
      </c>
      <c r="E51" s="37">
        <f>FC_TRA_RAIL_E!E51+FC_TRA_ROAD_E!E51+FC_TRA_DAVI_E!E51+FC_TRA_DNAVI_E!E51+FC_TRA_PIPE_E!E51</f>
        <v>0</v>
      </c>
      <c r="F51" s="37">
        <f>FC_TRA_RAIL_E!F51+FC_TRA_ROAD_E!F51+FC_TRA_DAVI_E!F51+FC_TRA_DNAVI_E!F51+FC_TRA_PIPE_E!F51</f>
        <v>0</v>
      </c>
      <c r="G51" s="37">
        <f>FC_TRA_RAIL_E!G51+FC_TRA_ROAD_E!G51+FC_TRA_DAVI_E!G51+FC_TRA_DNAVI_E!G51+FC_TRA_PIPE_E!G51</f>
        <v>0</v>
      </c>
      <c r="H51" s="37">
        <f>FC_TRA_RAIL_E!H51+FC_TRA_ROAD_E!H51+FC_TRA_DAVI_E!H51+FC_TRA_DNAVI_E!H51+FC_TRA_PIPE_E!H51</f>
        <v>0</v>
      </c>
      <c r="I51" s="37">
        <f>FC_TRA_RAIL_E!I51+FC_TRA_ROAD_E!I51+FC_TRA_DAVI_E!I51+FC_TRA_DNAVI_E!I51+FC_TRA_PIPE_E!I51</f>
        <v>0</v>
      </c>
      <c r="J51" s="37">
        <f>FC_TRA_RAIL_E!J51+FC_TRA_ROAD_E!J51+FC_TRA_DAVI_E!J51+FC_TRA_DNAVI_E!J51+FC_TRA_PIPE_E!J51</f>
        <v>0</v>
      </c>
      <c r="K51" s="37">
        <f>FC_TRA_RAIL_E!K51+FC_TRA_ROAD_E!K51+FC_TRA_DAVI_E!K51+FC_TRA_DNAVI_E!K51+FC_TRA_PIPE_E!K51</f>
        <v>0</v>
      </c>
      <c r="L51" s="37">
        <f>FC_TRA_RAIL_E!L51+FC_TRA_ROAD_E!L51+FC_TRA_DAVI_E!L51+FC_TRA_DNAVI_E!L51+FC_TRA_PIPE_E!L51</f>
        <v>0</v>
      </c>
      <c r="M51" s="37">
        <f>FC_TRA_RAIL_E!M51+FC_TRA_ROAD_E!M51+FC_TRA_DAVI_E!M51+FC_TRA_DNAVI_E!M51+FC_TRA_PIPE_E!M51</f>
        <v>0</v>
      </c>
      <c r="N51" s="37">
        <f>FC_TRA_RAIL_E!N51+FC_TRA_ROAD_E!N51+FC_TRA_DAVI_E!N51+FC_TRA_DNAVI_E!N51+FC_TRA_PIPE_E!N51</f>
        <v>0</v>
      </c>
      <c r="O51" s="37">
        <f>FC_TRA_RAIL_E!O51+FC_TRA_ROAD_E!O51+FC_TRA_DAVI_E!O51+FC_TRA_DNAVI_E!O51+FC_TRA_PIPE_E!O51</f>
        <v>0.68787618228718828</v>
      </c>
      <c r="P51" s="37">
        <f>FC_TRA_RAIL_E!P51+FC_TRA_ROAD_E!P51+FC_TRA_DAVI_E!P51+FC_TRA_DNAVI_E!P51+FC_TRA_PIPE_E!P51</f>
        <v>0.7953568357695614</v>
      </c>
      <c r="Q51" s="37">
        <f>FC_TRA_RAIL_E!Q51+FC_TRA_ROAD_E!Q51+FC_TRA_DAVI_E!Q51+FC_TRA_DNAVI_E!Q51+FC_TRA_PIPE_E!Q51</f>
        <v>1.1607910576096301</v>
      </c>
      <c r="R51" s="37">
        <f>FC_TRA_RAIL_E!R51+FC_TRA_ROAD_E!R51+FC_TRA_DAVI_E!R51+FC_TRA_DNAVI_E!R51+FC_TRA_PIPE_E!R51</f>
        <v>2.1066208082545139</v>
      </c>
      <c r="S51" s="37">
        <f>FC_TRA_RAIL_E!S51+FC_TRA_ROAD_E!S51+FC_TRA_DAVI_E!S51+FC_TRA_DNAVI_E!S51+FC_TRA_PIPE_E!S51</f>
        <v>2.815993121238177</v>
      </c>
      <c r="T51" s="37">
        <f>FC_TRA_RAIL_E!T51+FC_TRA_ROAD_E!T51+FC_TRA_DAVI_E!T51+FC_TRA_DNAVI_E!T51+FC_TRA_PIPE_E!T51</f>
        <v>3.2678417884780742</v>
      </c>
      <c r="U51" s="37">
        <f>FC_TRA_RAIL_E!U51+FC_TRA_ROAD_E!U51+FC_TRA_DAVI_E!U51+FC_TRA_DNAVI_E!U51+FC_TRA_PIPE_E!U51</f>
        <v>3.339466895958727</v>
      </c>
      <c r="V51" s="37">
        <f>FC_TRA_RAIL_E!V51+FC_TRA_ROAD_E!V51+FC_TRA_DAVI_E!V51+FC_TRA_DNAVI_E!V51+FC_TRA_PIPE_E!V51</f>
        <v>4.4180567497850376</v>
      </c>
      <c r="W51" s="37">
        <f>FC_TRA_RAIL_E!W51+FC_TRA_ROAD_E!W51+FC_TRA_DAVI_E!W51+FC_TRA_DNAVI_E!W51+FC_TRA_PIPE_E!W51</f>
        <v>3.487016337059329</v>
      </c>
      <c r="X51" s="37">
        <f>FC_TRA_RAIL_E!X51+FC_TRA_ROAD_E!X51+FC_TRA_DAVI_E!X51+FC_TRA_DNAVI_E!X51+FC_TRA_PIPE_E!X51</f>
        <v>4.5623387790197762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4.4067067927772996</v>
      </c>
      <c r="J52" s="37">
        <f t="shared" si="20"/>
        <v>13.857093723129839</v>
      </c>
      <c r="K52" s="37">
        <f t="shared" si="20"/>
        <v>24.591573516766982</v>
      </c>
      <c r="L52" s="37">
        <f t="shared" si="20"/>
        <v>30.797764402407569</v>
      </c>
      <c r="M52" s="37">
        <f t="shared" si="20"/>
        <v>45.741702493551173</v>
      </c>
      <c r="N52" s="37">
        <f t="shared" si="20"/>
        <v>36.792605331040406</v>
      </c>
      <c r="O52" s="37">
        <f t="shared" si="20"/>
        <v>51.831126397248504</v>
      </c>
      <c r="P52" s="37">
        <f t="shared" si="20"/>
        <v>60.475494411006011</v>
      </c>
      <c r="Q52" s="37">
        <f t="shared" si="20"/>
        <v>43.72424763542562</v>
      </c>
      <c r="R52" s="37">
        <f t="shared" si="20"/>
        <v>29.433361994840926</v>
      </c>
      <c r="S52" s="37">
        <f t="shared" si="20"/>
        <v>18.447119518486673</v>
      </c>
      <c r="T52" s="37">
        <f t="shared" si="20"/>
        <v>25.045485812553743</v>
      </c>
      <c r="U52" s="37">
        <f t="shared" si="20"/>
        <v>73.776096302665522</v>
      </c>
      <c r="V52" s="37">
        <f t="shared" si="20"/>
        <v>95.075666380051572</v>
      </c>
      <c r="W52" s="37">
        <f t="shared" ref="W52:X52" si="21">SUM(W53:W70)</f>
        <v>93.288392089423908</v>
      </c>
      <c r="X52" s="37">
        <f t="shared" si="21"/>
        <v>103.28443680137575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0</v>
      </c>
      <c r="J64" s="10">
        <f>FC_TRA_RAIL_E!J64+FC_TRA_ROAD_E!J64+FC_TRA_DAVI_E!J64+FC_TRA_DNAVI_E!J64+FC_TRA_PIPE_E!J64</f>
        <v>0.63697334479793633</v>
      </c>
      <c r="K64" s="10">
        <f>FC_TRA_RAIL_E!K64+FC_TRA_ROAD_E!K64+FC_TRA_DAVI_E!K64+FC_TRA_DNAVI_E!K64+FC_TRA_PIPE_E!K64</f>
        <v>2.5580395528804809</v>
      </c>
      <c r="L64" s="10">
        <f>FC_TRA_RAIL_E!L64+FC_TRA_ROAD_E!L64+FC_TRA_DAVI_E!L64+FC_TRA_DNAVI_E!L64+FC_TRA_PIPE_E!L64</f>
        <v>2.5948409286328462</v>
      </c>
      <c r="M64" s="10">
        <f>FC_TRA_RAIL_E!M64+FC_TRA_ROAD_E!M64+FC_TRA_DAVI_E!M64+FC_TRA_DNAVI_E!M64+FC_TRA_PIPE_E!M64</f>
        <v>4.3186586414445394</v>
      </c>
      <c r="N64" s="10">
        <f>FC_TRA_RAIL_E!N64+FC_TRA_ROAD_E!N64+FC_TRA_DAVI_E!N64+FC_TRA_DNAVI_E!N64+FC_TRA_PIPE_E!N64</f>
        <v>5.0643164230438522</v>
      </c>
      <c r="O64" s="10">
        <f>FC_TRA_RAIL_E!O64+FC_TRA_ROAD_E!O64+FC_TRA_DAVI_E!O64+FC_TRA_DNAVI_E!O64+FC_TRA_PIPE_E!O64</f>
        <v>6.0013757523645754</v>
      </c>
      <c r="P64" s="10">
        <f>FC_TRA_RAIL_E!P64+FC_TRA_ROAD_E!P64+FC_TRA_DAVI_E!P64+FC_TRA_DNAVI_E!P64+FC_TRA_PIPE_E!P64</f>
        <v>7.5950128976784166</v>
      </c>
      <c r="Q64" s="10">
        <f>FC_TRA_RAIL_E!Q64+FC_TRA_ROAD_E!Q64+FC_TRA_DAVI_E!Q64+FC_TRA_DNAVI_E!Q64+FC_TRA_PIPE_E!Q64</f>
        <v>7.5892519346517631</v>
      </c>
      <c r="R64" s="10">
        <f>FC_TRA_RAIL_E!R64+FC_TRA_ROAD_E!R64+FC_TRA_DAVI_E!R64+FC_TRA_DNAVI_E!R64+FC_TRA_PIPE_E!R64</f>
        <v>6.5184866723989678</v>
      </c>
      <c r="S64" s="10">
        <f>FC_TRA_RAIL_E!S64+FC_TRA_ROAD_E!S64+FC_TRA_DAVI_E!S64+FC_TRA_DNAVI_E!S64+FC_TRA_PIPE_E!S64</f>
        <v>4.3456577815993116</v>
      </c>
      <c r="T64" s="10">
        <f>FC_TRA_RAIL_E!T64+FC_TRA_ROAD_E!T64+FC_TRA_DAVI_E!T64+FC_TRA_DNAVI_E!T64+FC_TRA_PIPE_E!T64</f>
        <v>4.2265692175408427</v>
      </c>
      <c r="U64" s="10">
        <f>FC_TRA_RAIL_E!U64+FC_TRA_ROAD_E!U64+FC_TRA_DAVI_E!U64+FC_TRA_DNAVI_E!U64+FC_TRA_PIPE_E!U64</f>
        <v>7.7955288048151328</v>
      </c>
      <c r="V64" s="10">
        <f>FC_TRA_RAIL_E!V64+FC_TRA_ROAD_E!V64+FC_TRA_DAVI_E!V64+FC_TRA_DNAVI_E!V64+FC_TRA_PIPE_E!V64</f>
        <v>4.2375752364574373</v>
      </c>
      <c r="W64" s="10">
        <f>FC_TRA_RAIL_E!W64+FC_TRA_ROAD_E!W64+FC_TRA_DAVI_E!W64+FC_TRA_DNAVI_E!W64+FC_TRA_PIPE_E!W64</f>
        <v>8.0424763542562339</v>
      </c>
      <c r="X64" s="10">
        <f>FC_TRA_RAIL_E!X64+FC_TRA_ROAD_E!X64+FC_TRA_DAVI_E!X64+FC_TRA_DNAVI_E!X64+FC_TRA_PIPE_E!X64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4.4067067927772996</v>
      </c>
      <c r="J66" s="10">
        <f>FC_TRA_RAIL_E!J66+FC_TRA_ROAD_E!J66+FC_TRA_DAVI_E!J66+FC_TRA_DNAVI_E!J66+FC_TRA_PIPE_E!J66</f>
        <v>13.220120378331902</v>
      </c>
      <c r="K66" s="10">
        <f>FC_TRA_RAIL_E!K66+FC_TRA_ROAD_E!K66+FC_TRA_DAVI_E!K66+FC_TRA_DNAVI_E!K66+FC_TRA_PIPE_E!K66</f>
        <v>22.033533963886502</v>
      </c>
      <c r="L66" s="10">
        <f>FC_TRA_RAIL_E!L66+FC_TRA_ROAD_E!L66+FC_TRA_DAVI_E!L66+FC_TRA_DNAVI_E!L66+FC_TRA_PIPE_E!L66</f>
        <v>28.202923473774725</v>
      </c>
      <c r="M66" s="10">
        <f>FC_TRA_RAIL_E!M66+FC_TRA_ROAD_E!M66+FC_TRA_DAVI_E!M66+FC_TRA_DNAVI_E!M66+FC_TRA_PIPE_E!M66</f>
        <v>41.42304385210663</v>
      </c>
      <c r="N66" s="10">
        <f>FC_TRA_RAIL_E!N66+FC_TRA_ROAD_E!N66+FC_TRA_DAVI_E!N66+FC_TRA_DNAVI_E!N66+FC_TRA_PIPE_E!N66</f>
        <v>31.728288907996557</v>
      </c>
      <c r="O66" s="10">
        <f>FC_TRA_RAIL_E!O66+FC_TRA_ROAD_E!O66+FC_TRA_DAVI_E!O66+FC_TRA_DNAVI_E!O66+FC_TRA_PIPE_E!O66</f>
        <v>45.82975064488393</v>
      </c>
      <c r="P66" s="10">
        <f>FC_TRA_RAIL_E!P66+FC_TRA_ROAD_E!P66+FC_TRA_DAVI_E!P66+FC_TRA_DNAVI_E!P66+FC_TRA_PIPE_E!P66</f>
        <v>52.880481513327595</v>
      </c>
      <c r="Q66" s="10">
        <f>FC_TRA_RAIL_E!Q66+FC_TRA_ROAD_E!Q66+FC_TRA_DAVI_E!Q66+FC_TRA_DNAVI_E!Q66+FC_TRA_PIPE_E!Q66</f>
        <v>36.134995700773857</v>
      </c>
      <c r="R66" s="10">
        <f>FC_TRA_RAIL_E!R66+FC_TRA_ROAD_E!R66+FC_TRA_DAVI_E!R66+FC_TRA_DNAVI_E!R66+FC_TRA_PIPE_E!R66</f>
        <v>22.914875322441958</v>
      </c>
      <c r="S66" s="10">
        <f>FC_TRA_RAIL_E!S66+FC_TRA_ROAD_E!S66+FC_TRA_DAVI_E!S66+FC_TRA_DNAVI_E!S66+FC_TRA_PIPE_E!S66</f>
        <v>14.10146173688736</v>
      </c>
      <c r="T66" s="10">
        <f>FC_TRA_RAIL_E!T66+FC_TRA_ROAD_E!T66+FC_TRA_DAVI_E!T66+FC_TRA_DNAVI_E!T66+FC_TRA_PIPE_E!T66</f>
        <v>20.818916595012901</v>
      </c>
      <c r="U66" s="10">
        <f>FC_TRA_RAIL_E!U66+FC_TRA_ROAD_E!U66+FC_TRA_DAVI_E!U66+FC_TRA_DNAVI_E!U66+FC_TRA_PIPE_E!U66</f>
        <v>65.980567497850387</v>
      </c>
      <c r="V66" s="10">
        <f>FC_TRA_RAIL_E!V66+FC_TRA_ROAD_E!V66+FC_TRA_DAVI_E!V66+FC_TRA_DNAVI_E!V66+FC_TRA_PIPE_E!V66</f>
        <v>90.838091143594141</v>
      </c>
      <c r="W66" s="10">
        <f>FC_TRA_RAIL_E!W66+FC_TRA_ROAD_E!W66+FC_TRA_DAVI_E!W66+FC_TRA_DNAVI_E!W66+FC_TRA_PIPE_E!W66</f>
        <v>85.245915735167671</v>
      </c>
      <c r="X66" s="10">
        <f>FC_TRA_RAIL_E!X66+FC_TRA_ROAD_E!X66+FC_TRA_DAVI_E!X66+FC_TRA_DNAVI_E!X66+FC_TRA_PIPE_E!X66</f>
        <v>94.702063628546853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12.639724849527081</v>
      </c>
      <c r="D76" s="40">
        <f>FC_TRA_RAIL_E!D76+FC_TRA_ROAD_E!D76+FC_TRA_DAVI_E!D76+FC_TRA_DNAVI_E!D76+FC_TRA_PIPE_E!D76</f>
        <v>13.843508168529659</v>
      </c>
      <c r="E76" s="40">
        <f>FC_TRA_RAIL_E!E76+FC_TRA_ROAD_E!E76+FC_TRA_DAVI_E!E76+FC_TRA_DNAVI_E!E76+FC_TRA_PIPE_E!E76</f>
        <v>14.27343078245916</v>
      </c>
      <c r="F76" s="40">
        <f>FC_TRA_RAIL_E!F76+FC_TRA_ROAD_E!F76+FC_TRA_DAVI_E!F76+FC_TRA_DNAVI_E!F76+FC_TRA_PIPE_E!F76</f>
        <v>14.61736887360275</v>
      </c>
      <c r="G76" s="40">
        <f>FC_TRA_RAIL_E!G76+FC_TRA_ROAD_E!G76+FC_TRA_DAVI_E!G76+FC_TRA_DNAVI_E!G76+FC_TRA_PIPE_E!G76</f>
        <v>15.47721410146174</v>
      </c>
      <c r="H76" s="40">
        <f>FC_TRA_RAIL_E!H76+FC_TRA_ROAD_E!H76+FC_TRA_DAVI_E!H76+FC_TRA_DNAVI_E!H76+FC_TRA_PIPE_E!H76</f>
        <v>16.079105760963021</v>
      </c>
      <c r="I76" s="40">
        <f>FC_TRA_RAIL_E!I76+FC_TRA_ROAD_E!I76+FC_TRA_DAVI_E!I76+FC_TRA_DNAVI_E!I76+FC_TRA_PIPE_E!I76</f>
        <v>16.165090283748921</v>
      </c>
      <c r="J76" s="40">
        <f>FC_TRA_RAIL_E!J76+FC_TRA_ROAD_E!J76+FC_TRA_DAVI_E!J76+FC_TRA_DNAVI_E!J76+FC_TRA_PIPE_E!J76</f>
        <v>16.165090283748921</v>
      </c>
      <c r="K76" s="40">
        <f>FC_TRA_RAIL_E!K76+FC_TRA_ROAD_E!K76+FC_TRA_DAVI_E!K76+FC_TRA_DNAVI_E!K76+FC_TRA_PIPE_E!K76</f>
        <v>16.165090283748924</v>
      </c>
      <c r="L76" s="40">
        <f>FC_TRA_RAIL_E!L76+FC_TRA_ROAD_E!L76+FC_TRA_DAVI_E!L76+FC_TRA_DNAVI_E!L76+FC_TRA_PIPE_E!L76</f>
        <v>12.639724849527081</v>
      </c>
      <c r="M76" s="40">
        <f>FC_TRA_RAIL_E!M76+FC_TRA_ROAD_E!M76+FC_TRA_DAVI_E!M76+FC_TRA_DNAVI_E!M76+FC_TRA_PIPE_E!M76</f>
        <v>14.101461736887359</v>
      </c>
      <c r="N76" s="40">
        <f>FC_TRA_RAIL_E!N76+FC_TRA_ROAD_E!N76+FC_TRA_DAVI_E!N76+FC_TRA_DNAVI_E!N76+FC_TRA_PIPE_E!N76</f>
        <v>13.501030718819923</v>
      </c>
      <c r="O76" s="40">
        <f>FC_TRA_RAIL_E!O76+FC_TRA_ROAD_E!O76+FC_TRA_DAVI_E!O76+FC_TRA_DNAVI_E!O76+FC_TRA_PIPE_E!O76</f>
        <v>13.073129897745087</v>
      </c>
      <c r="P76" s="40">
        <f>FC_TRA_RAIL_E!P76+FC_TRA_ROAD_E!P76+FC_TRA_DAVI_E!P76+FC_TRA_DNAVI_E!P76+FC_TRA_PIPE_E!P76</f>
        <v>12.558990390372937</v>
      </c>
      <c r="Q76" s="40">
        <f>FC_TRA_RAIL_E!Q76+FC_TRA_ROAD_E!Q76+FC_TRA_DAVI_E!Q76+FC_TRA_DNAVI_E!Q76+FC_TRA_PIPE_E!Q76</f>
        <v>11.315726130963961</v>
      </c>
      <c r="R76" s="40">
        <f>FC_TRA_RAIL_E!R76+FC_TRA_ROAD_E!R76+FC_TRA_DAVI_E!R76+FC_TRA_DNAVI_E!R76+FC_TRA_PIPE_E!R76</f>
        <v>12.540803118381772</v>
      </c>
      <c r="S76" s="40">
        <f>FC_TRA_RAIL_E!S76+FC_TRA_ROAD_E!S76+FC_TRA_DAVI_E!S76+FC_TRA_DNAVI_E!S76+FC_TRA_PIPE_E!S76</f>
        <v>13.898307412204906</v>
      </c>
      <c r="T76" s="40">
        <f>FC_TRA_RAIL_E!T76+FC_TRA_ROAD_E!T76+FC_TRA_DAVI_E!T76+FC_TRA_DNAVI_E!T76+FC_TRA_PIPE_E!T76</f>
        <v>19.561391657232026</v>
      </c>
      <c r="U76" s="40">
        <f>FC_TRA_RAIL_E!U76+FC_TRA_ROAD_E!U76+FC_TRA_DAVI_E!U76+FC_TRA_DNAVI_E!U76+FC_TRA_PIPE_E!U76</f>
        <v>19.691678495904192</v>
      </c>
      <c r="V76" s="40">
        <f>FC_TRA_RAIL_E!V76+FC_TRA_ROAD_E!V76+FC_TRA_DAVI_E!V76+FC_TRA_DNAVI_E!V76+FC_TRA_PIPE_E!V76</f>
        <v>19.574030427780464</v>
      </c>
      <c r="W76" s="40">
        <f>FC_TRA_RAIL_E!W76+FC_TRA_ROAD_E!W76+FC_TRA_DAVI_E!W76+FC_TRA_DNAVI_E!W76+FC_TRA_PIPE_E!W76</f>
        <v>17.855019180711491</v>
      </c>
      <c r="X76" s="40">
        <f>FC_TRA_RAIL_E!X76+FC_TRA_ROAD_E!X76+FC_TRA_DAVI_E!X76+FC_TRA_DNAVI_E!X76+FC_TRA_PIPE_E!X76</f>
        <v>20.314203142806281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23.937145313843502</v>
      </c>
      <c r="D2" s="31">
        <f t="shared" ref="D2:W2" si="1">SUM(D3,D17,D22,D25,D26,D51,D52,D71,D74,D75,D76)</f>
        <v>25.14092863284608</v>
      </c>
      <c r="E2" s="31">
        <f t="shared" si="1"/>
        <v>26.597850386930354</v>
      </c>
      <c r="F2" s="31">
        <f t="shared" si="1"/>
        <v>26.941788478073939</v>
      </c>
      <c r="G2" s="31">
        <f t="shared" si="1"/>
        <v>27.801633705932929</v>
      </c>
      <c r="H2" s="31">
        <f t="shared" si="1"/>
        <v>28.403525365434213</v>
      </c>
      <c r="I2" s="31">
        <f t="shared" si="1"/>
        <v>28.37489251934651</v>
      </c>
      <c r="J2" s="31">
        <f t="shared" si="1"/>
        <v>28.37489251934651</v>
      </c>
      <c r="K2" s="31">
        <f t="shared" si="1"/>
        <v>26.339896818572655</v>
      </c>
      <c r="L2" s="31">
        <f t="shared" si="1"/>
        <v>21.797076526225272</v>
      </c>
      <c r="M2" s="31">
        <f t="shared" si="1"/>
        <v>23.25881341358555</v>
      </c>
      <c r="N2" s="31">
        <f t="shared" si="1"/>
        <v>23.674376612209798</v>
      </c>
      <c r="O2" s="31">
        <f t="shared" si="1"/>
        <v>22.226999140154774</v>
      </c>
      <c r="P2" s="31">
        <f t="shared" si="1"/>
        <v>22.72880481513328</v>
      </c>
      <c r="Q2" s="31">
        <f t="shared" si="1"/>
        <v>24.490627687016339</v>
      </c>
      <c r="R2" s="31">
        <f t="shared" si="1"/>
        <v>24.677300085984523</v>
      </c>
      <c r="S2" s="31">
        <f t="shared" si="1"/>
        <v>23.93215821152193</v>
      </c>
      <c r="T2" s="31">
        <f t="shared" si="1"/>
        <v>28.718572656921744</v>
      </c>
      <c r="U2" s="31">
        <f t="shared" si="1"/>
        <v>27.895442820292345</v>
      </c>
      <c r="V2" s="31">
        <f t="shared" si="1"/>
        <v>26.620378331900259</v>
      </c>
      <c r="W2" s="31">
        <f t="shared" si="1"/>
        <v>22.788392089423901</v>
      </c>
      <c r="X2" s="31">
        <f t="shared" ref="X2" si="2">SUM(X3,X17,X22,X25,X26,X51,X52,X71,X74,X75,X76)</f>
        <v>26.089767841788472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0.20309544282029229</v>
      </c>
      <c r="U3" s="34">
        <f t="shared" si="4"/>
        <v>0.17472055030094583</v>
      </c>
      <c r="V3" s="34">
        <f t="shared" si="4"/>
        <v>0.100859845227859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0.20309544282029229</v>
      </c>
      <c r="U8" s="29">
        <f t="shared" si="10"/>
        <v>0.17472055030094583</v>
      </c>
      <c r="V8" s="29">
        <f t="shared" si="10"/>
        <v>0.100859845227859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0.20309544282029229</v>
      </c>
      <c r="U9" s="10">
        <f>FC_TRA_RAIL_MTU_E!U9+FC_TRA_RAIL_CPT_E!U9+FC_TRA_RAIL_HST_E!U9+FC_TRA_RAIL_FRT_E!U9</f>
        <v>0.17472055030094583</v>
      </c>
      <c r="V9" s="10">
        <f>FC_TRA_RAIL_MTU_E!V9+FC_TRA_RAIL_CPT_E!V9+FC_TRA_RAIL_HST_E!V9+FC_TRA_RAIL_FRT_E!V9</f>
        <v>0.100859845227859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11.297420464316421</v>
      </c>
      <c r="D26" s="37">
        <f t="shared" ref="D26:W26" si="22">SUM(D27,D33)</f>
        <v>11.297420464316421</v>
      </c>
      <c r="E26" s="37">
        <f t="shared" si="22"/>
        <v>12.324419604471192</v>
      </c>
      <c r="F26" s="37">
        <f t="shared" si="22"/>
        <v>12.32441960447119</v>
      </c>
      <c r="G26" s="37">
        <f t="shared" si="22"/>
        <v>12.32441960447119</v>
      </c>
      <c r="H26" s="37">
        <f t="shared" si="22"/>
        <v>12.32441960447119</v>
      </c>
      <c r="I26" s="37">
        <f t="shared" si="22"/>
        <v>12.209802235597589</v>
      </c>
      <c r="J26" s="37">
        <f t="shared" si="22"/>
        <v>12.209802235597589</v>
      </c>
      <c r="K26" s="37">
        <f t="shared" si="22"/>
        <v>10.17480653482373</v>
      </c>
      <c r="L26" s="37">
        <f t="shared" si="22"/>
        <v>9.1573516766981911</v>
      </c>
      <c r="M26" s="37">
        <f t="shared" si="22"/>
        <v>9.1573516766981928</v>
      </c>
      <c r="N26" s="37">
        <f t="shared" si="22"/>
        <v>10.17480653482373</v>
      </c>
      <c r="O26" s="37">
        <f t="shared" si="22"/>
        <v>9.1573516766981928</v>
      </c>
      <c r="P26" s="37">
        <f t="shared" si="22"/>
        <v>10.17506448839209</v>
      </c>
      <c r="Q26" s="37">
        <f t="shared" si="22"/>
        <v>13.226655202063629</v>
      </c>
      <c r="R26" s="37">
        <f t="shared" si="22"/>
        <v>12.209544282029231</v>
      </c>
      <c r="S26" s="37">
        <f t="shared" si="22"/>
        <v>10.17463456577816</v>
      </c>
      <c r="T26" s="37">
        <f t="shared" si="22"/>
        <v>9.1573516766981928</v>
      </c>
      <c r="U26" s="37">
        <f t="shared" si="22"/>
        <v>8.3433361994840922</v>
      </c>
      <c r="V26" s="37">
        <f t="shared" si="22"/>
        <v>7.4052450558899388</v>
      </c>
      <c r="W26" s="37">
        <f t="shared" si="22"/>
        <v>5.5137575236457437</v>
      </c>
      <c r="X26" s="37">
        <f t="shared" ref="X26" si="23">SUM(X27,X33)</f>
        <v>6.6675838349097152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11.297420464316421</v>
      </c>
      <c r="D33" s="29">
        <f t="shared" ref="D33:W33" si="28">SUM(D34:D50)</f>
        <v>11.297420464316421</v>
      </c>
      <c r="E33" s="29">
        <f t="shared" si="28"/>
        <v>12.324419604471192</v>
      </c>
      <c r="F33" s="29">
        <f t="shared" si="28"/>
        <v>12.32441960447119</v>
      </c>
      <c r="G33" s="29">
        <f t="shared" si="28"/>
        <v>12.32441960447119</v>
      </c>
      <c r="H33" s="29">
        <f t="shared" si="28"/>
        <v>12.32441960447119</v>
      </c>
      <c r="I33" s="29">
        <f t="shared" si="28"/>
        <v>12.209802235597589</v>
      </c>
      <c r="J33" s="29">
        <f t="shared" si="28"/>
        <v>12.209802235597589</v>
      </c>
      <c r="K33" s="29">
        <f t="shared" si="28"/>
        <v>10.17480653482373</v>
      </c>
      <c r="L33" s="29">
        <f t="shared" si="28"/>
        <v>9.1573516766981911</v>
      </c>
      <c r="M33" s="29">
        <f t="shared" si="28"/>
        <v>9.1573516766981928</v>
      </c>
      <c r="N33" s="29">
        <f t="shared" si="28"/>
        <v>10.17480653482373</v>
      </c>
      <c r="O33" s="29">
        <f t="shared" si="28"/>
        <v>9.1573516766981928</v>
      </c>
      <c r="P33" s="29">
        <f t="shared" si="28"/>
        <v>10.17506448839209</v>
      </c>
      <c r="Q33" s="29">
        <f t="shared" si="28"/>
        <v>13.226655202063629</v>
      </c>
      <c r="R33" s="29">
        <f t="shared" si="28"/>
        <v>12.209544282029231</v>
      </c>
      <c r="S33" s="29">
        <f t="shared" si="28"/>
        <v>10.17463456577816</v>
      </c>
      <c r="T33" s="29">
        <f t="shared" si="28"/>
        <v>9.1573516766981928</v>
      </c>
      <c r="U33" s="29">
        <f t="shared" si="28"/>
        <v>8.3433361994840922</v>
      </c>
      <c r="V33" s="29">
        <f t="shared" si="28"/>
        <v>7.4052450558899388</v>
      </c>
      <c r="W33" s="29">
        <f t="shared" si="28"/>
        <v>5.5137575236457437</v>
      </c>
      <c r="X33" s="29">
        <f t="shared" ref="X33" si="29">SUM(X34:X50)</f>
        <v>6.6675838349097152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11.297420464316421</v>
      </c>
      <c r="D43" s="10">
        <f>FC_TRA_RAIL_MTU_E!D43+FC_TRA_RAIL_CPT_E!D43+FC_TRA_RAIL_HST_E!D43+FC_TRA_RAIL_FRT_E!D43</f>
        <v>11.297420464316421</v>
      </c>
      <c r="E43" s="10">
        <f>FC_TRA_RAIL_MTU_E!E43+FC_TRA_RAIL_CPT_E!E43+FC_TRA_RAIL_HST_E!E43+FC_TRA_RAIL_FRT_E!E43</f>
        <v>12.324419604471192</v>
      </c>
      <c r="F43" s="10">
        <f>FC_TRA_RAIL_MTU_E!F43+FC_TRA_RAIL_CPT_E!F43+FC_TRA_RAIL_HST_E!F43+FC_TRA_RAIL_FRT_E!F43</f>
        <v>12.32441960447119</v>
      </c>
      <c r="G43" s="10">
        <f>FC_TRA_RAIL_MTU_E!G43+FC_TRA_RAIL_CPT_E!G43+FC_TRA_RAIL_HST_E!G43+FC_TRA_RAIL_FRT_E!G43</f>
        <v>12.32441960447119</v>
      </c>
      <c r="H43" s="10">
        <f>FC_TRA_RAIL_MTU_E!H43+FC_TRA_RAIL_CPT_E!H43+FC_TRA_RAIL_HST_E!H43+FC_TRA_RAIL_FRT_E!H43</f>
        <v>12.32441960447119</v>
      </c>
      <c r="I43" s="10">
        <f>FC_TRA_RAIL_MTU_E!I43+FC_TRA_RAIL_CPT_E!I43+FC_TRA_RAIL_HST_E!I43+FC_TRA_RAIL_FRT_E!I43</f>
        <v>12.209802235597589</v>
      </c>
      <c r="J43" s="10">
        <f>FC_TRA_RAIL_MTU_E!J43+FC_TRA_RAIL_CPT_E!J43+FC_TRA_RAIL_HST_E!J43+FC_TRA_RAIL_FRT_E!J43</f>
        <v>12.209802235597589</v>
      </c>
      <c r="K43" s="10">
        <f>FC_TRA_RAIL_MTU_E!K43+FC_TRA_RAIL_CPT_E!K43+FC_TRA_RAIL_HST_E!K43+FC_TRA_RAIL_FRT_E!K43</f>
        <v>10.17480653482373</v>
      </c>
      <c r="L43" s="10">
        <f>FC_TRA_RAIL_MTU_E!L43+FC_TRA_RAIL_CPT_E!L43+FC_TRA_RAIL_HST_E!L43+FC_TRA_RAIL_FRT_E!L43</f>
        <v>9.1573516766981911</v>
      </c>
      <c r="M43" s="10">
        <f>FC_TRA_RAIL_MTU_E!M43+FC_TRA_RAIL_CPT_E!M43+FC_TRA_RAIL_HST_E!M43+FC_TRA_RAIL_FRT_E!M43</f>
        <v>9.1573516766981928</v>
      </c>
      <c r="N43" s="10">
        <f>FC_TRA_RAIL_MTU_E!N43+FC_TRA_RAIL_CPT_E!N43+FC_TRA_RAIL_HST_E!N43+FC_TRA_RAIL_FRT_E!N43</f>
        <v>10.17480653482373</v>
      </c>
      <c r="O43" s="10">
        <f>FC_TRA_RAIL_MTU_E!O43+FC_TRA_RAIL_CPT_E!O43+FC_TRA_RAIL_HST_E!O43+FC_TRA_RAIL_FRT_E!O43</f>
        <v>9.1573516766981928</v>
      </c>
      <c r="P43" s="10">
        <f>FC_TRA_RAIL_MTU_E!P43+FC_TRA_RAIL_CPT_E!P43+FC_TRA_RAIL_HST_E!P43+FC_TRA_RAIL_FRT_E!P43</f>
        <v>10.17506448839209</v>
      </c>
      <c r="Q43" s="10">
        <f>FC_TRA_RAIL_MTU_E!Q43+FC_TRA_RAIL_CPT_E!Q43+FC_TRA_RAIL_HST_E!Q43+FC_TRA_RAIL_FRT_E!Q43</f>
        <v>13.226655202063629</v>
      </c>
      <c r="R43" s="10">
        <f>FC_TRA_RAIL_MTU_E!R43+FC_TRA_RAIL_CPT_E!R43+FC_TRA_RAIL_HST_E!R43+FC_TRA_RAIL_FRT_E!R43</f>
        <v>12.209544282029231</v>
      </c>
      <c r="S43" s="10">
        <f>FC_TRA_RAIL_MTU_E!S43+FC_TRA_RAIL_CPT_E!S43+FC_TRA_RAIL_HST_E!S43+FC_TRA_RAIL_FRT_E!S43</f>
        <v>10.17463456577816</v>
      </c>
      <c r="T43" s="10">
        <f>FC_TRA_RAIL_MTU_E!T43+FC_TRA_RAIL_CPT_E!T43+FC_TRA_RAIL_HST_E!T43+FC_TRA_RAIL_FRT_E!T43</f>
        <v>9.1573516766981928</v>
      </c>
      <c r="U43" s="10">
        <f>FC_TRA_RAIL_MTU_E!U43+FC_TRA_RAIL_CPT_E!U43+FC_TRA_RAIL_HST_E!U43+FC_TRA_RAIL_FRT_E!U43</f>
        <v>8.3433361994840922</v>
      </c>
      <c r="V43" s="10">
        <f>FC_TRA_RAIL_MTU_E!V43+FC_TRA_RAIL_CPT_E!V43+FC_TRA_RAIL_HST_E!V43+FC_TRA_RAIL_FRT_E!V43</f>
        <v>7.4052450558899388</v>
      </c>
      <c r="W43" s="10">
        <f>FC_TRA_RAIL_MTU_E!W43+FC_TRA_RAIL_CPT_E!W43+FC_TRA_RAIL_HST_E!W43+FC_TRA_RAIL_FRT_E!W43</f>
        <v>5.5137575236457437</v>
      </c>
      <c r="X43" s="10">
        <f>FC_TRA_RAIL_MTU_E!X43+FC_TRA_RAIL_CPT_E!X43+FC_TRA_RAIL_HST_E!X43+FC_TRA_RAIL_FRT_E!X43</f>
        <v>6.6675838349097152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12.639724849527081</v>
      </c>
      <c r="D76" s="40">
        <f>FC_TRA_RAIL_MTU_E!D76+FC_TRA_RAIL_CPT_E!D76+FC_TRA_RAIL_HST_E!D76+FC_TRA_RAIL_FRT_E!D76</f>
        <v>13.843508168529659</v>
      </c>
      <c r="E76" s="40">
        <f>FC_TRA_RAIL_MTU_E!E76+FC_TRA_RAIL_CPT_E!E76+FC_TRA_RAIL_HST_E!E76+FC_TRA_RAIL_FRT_E!E76</f>
        <v>14.27343078245916</v>
      </c>
      <c r="F76" s="40">
        <f>FC_TRA_RAIL_MTU_E!F76+FC_TRA_RAIL_CPT_E!F76+FC_TRA_RAIL_HST_E!F76+FC_TRA_RAIL_FRT_E!F76</f>
        <v>14.61736887360275</v>
      </c>
      <c r="G76" s="40">
        <f>FC_TRA_RAIL_MTU_E!G76+FC_TRA_RAIL_CPT_E!G76+FC_TRA_RAIL_HST_E!G76+FC_TRA_RAIL_FRT_E!G76</f>
        <v>15.47721410146174</v>
      </c>
      <c r="H76" s="40">
        <f>FC_TRA_RAIL_MTU_E!H76+FC_TRA_RAIL_CPT_E!H76+FC_TRA_RAIL_HST_E!H76+FC_TRA_RAIL_FRT_E!H76</f>
        <v>16.079105760963021</v>
      </c>
      <c r="I76" s="40">
        <f>FC_TRA_RAIL_MTU_E!I76+FC_TRA_RAIL_CPT_E!I76+FC_TRA_RAIL_HST_E!I76+FC_TRA_RAIL_FRT_E!I76</f>
        <v>16.165090283748921</v>
      </c>
      <c r="J76" s="40">
        <f>FC_TRA_RAIL_MTU_E!J76+FC_TRA_RAIL_CPT_E!J76+FC_TRA_RAIL_HST_E!J76+FC_TRA_RAIL_FRT_E!J76</f>
        <v>16.165090283748921</v>
      </c>
      <c r="K76" s="40">
        <f>FC_TRA_RAIL_MTU_E!K76+FC_TRA_RAIL_CPT_E!K76+FC_TRA_RAIL_HST_E!K76+FC_TRA_RAIL_FRT_E!K76</f>
        <v>16.165090283748924</v>
      </c>
      <c r="L76" s="40">
        <f>FC_TRA_RAIL_MTU_E!L76+FC_TRA_RAIL_CPT_E!L76+FC_TRA_RAIL_HST_E!L76+FC_TRA_RAIL_FRT_E!L76</f>
        <v>12.639724849527081</v>
      </c>
      <c r="M76" s="40">
        <f>FC_TRA_RAIL_MTU_E!M76+FC_TRA_RAIL_CPT_E!M76+FC_TRA_RAIL_HST_E!M76+FC_TRA_RAIL_FRT_E!M76</f>
        <v>14.101461736887359</v>
      </c>
      <c r="N76" s="40">
        <f>FC_TRA_RAIL_MTU_E!N76+FC_TRA_RAIL_CPT_E!N76+FC_TRA_RAIL_HST_E!N76+FC_TRA_RAIL_FRT_E!N76</f>
        <v>13.499570077386069</v>
      </c>
      <c r="O76" s="40">
        <f>FC_TRA_RAIL_MTU_E!O76+FC_TRA_RAIL_CPT_E!O76+FC_TRA_RAIL_HST_E!O76+FC_TRA_RAIL_FRT_E!O76</f>
        <v>13.06964746345658</v>
      </c>
      <c r="P76" s="40">
        <f>FC_TRA_RAIL_MTU_E!P76+FC_TRA_RAIL_CPT_E!P76+FC_TRA_RAIL_HST_E!P76+FC_TRA_RAIL_FRT_E!P76</f>
        <v>12.553740326741188</v>
      </c>
      <c r="Q76" s="40">
        <f>FC_TRA_RAIL_MTU_E!Q76+FC_TRA_RAIL_CPT_E!Q76+FC_TRA_RAIL_HST_E!Q76+FC_TRA_RAIL_FRT_E!Q76</f>
        <v>11.26397248495271</v>
      </c>
      <c r="R76" s="40">
        <f>FC_TRA_RAIL_MTU_E!R76+FC_TRA_RAIL_CPT_E!R76+FC_TRA_RAIL_HST_E!R76+FC_TRA_RAIL_FRT_E!R76</f>
        <v>12.467755803955292</v>
      </c>
      <c r="S76" s="40">
        <f>FC_TRA_RAIL_MTU_E!S76+FC_TRA_RAIL_CPT_E!S76+FC_TRA_RAIL_HST_E!S76+FC_TRA_RAIL_FRT_E!S76</f>
        <v>13.75752364574377</v>
      </c>
      <c r="T76" s="40">
        <f>FC_TRA_RAIL_MTU_E!T76+FC_TRA_RAIL_CPT_E!T76+FC_TRA_RAIL_HST_E!T76+FC_TRA_RAIL_FRT_E!T76</f>
        <v>19.358125537403261</v>
      </c>
      <c r="U76" s="40">
        <f>FC_TRA_RAIL_MTU_E!U76+FC_TRA_RAIL_CPT_E!U76+FC_TRA_RAIL_HST_E!U76+FC_TRA_RAIL_FRT_E!U76</f>
        <v>19.37738607050731</v>
      </c>
      <c r="V76" s="40">
        <f>FC_TRA_RAIL_MTU_E!V76+FC_TRA_RAIL_CPT_E!V76+FC_TRA_RAIL_HST_E!V76+FC_TRA_RAIL_FRT_E!V76</f>
        <v>19.114273430782461</v>
      </c>
      <c r="W76" s="40">
        <f>FC_TRA_RAIL_MTU_E!W76+FC_TRA_RAIL_CPT_E!W76+FC_TRA_RAIL_HST_E!W76+FC_TRA_RAIL_FRT_E!W76</f>
        <v>17.274634565778157</v>
      </c>
      <c r="X76" s="40">
        <f>FC_TRA_RAIL_MTU_E!X76+FC_TRA_RAIL_CPT_E!X76+FC_TRA_RAIL_HST_E!X76+FC_TRA_RAIL_FRT_E!X76</f>
        <v>19.422184006878759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10.051627045338581</v>
      </c>
      <c r="D2" s="31">
        <f t="shared" si="0"/>
        <v>10.185715447296154</v>
      </c>
      <c r="E2" s="31">
        <f t="shared" si="0"/>
        <v>10.667740205291004</v>
      </c>
      <c r="F2" s="31">
        <f t="shared" si="0"/>
        <v>11.649298923777243</v>
      </c>
      <c r="G2" s="31">
        <f t="shared" si="0"/>
        <v>12.049685230210645</v>
      </c>
      <c r="H2" s="31">
        <f t="shared" si="0"/>
        <v>12.374959222250588</v>
      </c>
      <c r="I2" s="31">
        <f t="shared" si="0"/>
        <v>12.409900564473379</v>
      </c>
      <c r="J2" s="31">
        <f t="shared" si="0"/>
        <v>12.534541524171637</v>
      </c>
      <c r="K2" s="31">
        <f t="shared" si="0"/>
        <v>12.056528709440865</v>
      </c>
      <c r="L2" s="31">
        <f t="shared" si="0"/>
        <v>10.861625294380953</v>
      </c>
      <c r="M2" s="31">
        <f t="shared" si="0"/>
        <v>10.497490397584766</v>
      </c>
      <c r="N2" s="31">
        <f t="shared" si="0"/>
        <v>9.5843031308162203</v>
      </c>
      <c r="O2" s="31">
        <f t="shared" si="0"/>
        <v>9.5955438872300363</v>
      </c>
      <c r="P2" s="31">
        <f t="shared" si="0"/>
        <v>9.0059707658074863</v>
      </c>
      <c r="Q2" s="31">
        <f t="shared" si="0"/>
        <v>8.5157750758600486</v>
      </c>
      <c r="R2" s="31">
        <f t="shared" si="0"/>
        <v>9.8331447456188528</v>
      </c>
      <c r="S2" s="31">
        <f t="shared" si="0"/>
        <v>9.7077114152105182</v>
      </c>
      <c r="T2" s="31">
        <f t="shared" si="0"/>
        <v>13.940440693755425</v>
      </c>
      <c r="U2" s="31">
        <f t="shared" si="0"/>
        <v>10.538431365120719</v>
      </c>
      <c r="V2" s="31">
        <f t="shared" si="0"/>
        <v>10.264025941984151</v>
      </c>
      <c r="W2" s="31">
        <f t="shared" si="0"/>
        <v>7.7481447303875441</v>
      </c>
      <c r="X2" s="31">
        <f t="shared" ref="X2" si="1">SUM(X3,X17,X22,X25,X26,X51,X52,X71,X74,X75,X76)</f>
        <v>9.9687860982096961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0.10559493262302433</v>
      </c>
      <c r="U3" s="34">
        <f t="shared" si="2"/>
        <v>9.4636181296914743E-2</v>
      </c>
      <c r="V3" s="34">
        <f t="shared" si="2"/>
        <v>5.6024469291090791E-2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0.10559493262302433</v>
      </c>
      <c r="U8" s="29">
        <f t="shared" si="6"/>
        <v>9.4636181296914743E-2</v>
      </c>
      <c r="V8" s="29">
        <f t="shared" si="6"/>
        <v>5.6024469291090791E-2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0.10559493262302433</v>
      </c>
      <c r="U9" s="10">
        <v>9.4636181296914743E-2</v>
      </c>
      <c r="V9" s="10">
        <v>5.6024469291090791E-2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5.6581357691942173</v>
      </c>
      <c r="D26" s="37">
        <f t="shared" si="14"/>
        <v>5.5629799348110414</v>
      </c>
      <c r="E26" s="37">
        <f t="shared" si="14"/>
        <v>5.7171670035415039</v>
      </c>
      <c r="F26" s="37">
        <f t="shared" si="14"/>
        <v>6.1436322908609293</v>
      </c>
      <c r="G26" s="37">
        <f t="shared" si="14"/>
        <v>5.7061890915319022</v>
      </c>
      <c r="H26" s="37">
        <f t="shared" si="14"/>
        <v>5.5034840701258529</v>
      </c>
      <c r="I26" s="37">
        <f t="shared" si="14"/>
        <v>5.5211835533986262</v>
      </c>
      <c r="J26" s="37">
        <f t="shared" si="14"/>
        <v>5.6452166753898565</v>
      </c>
      <c r="K26" s="37">
        <f t="shared" si="14"/>
        <v>5.1747210509430159</v>
      </c>
      <c r="L26" s="37">
        <f t="shared" si="14"/>
        <v>4.9405988126222198</v>
      </c>
      <c r="M26" s="37">
        <f t="shared" si="14"/>
        <v>4.423369218941013</v>
      </c>
      <c r="N26" s="37">
        <f t="shared" si="14"/>
        <v>4.6192480068375348</v>
      </c>
      <c r="O26" s="37">
        <f t="shared" si="14"/>
        <v>4.1698959450777009</v>
      </c>
      <c r="P26" s="37">
        <f t="shared" si="14"/>
        <v>4.6064546052105015</v>
      </c>
      <c r="Q26" s="37">
        <f t="shared" si="14"/>
        <v>4.9799230545499436</v>
      </c>
      <c r="R26" s="37">
        <f t="shared" si="14"/>
        <v>5.4253491888267913</v>
      </c>
      <c r="S26" s="37">
        <f t="shared" si="14"/>
        <v>4.8199532571707717</v>
      </c>
      <c r="T26" s="37">
        <f t="shared" si="14"/>
        <v>4.7611601711905553</v>
      </c>
      <c r="U26" s="37">
        <f t="shared" si="14"/>
        <v>4.5191105215470122</v>
      </c>
      <c r="V26" s="37">
        <f t="shared" si="14"/>
        <v>4.1133805360243914</v>
      </c>
      <c r="W26" s="37">
        <f t="shared" si="14"/>
        <v>2.7038811727334635</v>
      </c>
      <c r="X26" s="37">
        <f t="shared" ref="X26" si="15">SUM(X27,X33)</f>
        <v>4.159721503208992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5.6581357691942173</v>
      </c>
      <c r="D33" s="29">
        <f t="shared" si="18"/>
        <v>5.5629799348110414</v>
      </c>
      <c r="E33" s="29">
        <f t="shared" si="18"/>
        <v>5.7171670035415039</v>
      </c>
      <c r="F33" s="29">
        <f t="shared" si="18"/>
        <v>6.1436322908609293</v>
      </c>
      <c r="G33" s="29">
        <f t="shared" si="18"/>
        <v>5.7061890915319022</v>
      </c>
      <c r="H33" s="29">
        <f t="shared" si="18"/>
        <v>5.5034840701258529</v>
      </c>
      <c r="I33" s="29">
        <f t="shared" si="18"/>
        <v>5.5211835533986262</v>
      </c>
      <c r="J33" s="29">
        <f t="shared" si="18"/>
        <v>5.6452166753898565</v>
      </c>
      <c r="K33" s="29">
        <f t="shared" si="18"/>
        <v>5.1747210509430159</v>
      </c>
      <c r="L33" s="29">
        <f t="shared" si="18"/>
        <v>4.9405988126222198</v>
      </c>
      <c r="M33" s="29">
        <f t="shared" si="18"/>
        <v>4.423369218941013</v>
      </c>
      <c r="N33" s="29">
        <f t="shared" si="18"/>
        <v>4.6192480068375348</v>
      </c>
      <c r="O33" s="29">
        <f t="shared" si="18"/>
        <v>4.1698959450777009</v>
      </c>
      <c r="P33" s="29">
        <f t="shared" si="18"/>
        <v>4.6064546052105015</v>
      </c>
      <c r="Q33" s="29">
        <f t="shared" si="18"/>
        <v>4.9799230545499436</v>
      </c>
      <c r="R33" s="29">
        <f t="shared" si="18"/>
        <v>5.4253491888267913</v>
      </c>
      <c r="S33" s="29">
        <f t="shared" si="18"/>
        <v>4.8199532571707717</v>
      </c>
      <c r="T33" s="29">
        <f t="shared" si="18"/>
        <v>4.7611601711905553</v>
      </c>
      <c r="U33" s="29">
        <f t="shared" si="18"/>
        <v>4.5191105215470122</v>
      </c>
      <c r="V33" s="29">
        <f t="shared" si="18"/>
        <v>4.1133805360243914</v>
      </c>
      <c r="W33" s="29">
        <f t="shared" si="18"/>
        <v>2.7038811727334635</v>
      </c>
      <c r="X33" s="29">
        <f t="shared" ref="X33" si="19">SUM(X34:X50)</f>
        <v>4.159721503208992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5.6581357691942173</v>
      </c>
      <c r="D43" s="10">
        <v>5.5629799348110414</v>
      </c>
      <c r="E43" s="10">
        <v>5.7171670035415039</v>
      </c>
      <c r="F43" s="10">
        <v>6.1436322908609293</v>
      </c>
      <c r="G43" s="10">
        <v>5.7061890915319022</v>
      </c>
      <c r="H43" s="10">
        <v>5.5034840701258529</v>
      </c>
      <c r="I43" s="10">
        <v>5.5211835533986262</v>
      </c>
      <c r="J43" s="10">
        <v>5.6452166753898565</v>
      </c>
      <c r="K43" s="10">
        <v>5.1747210509430159</v>
      </c>
      <c r="L43" s="10">
        <v>4.9405988126222198</v>
      </c>
      <c r="M43" s="10">
        <v>4.423369218941013</v>
      </c>
      <c r="N43" s="10">
        <v>4.6192480068375348</v>
      </c>
      <c r="O43" s="10">
        <v>4.1698959450777009</v>
      </c>
      <c r="P43" s="10">
        <v>4.6064546052105015</v>
      </c>
      <c r="Q43" s="10">
        <v>4.9799230545499436</v>
      </c>
      <c r="R43" s="10">
        <v>5.4253491888267913</v>
      </c>
      <c r="S43" s="10">
        <v>4.8199532571707717</v>
      </c>
      <c r="T43" s="10">
        <v>4.7611601711905553</v>
      </c>
      <c r="U43" s="10">
        <v>4.5191105215470122</v>
      </c>
      <c r="V43" s="10">
        <v>4.1133805360243914</v>
      </c>
      <c r="W43" s="10">
        <v>2.7038811727334635</v>
      </c>
      <c r="X43" s="10">
        <v>4.159721503208992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4.3934912761443643</v>
      </c>
      <c r="D76" s="40">
        <v>4.6227355124851126</v>
      </c>
      <c r="E76" s="40">
        <v>4.9505732017494992</v>
      </c>
      <c r="F76" s="40">
        <v>5.5056666329163138</v>
      </c>
      <c r="G76" s="40">
        <v>6.3434961386787432</v>
      </c>
      <c r="H76" s="40">
        <v>6.8714751521247353</v>
      </c>
      <c r="I76" s="40">
        <v>6.8887170110747524</v>
      </c>
      <c r="J76" s="40">
        <v>6.8893248487817802</v>
      </c>
      <c r="K76" s="40">
        <v>6.8818076584978494</v>
      </c>
      <c r="L76" s="40">
        <v>5.9210264817587328</v>
      </c>
      <c r="M76" s="40">
        <v>6.0741211786437521</v>
      </c>
      <c r="N76" s="40">
        <v>4.9650551239786864</v>
      </c>
      <c r="O76" s="40">
        <v>5.4256479421523345</v>
      </c>
      <c r="P76" s="40">
        <v>4.3995161605969839</v>
      </c>
      <c r="Q76" s="40">
        <v>3.5358520213101055</v>
      </c>
      <c r="R76" s="40">
        <v>4.4077955567920624</v>
      </c>
      <c r="S76" s="40">
        <v>4.8877581580397456</v>
      </c>
      <c r="T76" s="40">
        <v>9.0736855899418458</v>
      </c>
      <c r="U76" s="40">
        <v>5.9246846622767926</v>
      </c>
      <c r="V76" s="40">
        <v>6.0946209366686697</v>
      </c>
      <c r="W76" s="40">
        <v>5.0442635576540811</v>
      </c>
      <c r="X76" s="40">
        <v>5.809064595000704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0.15560792011273678</v>
      </c>
      <c r="L2" s="31">
        <f t="shared" si="0"/>
        <v>0.16622826119089251</v>
      </c>
      <c r="M2" s="31">
        <f t="shared" si="0"/>
        <v>0.15678533936234818</v>
      </c>
      <c r="N2" s="31">
        <f t="shared" si="0"/>
        <v>0.13381439135230969</v>
      </c>
      <c r="O2" s="31">
        <f t="shared" si="0"/>
        <v>0.12309777912660166</v>
      </c>
      <c r="P2" s="31">
        <f t="shared" si="0"/>
        <v>0.1115811124148996</v>
      </c>
      <c r="Q2" s="31">
        <f t="shared" si="0"/>
        <v>7.8341906889659529E-2</v>
      </c>
      <c r="R2" s="31">
        <f t="shared" si="0"/>
        <v>5.7766178172727667E-2</v>
      </c>
      <c r="S2" s="31">
        <f t="shared" si="0"/>
        <v>3.9571301083758628E-2</v>
      </c>
      <c r="T2" s="31">
        <f t="shared" si="0"/>
        <v>1.5613502998687223E-2</v>
      </c>
      <c r="U2" s="31">
        <f t="shared" si="0"/>
        <v>1.9036929060114515E-2</v>
      </c>
      <c r="V2" s="31">
        <f t="shared" si="0"/>
        <v>1.6497916259412982E-2</v>
      </c>
      <c r="W2" s="31">
        <f t="shared" si="0"/>
        <v>1.0101823743813772E-2</v>
      </c>
      <c r="X2" s="31">
        <f t="shared" ref="X2" si="1">SUM(X3,X17,X22,X25,X26,X51,X52,X71,X74,X75,X76)</f>
        <v>0.6557705810061798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0.15560792011273678</v>
      </c>
      <c r="L76" s="40">
        <v>0.16622826119089251</v>
      </c>
      <c r="M76" s="40">
        <v>0.15678533936234818</v>
      </c>
      <c r="N76" s="40">
        <v>0.13381439135230969</v>
      </c>
      <c r="O76" s="40">
        <v>0.12309777912660166</v>
      </c>
      <c r="P76" s="40">
        <v>0.1115811124148996</v>
      </c>
      <c r="Q76" s="40">
        <v>7.8341906889659529E-2</v>
      </c>
      <c r="R76" s="40">
        <v>5.7766178172727667E-2</v>
      </c>
      <c r="S76" s="40">
        <v>3.9571301083758628E-2</v>
      </c>
      <c r="T76" s="40">
        <v>1.5613502998687223E-2</v>
      </c>
      <c r="U76" s="40">
        <v>1.9036929060114515E-2</v>
      </c>
      <c r="V76" s="40">
        <v>1.6497916259412982E-2</v>
      </c>
      <c r="W76" s="40">
        <v>1.0101823743813772E-2</v>
      </c>
      <c r="X76" s="40">
        <v>0.6557705810061798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13.885518268504921</v>
      </c>
      <c r="D2" s="31">
        <f t="shared" si="0"/>
        <v>14.955213185549926</v>
      </c>
      <c r="E2" s="31">
        <f t="shared" si="0"/>
        <v>15.930110181639348</v>
      </c>
      <c r="F2" s="31">
        <f t="shared" si="0"/>
        <v>15.292489554296697</v>
      </c>
      <c r="G2" s="31">
        <f t="shared" si="0"/>
        <v>15.751948475722285</v>
      </c>
      <c r="H2" s="31">
        <f t="shared" si="0"/>
        <v>16.028566143183625</v>
      </c>
      <c r="I2" s="31">
        <f t="shared" si="0"/>
        <v>15.964991954873131</v>
      </c>
      <c r="J2" s="31">
        <f t="shared" si="0"/>
        <v>15.840350995174873</v>
      </c>
      <c r="K2" s="31">
        <f t="shared" si="0"/>
        <v>14.127760189019051</v>
      </c>
      <c r="L2" s="31">
        <f t="shared" si="0"/>
        <v>10.769222970653427</v>
      </c>
      <c r="M2" s="31">
        <f t="shared" si="0"/>
        <v>12.604537676638438</v>
      </c>
      <c r="N2" s="31">
        <f t="shared" si="0"/>
        <v>13.956259090041268</v>
      </c>
      <c r="O2" s="31">
        <f t="shared" si="0"/>
        <v>12.508357473798135</v>
      </c>
      <c r="P2" s="31">
        <f t="shared" si="0"/>
        <v>13.611252936910894</v>
      </c>
      <c r="Q2" s="31">
        <f t="shared" si="0"/>
        <v>15.896510704266632</v>
      </c>
      <c r="R2" s="31">
        <f t="shared" si="0"/>
        <v>14.78638916219294</v>
      </c>
      <c r="S2" s="31">
        <f t="shared" si="0"/>
        <v>14.184875495227654</v>
      </c>
      <c r="T2" s="31">
        <f t="shared" si="0"/>
        <v>14.762518460167634</v>
      </c>
      <c r="U2" s="31">
        <f t="shared" si="0"/>
        <v>17.337974526111513</v>
      </c>
      <c r="V2" s="31">
        <f t="shared" si="0"/>
        <v>16.339854473656693</v>
      </c>
      <c r="W2" s="31">
        <f t="shared" si="0"/>
        <v>15.030145535292544</v>
      </c>
      <c r="X2" s="31">
        <f t="shared" ref="X2" si="1">SUM(X3,X17,X22,X25,X26,X51,X52,X71,X74,X75,X76)</f>
        <v>15.465211162572599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9.7500510197267964E-2</v>
      </c>
      <c r="U3" s="34">
        <f t="shared" si="2"/>
        <v>8.0084369004031083E-2</v>
      </c>
      <c r="V3" s="34">
        <f t="shared" si="2"/>
        <v>4.4835375936768208E-2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9.7500510197267964E-2</v>
      </c>
      <c r="U8" s="29">
        <f t="shared" si="6"/>
        <v>8.0084369004031083E-2</v>
      </c>
      <c r="V8" s="29">
        <f t="shared" si="6"/>
        <v>4.4835375936768208E-2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9.7500510197267964E-2</v>
      </c>
      <c r="U9" s="10">
        <v>8.0084369004031083E-2</v>
      </c>
      <c r="V9" s="10">
        <v>4.4835375936768208E-2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5.6392846951222042</v>
      </c>
      <c r="D26" s="37">
        <f t="shared" si="14"/>
        <v>5.7344405295053784</v>
      </c>
      <c r="E26" s="37">
        <f t="shared" si="14"/>
        <v>6.6072526009296872</v>
      </c>
      <c r="F26" s="37">
        <f t="shared" si="14"/>
        <v>6.1807873136102609</v>
      </c>
      <c r="G26" s="37">
        <f t="shared" si="14"/>
        <v>6.618230512939288</v>
      </c>
      <c r="H26" s="37">
        <f t="shared" si="14"/>
        <v>6.8209355343453373</v>
      </c>
      <c r="I26" s="37">
        <f t="shared" si="14"/>
        <v>6.6886186821989631</v>
      </c>
      <c r="J26" s="37">
        <f t="shared" si="14"/>
        <v>6.5645855602077328</v>
      </c>
      <c r="K26" s="37">
        <f t="shared" si="14"/>
        <v>5.0000854838807154</v>
      </c>
      <c r="L26" s="37">
        <f t="shared" si="14"/>
        <v>4.2167528640759722</v>
      </c>
      <c r="M26" s="37">
        <f t="shared" si="14"/>
        <v>4.7339824577571799</v>
      </c>
      <c r="N26" s="37">
        <f t="shared" si="14"/>
        <v>5.5555585279861948</v>
      </c>
      <c r="O26" s="37">
        <f t="shared" si="14"/>
        <v>4.9874557316204919</v>
      </c>
      <c r="P26" s="37">
        <f t="shared" si="14"/>
        <v>5.5686098831815887</v>
      </c>
      <c r="Q26" s="37">
        <f t="shared" si="14"/>
        <v>8.2467321475136863</v>
      </c>
      <c r="R26" s="37">
        <f t="shared" si="14"/>
        <v>6.7841950932024391</v>
      </c>
      <c r="S26" s="37">
        <f t="shared" si="14"/>
        <v>5.3546813086073888</v>
      </c>
      <c r="T26" s="37">
        <f t="shared" si="14"/>
        <v>4.3961915055076375</v>
      </c>
      <c r="U26" s="37">
        <f t="shared" si="14"/>
        <v>3.8242256779370809</v>
      </c>
      <c r="V26" s="37">
        <f t="shared" si="14"/>
        <v>3.2918645198655478</v>
      </c>
      <c r="W26" s="37">
        <f t="shared" si="14"/>
        <v>2.8098763509122806</v>
      </c>
      <c r="X26" s="37">
        <f t="shared" ref="X26" si="15">SUM(X27,X33)</f>
        <v>2.5078623317007227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5.6392846951222042</v>
      </c>
      <c r="D33" s="29">
        <f t="shared" si="18"/>
        <v>5.7344405295053784</v>
      </c>
      <c r="E33" s="29">
        <f t="shared" si="18"/>
        <v>6.6072526009296872</v>
      </c>
      <c r="F33" s="29">
        <f t="shared" si="18"/>
        <v>6.1807873136102609</v>
      </c>
      <c r="G33" s="29">
        <f t="shared" si="18"/>
        <v>6.618230512939288</v>
      </c>
      <c r="H33" s="29">
        <f t="shared" si="18"/>
        <v>6.8209355343453373</v>
      </c>
      <c r="I33" s="29">
        <f t="shared" si="18"/>
        <v>6.6886186821989631</v>
      </c>
      <c r="J33" s="29">
        <f t="shared" si="18"/>
        <v>6.5645855602077328</v>
      </c>
      <c r="K33" s="29">
        <f t="shared" si="18"/>
        <v>5.0000854838807154</v>
      </c>
      <c r="L33" s="29">
        <f t="shared" si="18"/>
        <v>4.2167528640759722</v>
      </c>
      <c r="M33" s="29">
        <f t="shared" si="18"/>
        <v>4.7339824577571799</v>
      </c>
      <c r="N33" s="29">
        <f t="shared" si="18"/>
        <v>5.5555585279861948</v>
      </c>
      <c r="O33" s="29">
        <f t="shared" si="18"/>
        <v>4.9874557316204919</v>
      </c>
      <c r="P33" s="29">
        <f t="shared" si="18"/>
        <v>5.5686098831815887</v>
      </c>
      <c r="Q33" s="29">
        <f t="shared" si="18"/>
        <v>8.2467321475136863</v>
      </c>
      <c r="R33" s="29">
        <f t="shared" si="18"/>
        <v>6.7841950932024391</v>
      </c>
      <c r="S33" s="29">
        <f t="shared" si="18"/>
        <v>5.3546813086073888</v>
      </c>
      <c r="T33" s="29">
        <f t="shared" si="18"/>
        <v>4.3961915055076375</v>
      </c>
      <c r="U33" s="29">
        <f t="shared" si="18"/>
        <v>3.8242256779370809</v>
      </c>
      <c r="V33" s="29">
        <f t="shared" si="18"/>
        <v>3.2918645198655478</v>
      </c>
      <c r="W33" s="29">
        <f t="shared" si="18"/>
        <v>2.8098763509122806</v>
      </c>
      <c r="X33" s="29">
        <f t="shared" ref="X33" si="19">SUM(X34:X50)</f>
        <v>2.5078623317007227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5.6392846951222042</v>
      </c>
      <c r="D43" s="10">
        <v>5.7344405295053784</v>
      </c>
      <c r="E43" s="10">
        <v>6.6072526009296872</v>
      </c>
      <c r="F43" s="10">
        <v>6.1807873136102609</v>
      </c>
      <c r="G43" s="10">
        <v>6.618230512939288</v>
      </c>
      <c r="H43" s="10">
        <v>6.8209355343453373</v>
      </c>
      <c r="I43" s="10">
        <v>6.6886186821989631</v>
      </c>
      <c r="J43" s="10">
        <v>6.5645855602077328</v>
      </c>
      <c r="K43" s="10">
        <v>5.0000854838807154</v>
      </c>
      <c r="L43" s="10">
        <v>4.2167528640759722</v>
      </c>
      <c r="M43" s="10">
        <v>4.7339824577571799</v>
      </c>
      <c r="N43" s="10">
        <v>5.5555585279861948</v>
      </c>
      <c r="O43" s="10">
        <v>4.9874557316204919</v>
      </c>
      <c r="P43" s="10">
        <v>5.5686098831815887</v>
      </c>
      <c r="Q43" s="10">
        <v>8.2467321475136863</v>
      </c>
      <c r="R43" s="10">
        <v>6.7841950932024391</v>
      </c>
      <c r="S43" s="10">
        <v>5.3546813086073888</v>
      </c>
      <c r="T43" s="10">
        <v>4.3961915055076375</v>
      </c>
      <c r="U43" s="10">
        <v>3.8242256779370809</v>
      </c>
      <c r="V43" s="10">
        <v>3.2918645198655478</v>
      </c>
      <c r="W43" s="10">
        <v>2.8098763509122806</v>
      </c>
      <c r="X43" s="10">
        <v>2.5078623317007227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8.2462335733827175</v>
      </c>
      <c r="D76" s="40">
        <v>9.2207726560445469</v>
      </c>
      <c r="E76" s="40">
        <v>9.3228575807096608</v>
      </c>
      <c r="F76" s="40">
        <v>9.1117022406864354</v>
      </c>
      <c r="G76" s="40">
        <v>9.1337179627829972</v>
      </c>
      <c r="H76" s="40">
        <v>9.2076306088382864</v>
      </c>
      <c r="I76" s="40">
        <v>9.2763732726741672</v>
      </c>
      <c r="J76" s="40">
        <v>9.2757654349671395</v>
      </c>
      <c r="K76" s="40">
        <v>9.127674705138336</v>
      </c>
      <c r="L76" s="40">
        <v>6.5524701065774558</v>
      </c>
      <c r="M76" s="40">
        <v>7.8705552188812584</v>
      </c>
      <c r="N76" s="40">
        <v>8.4007005620550732</v>
      </c>
      <c r="O76" s="40">
        <v>7.5209017421776441</v>
      </c>
      <c r="P76" s="40">
        <v>8.0426430537293054</v>
      </c>
      <c r="Q76" s="40">
        <v>7.6497785567529446</v>
      </c>
      <c r="R76" s="40">
        <v>8.0021940689905016</v>
      </c>
      <c r="S76" s="40">
        <v>8.8301941866202664</v>
      </c>
      <c r="T76" s="40">
        <v>10.268826444462729</v>
      </c>
      <c r="U76" s="40">
        <v>13.433664479170401</v>
      </c>
      <c r="V76" s="40">
        <v>13.003154577854378</v>
      </c>
      <c r="W76" s="40">
        <v>12.220269184380264</v>
      </c>
      <c r="X76" s="40">
        <v>12.957348830871876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1188.5354256233879</v>
      </c>
      <c r="D2" s="31">
        <f t="shared" si="0"/>
        <v>1239.6699054170249</v>
      </c>
      <c r="E2" s="31">
        <f t="shared" si="0"/>
        <v>1273.5644883920893</v>
      </c>
      <c r="F2" s="31">
        <f t="shared" si="0"/>
        <v>1290.4652622527947</v>
      </c>
      <c r="G2" s="31">
        <f t="shared" si="0"/>
        <v>1345.433276010318</v>
      </c>
      <c r="H2" s="31">
        <f t="shared" si="0"/>
        <v>1432.3899398108338</v>
      </c>
      <c r="I2" s="31">
        <f t="shared" si="0"/>
        <v>1498.8284608770418</v>
      </c>
      <c r="J2" s="31">
        <f t="shared" si="0"/>
        <v>1701.0561478933794</v>
      </c>
      <c r="K2" s="31">
        <f t="shared" si="0"/>
        <v>2007.696732588134</v>
      </c>
      <c r="L2" s="31">
        <f t="shared" si="0"/>
        <v>1695.9585554600171</v>
      </c>
      <c r="M2" s="31">
        <f t="shared" si="0"/>
        <v>1753.3011177987964</v>
      </c>
      <c r="N2" s="31">
        <f t="shared" si="0"/>
        <v>1856.8690444763436</v>
      </c>
      <c r="O2" s="31">
        <f t="shared" si="0"/>
        <v>1875.2199914626635</v>
      </c>
      <c r="P2" s="31">
        <f t="shared" si="0"/>
        <v>1785.2278639931249</v>
      </c>
      <c r="Q2" s="31">
        <f t="shared" si="0"/>
        <v>1769.0044621584782</v>
      </c>
      <c r="R2" s="31">
        <f t="shared" si="0"/>
        <v>1746.3369338148568</v>
      </c>
      <c r="S2" s="31">
        <f t="shared" si="0"/>
        <v>1857.1982214276816</v>
      </c>
      <c r="T2" s="31">
        <f t="shared" si="0"/>
        <v>1904.6517613906799</v>
      </c>
      <c r="U2" s="31">
        <f t="shared" si="0"/>
        <v>1945.8948599232474</v>
      </c>
      <c r="V2" s="31">
        <f t="shared" si="0"/>
        <v>1899.1829728181506</v>
      </c>
      <c r="W2" s="31">
        <f t="shared" si="0"/>
        <v>1559.872216085269</v>
      </c>
      <c r="X2" s="31">
        <f t="shared" ref="X2" si="1">SUM(X3,X17,X22,X25,X26,X51,X52,X71,X74,X75,X76)</f>
        <v>1773.0379348710946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1188.5354256233879</v>
      </c>
      <c r="D26" s="37">
        <f t="shared" ref="D26:W26" si="20">SUM(D27,D33)</f>
        <v>1239.6699054170249</v>
      </c>
      <c r="E26" s="37">
        <f t="shared" si="20"/>
        <v>1273.5644883920893</v>
      </c>
      <c r="F26" s="37">
        <f t="shared" si="20"/>
        <v>1290.4652622527947</v>
      </c>
      <c r="G26" s="37">
        <f t="shared" si="20"/>
        <v>1345.433276010318</v>
      </c>
      <c r="H26" s="37">
        <f t="shared" si="20"/>
        <v>1432.3899398108338</v>
      </c>
      <c r="I26" s="37">
        <f t="shared" si="20"/>
        <v>1494.4217540842646</v>
      </c>
      <c r="J26" s="37">
        <f t="shared" si="20"/>
        <v>1687.1990541702496</v>
      </c>
      <c r="K26" s="37">
        <f t="shared" si="20"/>
        <v>1983.1051590713669</v>
      </c>
      <c r="L26" s="37">
        <f t="shared" si="20"/>
        <v>1665.1607910576095</v>
      </c>
      <c r="M26" s="37">
        <f t="shared" si="20"/>
        <v>1707.5594153052452</v>
      </c>
      <c r="N26" s="37">
        <f t="shared" si="20"/>
        <v>1820.0749785038693</v>
      </c>
      <c r="O26" s="37">
        <f t="shared" si="20"/>
        <v>1822.6975064488392</v>
      </c>
      <c r="P26" s="37">
        <f t="shared" si="20"/>
        <v>1723.9517626827176</v>
      </c>
      <c r="Q26" s="37">
        <f t="shared" si="20"/>
        <v>1724.0676698194316</v>
      </c>
      <c r="R26" s="37">
        <f t="shared" si="20"/>
        <v>1714.7239036973349</v>
      </c>
      <c r="S26" s="37">
        <f t="shared" si="20"/>
        <v>1835.7943250214958</v>
      </c>
      <c r="T26" s="37">
        <f t="shared" si="20"/>
        <v>1876.1351676698191</v>
      </c>
      <c r="U26" s="37">
        <f t="shared" si="20"/>
        <v>1868.4650042992262</v>
      </c>
      <c r="V26" s="37">
        <f t="shared" si="20"/>
        <v>1799.2294926913157</v>
      </c>
      <c r="W26" s="37">
        <f t="shared" si="20"/>
        <v>1462.5164230438525</v>
      </c>
      <c r="X26" s="37">
        <f t="shared" ref="X26" si="21">SUM(X27,X33)</f>
        <v>1664.2991401547717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1188.5354256233879</v>
      </c>
      <c r="D33" s="29">
        <f t="shared" ref="D33:W33" si="26">SUM(D34:D50)</f>
        <v>1239.6699054170249</v>
      </c>
      <c r="E33" s="29">
        <f t="shared" si="26"/>
        <v>1273.5644883920893</v>
      </c>
      <c r="F33" s="29">
        <f t="shared" si="26"/>
        <v>1290.4652622527947</v>
      </c>
      <c r="G33" s="29">
        <f t="shared" si="26"/>
        <v>1345.433276010318</v>
      </c>
      <c r="H33" s="29">
        <f t="shared" si="26"/>
        <v>1432.3899398108338</v>
      </c>
      <c r="I33" s="29">
        <f t="shared" si="26"/>
        <v>1494.4217540842646</v>
      </c>
      <c r="J33" s="29">
        <f t="shared" si="26"/>
        <v>1687.1990541702496</v>
      </c>
      <c r="K33" s="29">
        <f t="shared" si="26"/>
        <v>1983.1051590713669</v>
      </c>
      <c r="L33" s="29">
        <f t="shared" si="26"/>
        <v>1665.1607910576095</v>
      </c>
      <c r="M33" s="29">
        <f t="shared" si="26"/>
        <v>1707.5594153052452</v>
      </c>
      <c r="N33" s="29">
        <f t="shared" si="26"/>
        <v>1820.0749785038693</v>
      </c>
      <c r="O33" s="29">
        <f t="shared" si="26"/>
        <v>1822.6975064488392</v>
      </c>
      <c r="P33" s="29">
        <f t="shared" si="26"/>
        <v>1723.9517626827176</v>
      </c>
      <c r="Q33" s="29">
        <f t="shared" si="26"/>
        <v>1724.0676698194316</v>
      </c>
      <c r="R33" s="29">
        <f t="shared" si="26"/>
        <v>1714.7239036973349</v>
      </c>
      <c r="S33" s="29">
        <f t="shared" si="26"/>
        <v>1835.7943250214958</v>
      </c>
      <c r="T33" s="29">
        <f t="shared" si="26"/>
        <v>1876.1351676698191</v>
      </c>
      <c r="U33" s="29">
        <f t="shared" si="26"/>
        <v>1868.4650042992262</v>
      </c>
      <c r="V33" s="29">
        <f t="shared" si="26"/>
        <v>1799.2294926913157</v>
      </c>
      <c r="W33" s="29">
        <f t="shared" si="26"/>
        <v>1462.5164230438525</v>
      </c>
      <c r="X33" s="29">
        <f t="shared" ref="X33" si="27">SUM(X34:X50)</f>
        <v>1664.2991401547717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0</v>
      </c>
      <c r="I36" s="10">
        <f>FC_TRA_ROAD_P2W_E!I36+FC_TRA_ROAD_CAR_E!I36+FC_TRA_ROAD_BUS_E!I36+FC_TRA_ROAD_LCV_E!I36+FC_TRA_ROAD_HGV_E!I36</f>
        <v>1.129750644883921</v>
      </c>
      <c r="J36" s="10">
        <f>FC_TRA_ROAD_P2W_E!J36+FC_TRA_ROAD_CAR_E!J36+FC_TRA_ROAD_BUS_E!J36+FC_TRA_ROAD_LCV_E!J36+FC_TRA_ROAD_HGV_E!J36</f>
        <v>2.1997420464316422</v>
      </c>
      <c r="K36" s="10">
        <f>FC_TRA_ROAD_P2W_E!K36+FC_TRA_ROAD_CAR_E!K36+FC_TRA_ROAD_BUS_E!K36+FC_TRA_ROAD_LCV_E!K36+FC_TRA_ROAD_HGV_E!K36</f>
        <v>2.1997420464316422</v>
      </c>
      <c r="L36" s="10">
        <f>FC_TRA_ROAD_P2W_E!L36+FC_TRA_ROAD_CAR_E!L36+FC_TRA_ROAD_BUS_E!L36+FC_TRA_ROAD_LCV_E!L36+FC_TRA_ROAD_HGV_E!L36</f>
        <v>4.3995700773860706</v>
      </c>
      <c r="M36" s="10">
        <f>FC_TRA_ROAD_P2W_E!M36+FC_TRA_ROAD_CAR_E!M36+FC_TRA_ROAD_BUS_E!M36+FC_TRA_ROAD_LCV_E!M36+FC_TRA_ROAD_HGV_E!M36</f>
        <v>5.4993981083404986</v>
      </c>
      <c r="N36" s="10">
        <f>FC_TRA_ROAD_P2W_E!N36+FC_TRA_ROAD_CAR_E!N36+FC_TRA_ROAD_BUS_E!N36+FC_TRA_ROAD_LCV_E!N36+FC_TRA_ROAD_HGV_E!N36</f>
        <v>6.5993121238177119</v>
      </c>
      <c r="O36" s="10">
        <f>FC_TRA_ROAD_P2W_E!O36+FC_TRA_ROAD_CAR_E!O36+FC_TRA_ROAD_BUS_E!O36+FC_TRA_ROAD_LCV_E!O36+FC_TRA_ROAD_HGV_E!O36</f>
        <v>8.7990541702493541</v>
      </c>
      <c r="P36" s="10">
        <f>FC_TRA_ROAD_P2W_E!P36+FC_TRA_ROAD_CAR_E!P36+FC_TRA_ROAD_BUS_E!P36+FC_TRA_ROAD_LCV_E!P36+FC_TRA_ROAD_HGV_E!P36</f>
        <v>12.09871023215821</v>
      </c>
      <c r="Q36" s="10">
        <f>FC_TRA_ROAD_P2W_E!Q36+FC_TRA_ROAD_CAR_E!Q36+FC_TRA_ROAD_BUS_E!Q36+FC_TRA_ROAD_LCV_E!Q36+FC_TRA_ROAD_HGV_E!Q36</f>
        <v>13.19862424763542</v>
      </c>
      <c r="R36" s="10">
        <f>FC_TRA_ROAD_P2W_E!R36+FC_TRA_ROAD_CAR_E!R36+FC_TRA_ROAD_BUS_E!R36+FC_TRA_ROAD_LCV_E!R36+FC_TRA_ROAD_HGV_E!R36</f>
        <v>14.29853826311264</v>
      </c>
      <c r="S36" s="10">
        <f>FC_TRA_ROAD_P2W_E!S36+FC_TRA_ROAD_CAR_E!S36+FC_TRA_ROAD_BUS_E!S36+FC_TRA_ROAD_LCV_E!S36+FC_TRA_ROAD_HGV_E!S36</f>
        <v>15.39836629406707</v>
      </c>
      <c r="T36" s="10">
        <f>FC_TRA_ROAD_P2W_E!T36+FC_TRA_ROAD_CAR_E!T36+FC_TRA_ROAD_BUS_E!T36+FC_TRA_ROAD_LCV_E!T36+FC_TRA_ROAD_HGV_E!T36</f>
        <v>15.096990541702491</v>
      </c>
      <c r="U36" s="10">
        <f>FC_TRA_ROAD_P2W_E!U36+FC_TRA_ROAD_CAR_E!U36+FC_TRA_ROAD_BUS_E!U36+FC_TRA_ROAD_LCV_E!U36+FC_TRA_ROAD_HGV_E!U36</f>
        <v>14.855030094582981</v>
      </c>
      <c r="V36" s="10">
        <f>FC_TRA_ROAD_P2W_E!V36+FC_TRA_ROAD_CAR_E!V36+FC_TRA_ROAD_BUS_E!V36+FC_TRA_ROAD_LCV_E!V36+FC_TRA_ROAD_HGV_E!V36</f>
        <v>14.23138435081685</v>
      </c>
      <c r="W36" s="10">
        <f>FC_TRA_ROAD_P2W_E!W36+FC_TRA_ROAD_CAR_E!W36+FC_TRA_ROAD_BUS_E!W36+FC_TRA_ROAD_LCV_E!W36+FC_TRA_ROAD_HGV_E!W36</f>
        <v>9.1510748065348242</v>
      </c>
      <c r="X36" s="10">
        <f>FC_TRA_ROAD_P2W_E!X36+FC_TRA_ROAD_CAR_E!X36+FC_TRA_ROAD_BUS_E!X36+FC_TRA_ROAD_LCV_E!X36+FC_TRA_ROAD_HGV_E!X36</f>
        <v>16.092433361994839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848.5860705073087</v>
      </c>
      <c r="D37" s="10">
        <f>FC_TRA_ROAD_P2W_E!D37+FC_TRA_ROAD_CAR_E!D37+FC_TRA_ROAD_BUS_E!D37+FC_TRA_ROAD_LCV_E!D37+FC_TRA_ROAD_HGV_E!D37</f>
        <v>841.17944969905409</v>
      </c>
      <c r="E37" s="10">
        <f>FC_TRA_ROAD_P2W_E!E37+FC_TRA_ROAD_CAR_E!E37+FC_TRA_ROAD_BUS_E!E37+FC_TRA_ROAD_LCV_E!E37+FC_TRA_ROAD_HGV_E!E37</f>
        <v>806.26251074806532</v>
      </c>
      <c r="F37" s="10">
        <f>FC_TRA_ROAD_P2W_E!F37+FC_TRA_ROAD_CAR_E!F37+FC_TRA_ROAD_BUS_E!F37+FC_TRA_ROAD_LCV_E!F37+FC_TRA_ROAD_HGV_E!F37</f>
        <v>787.21693895098883</v>
      </c>
      <c r="G37" s="10">
        <f>FC_TRA_ROAD_P2W_E!G37+FC_TRA_ROAD_CAR_E!G37+FC_TRA_ROAD_BUS_E!G37+FC_TRA_ROAD_LCV_E!G37+FC_TRA_ROAD_HGV_E!G37</f>
        <v>700.45382631126392</v>
      </c>
      <c r="H37" s="10">
        <f>FC_TRA_ROAD_P2W_E!H37+FC_TRA_ROAD_CAR_E!H37+FC_TRA_ROAD_BUS_E!H37+FC_TRA_ROAD_LCV_E!H37+FC_TRA_ROAD_HGV_E!H37</f>
        <v>688.81487532244194</v>
      </c>
      <c r="I37" s="10">
        <f>FC_TRA_ROAD_P2W_E!I37+FC_TRA_ROAD_CAR_E!I37+FC_TRA_ROAD_BUS_E!I37+FC_TRA_ROAD_LCV_E!I37+FC_TRA_ROAD_HGV_E!I37</f>
        <v>665.06044711951847</v>
      </c>
      <c r="J37" s="10">
        <f>FC_TRA_ROAD_P2W_E!J37+FC_TRA_ROAD_CAR_E!J37+FC_TRA_ROAD_BUS_E!J37+FC_TRA_ROAD_LCV_E!J37+FC_TRA_ROAD_HGV_E!J37</f>
        <v>644.11367153912295</v>
      </c>
      <c r="K37" s="10">
        <f>FC_TRA_ROAD_P2W_E!K37+FC_TRA_ROAD_CAR_E!K37+FC_TRA_ROAD_BUS_E!K37+FC_TRA_ROAD_LCV_E!K37+FC_TRA_ROAD_HGV_E!K37</f>
        <v>673.43912295786754</v>
      </c>
      <c r="L37" s="10">
        <f>FC_TRA_ROAD_P2W_E!L37+FC_TRA_ROAD_CAR_E!L37+FC_TRA_ROAD_BUS_E!L37+FC_TRA_ROAD_LCV_E!L37+FC_TRA_ROAD_HGV_E!L37</f>
        <v>614.78813413585544</v>
      </c>
      <c r="M37" s="10">
        <f>FC_TRA_ROAD_P2W_E!M37+FC_TRA_ROAD_CAR_E!M37+FC_TRA_ROAD_BUS_E!M37+FC_TRA_ROAD_LCV_E!M37+FC_TRA_ROAD_HGV_E!M37</f>
        <v>600.12536543422175</v>
      </c>
      <c r="N37" s="10">
        <f>FC_TRA_ROAD_P2W_E!N37+FC_TRA_ROAD_CAR_E!N37+FC_TRA_ROAD_BUS_E!N37+FC_TRA_ROAD_LCV_E!N37+FC_TRA_ROAD_HGV_E!N37</f>
        <v>582.32063628546859</v>
      </c>
      <c r="O37" s="10">
        <f>FC_TRA_ROAD_P2W_E!O37+FC_TRA_ROAD_CAR_E!O37+FC_TRA_ROAD_BUS_E!O37+FC_TRA_ROAD_LCV_E!O37+FC_TRA_ROAD_HGV_E!O37</f>
        <v>525.76431642304385</v>
      </c>
      <c r="P37" s="10">
        <f>FC_TRA_ROAD_P2W_E!P37+FC_TRA_ROAD_CAR_E!P37+FC_TRA_ROAD_BUS_E!P37+FC_TRA_ROAD_LCV_E!P37+FC_TRA_ROAD_HGV_E!P37</f>
        <v>478.63404987102314</v>
      </c>
      <c r="Q37" s="10">
        <f>FC_TRA_ROAD_P2W_E!Q37+FC_TRA_ROAD_CAR_E!Q37+FC_TRA_ROAD_BUS_E!Q37+FC_TRA_ROAD_LCV_E!Q37+FC_TRA_ROAD_HGV_E!Q37</f>
        <v>447.21384350816851</v>
      </c>
      <c r="R37" s="10">
        <f>FC_TRA_ROAD_P2W_E!R37+FC_TRA_ROAD_CAR_E!R37+FC_TRA_ROAD_BUS_E!R37+FC_TRA_ROAD_LCV_E!R37+FC_TRA_ROAD_HGV_E!R37</f>
        <v>436.74049871023209</v>
      </c>
      <c r="S37" s="10">
        <f>FC_TRA_ROAD_P2W_E!S37+FC_TRA_ROAD_CAR_E!S37+FC_TRA_ROAD_BUS_E!S37+FC_TRA_ROAD_LCV_E!S37+FC_TRA_ROAD_HGV_E!S37</f>
        <v>433.59845227858983</v>
      </c>
      <c r="T37" s="10">
        <f>FC_TRA_ROAD_P2W_E!T37+FC_TRA_ROAD_CAR_E!T37+FC_TRA_ROAD_BUS_E!T37+FC_TRA_ROAD_LCV_E!T37+FC_TRA_ROAD_HGV_E!T37</f>
        <v>422.88727429062772</v>
      </c>
      <c r="U37" s="10">
        <f>FC_TRA_ROAD_P2W_E!U37+FC_TRA_ROAD_CAR_E!U37+FC_TRA_ROAD_BUS_E!U37+FC_TRA_ROAD_LCV_E!U37+FC_TRA_ROAD_HGV_E!U37</f>
        <v>425.65124677558032</v>
      </c>
      <c r="V37" s="10">
        <f>FC_TRA_ROAD_P2W_E!V37+FC_TRA_ROAD_CAR_E!V37+FC_TRA_ROAD_BUS_E!V37+FC_TRA_ROAD_LCV_E!V37+FC_TRA_ROAD_HGV_E!V37</f>
        <v>407.66629406706784</v>
      </c>
      <c r="W37" s="10">
        <f>FC_TRA_ROAD_P2W_E!W37+FC_TRA_ROAD_CAR_E!W37+FC_TRA_ROAD_BUS_E!W37+FC_TRA_ROAD_LCV_E!W37+FC_TRA_ROAD_HGV_E!W37</f>
        <v>321.92063628546862</v>
      </c>
      <c r="X37" s="10">
        <f>FC_TRA_ROAD_P2W_E!X37+FC_TRA_ROAD_CAR_E!X37+FC_TRA_ROAD_BUS_E!X37+FC_TRA_ROAD_LCV_E!X37+FC_TRA_ROAD_HGV_E!X37</f>
        <v>365.83662940670678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339.94935511607918</v>
      </c>
      <c r="D43" s="10">
        <f>FC_TRA_ROAD_P2W_E!D43+FC_TRA_ROAD_CAR_E!D43+FC_TRA_ROAD_BUS_E!D43+FC_TRA_ROAD_LCV_E!D43+FC_TRA_ROAD_HGV_E!D43</f>
        <v>398.49045571797069</v>
      </c>
      <c r="E43" s="10">
        <f>FC_TRA_ROAD_P2W_E!E43+FC_TRA_ROAD_CAR_E!E43+FC_TRA_ROAD_BUS_E!E43+FC_TRA_ROAD_LCV_E!E43+FC_TRA_ROAD_HGV_E!E43</f>
        <v>467.30197764402402</v>
      </c>
      <c r="F43" s="10">
        <f>FC_TRA_ROAD_P2W_E!F43+FC_TRA_ROAD_CAR_E!F43+FC_TRA_ROAD_BUS_E!F43+FC_TRA_ROAD_LCV_E!F43+FC_TRA_ROAD_HGV_E!F43</f>
        <v>503.24832330180573</v>
      </c>
      <c r="G43" s="10">
        <f>FC_TRA_ROAD_P2W_E!G43+FC_TRA_ROAD_CAR_E!G43+FC_TRA_ROAD_BUS_E!G43+FC_TRA_ROAD_LCV_E!G43+FC_TRA_ROAD_HGV_E!G43</f>
        <v>644.97944969905416</v>
      </c>
      <c r="H43" s="10">
        <f>FC_TRA_ROAD_P2W_E!H43+FC_TRA_ROAD_CAR_E!H43+FC_TRA_ROAD_BUS_E!H43+FC_TRA_ROAD_LCV_E!H43+FC_TRA_ROAD_HGV_E!H43</f>
        <v>743.57506448839194</v>
      </c>
      <c r="I43" s="10">
        <f>FC_TRA_ROAD_P2W_E!I43+FC_TRA_ROAD_CAR_E!I43+FC_TRA_ROAD_BUS_E!I43+FC_TRA_ROAD_LCV_E!I43+FC_TRA_ROAD_HGV_E!I43</f>
        <v>828.23155631986231</v>
      </c>
      <c r="J43" s="10">
        <f>FC_TRA_ROAD_P2W_E!J43+FC_TRA_ROAD_CAR_E!J43+FC_TRA_ROAD_BUS_E!J43+FC_TRA_ROAD_LCV_E!J43+FC_TRA_ROAD_HGV_E!J43</f>
        <v>1040.885640584695</v>
      </c>
      <c r="K43" s="10">
        <f>FC_TRA_ROAD_P2W_E!K43+FC_TRA_ROAD_CAR_E!K43+FC_TRA_ROAD_BUS_E!K43+FC_TRA_ROAD_LCV_E!K43+FC_TRA_ROAD_HGV_E!K43</f>
        <v>1307.4662940670678</v>
      </c>
      <c r="L43" s="10">
        <f>FC_TRA_ROAD_P2W_E!L43+FC_TRA_ROAD_CAR_E!L43+FC_TRA_ROAD_BUS_E!L43+FC_TRA_ROAD_LCV_E!L43+FC_TRA_ROAD_HGV_E!L43</f>
        <v>1045.973086844368</v>
      </c>
      <c r="M43" s="10">
        <f>FC_TRA_ROAD_P2W_E!M43+FC_TRA_ROAD_CAR_E!M43+FC_TRA_ROAD_BUS_E!M43+FC_TRA_ROAD_LCV_E!M43+FC_TRA_ROAD_HGV_E!M43</f>
        <v>1101.934651762683</v>
      </c>
      <c r="N43" s="10">
        <f>FC_TRA_ROAD_P2W_E!N43+FC_TRA_ROAD_CAR_E!N43+FC_TRA_ROAD_BUS_E!N43+FC_TRA_ROAD_LCV_E!N43+FC_TRA_ROAD_HGV_E!N43</f>
        <v>1231.155030094583</v>
      </c>
      <c r="O43" s="10">
        <f>FC_TRA_ROAD_P2W_E!O43+FC_TRA_ROAD_CAR_E!O43+FC_TRA_ROAD_BUS_E!O43+FC_TRA_ROAD_LCV_E!O43+FC_TRA_ROAD_HGV_E!O43</f>
        <v>1288.134135855546</v>
      </c>
      <c r="P43" s="10">
        <f>FC_TRA_ROAD_P2W_E!P43+FC_TRA_ROAD_CAR_E!P43+FC_TRA_ROAD_BUS_E!P43+FC_TRA_ROAD_LCV_E!P43+FC_TRA_ROAD_HGV_E!P43</f>
        <v>1233.2190025795362</v>
      </c>
      <c r="Q43" s="10">
        <f>FC_TRA_ROAD_P2W_E!Q43+FC_TRA_ROAD_CAR_E!Q43+FC_TRA_ROAD_BUS_E!Q43+FC_TRA_ROAD_LCV_E!Q43+FC_TRA_ROAD_HGV_E!Q43</f>
        <v>1263.6552020636277</v>
      </c>
      <c r="R43" s="10">
        <f>FC_TRA_ROAD_P2W_E!R43+FC_TRA_ROAD_CAR_E!R43+FC_TRA_ROAD_BUS_E!R43+FC_TRA_ROAD_LCV_E!R43+FC_TRA_ROAD_HGV_E!R43</f>
        <v>1263.6848667239901</v>
      </c>
      <c r="S43" s="10">
        <f>FC_TRA_ROAD_P2W_E!S43+FC_TRA_ROAD_CAR_E!S43+FC_TRA_ROAD_BUS_E!S43+FC_TRA_ROAD_LCV_E!S43+FC_TRA_ROAD_HGV_E!S43</f>
        <v>1386.7975064488389</v>
      </c>
      <c r="T43" s="10">
        <f>FC_TRA_ROAD_P2W_E!T43+FC_TRA_ROAD_CAR_E!T43+FC_TRA_ROAD_BUS_E!T43+FC_TRA_ROAD_LCV_E!T43+FC_TRA_ROAD_HGV_E!T43</f>
        <v>1438.150902837489</v>
      </c>
      <c r="U43" s="10">
        <f>FC_TRA_ROAD_P2W_E!U43+FC_TRA_ROAD_CAR_E!U43+FC_TRA_ROAD_BUS_E!U43+FC_TRA_ROAD_LCV_E!U43+FC_TRA_ROAD_HGV_E!U43</f>
        <v>1427.9587274290629</v>
      </c>
      <c r="V43" s="10">
        <f>FC_TRA_ROAD_P2W_E!V43+FC_TRA_ROAD_CAR_E!V43+FC_TRA_ROAD_BUS_E!V43+FC_TRA_ROAD_LCV_E!V43+FC_TRA_ROAD_HGV_E!V43</f>
        <v>1377.3318142734311</v>
      </c>
      <c r="W43" s="10">
        <f>FC_TRA_ROAD_P2W_E!W43+FC_TRA_ROAD_CAR_E!W43+FC_TRA_ROAD_BUS_E!W43+FC_TRA_ROAD_LCV_E!W43+FC_TRA_ROAD_HGV_E!W43</f>
        <v>1131.4447119518491</v>
      </c>
      <c r="X43" s="10">
        <f>FC_TRA_ROAD_P2W_E!X43+FC_TRA_ROAD_CAR_E!X43+FC_TRA_ROAD_BUS_E!X43+FC_TRA_ROAD_LCV_E!X43+FC_TRA_ROAD_HGV_E!X43</f>
        <v>1282.3700773860701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0</v>
      </c>
      <c r="M51" s="37">
        <f>FC_TRA_ROAD_P2W_E!M51+FC_TRA_ROAD_CAR_E!M51+FC_TRA_ROAD_BUS_E!M51+FC_TRA_ROAD_LCV_E!M51+FC_TRA_ROAD_HGV_E!M51</f>
        <v>0</v>
      </c>
      <c r="N51" s="37">
        <f>FC_TRA_ROAD_P2W_E!N51+FC_TRA_ROAD_CAR_E!N51+FC_TRA_ROAD_BUS_E!N51+FC_TRA_ROAD_LCV_E!N51+FC_TRA_ROAD_HGV_E!N51</f>
        <v>0</v>
      </c>
      <c r="O51" s="37">
        <f>FC_TRA_ROAD_P2W_E!O51+FC_TRA_ROAD_CAR_E!O51+FC_TRA_ROAD_BUS_E!O51+FC_TRA_ROAD_LCV_E!O51+FC_TRA_ROAD_HGV_E!O51</f>
        <v>0.68787618228718828</v>
      </c>
      <c r="P51" s="37">
        <f>FC_TRA_ROAD_P2W_E!P51+FC_TRA_ROAD_CAR_E!P51+FC_TRA_ROAD_BUS_E!P51+FC_TRA_ROAD_LCV_E!P51+FC_TRA_ROAD_HGV_E!P51</f>
        <v>0.7953568357695614</v>
      </c>
      <c r="Q51" s="37">
        <f>FC_TRA_ROAD_P2W_E!Q51+FC_TRA_ROAD_CAR_E!Q51+FC_TRA_ROAD_BUS_E!Q51+FC_TRA_ROAD_LCV_E!Q51+FC_TRA_ROAD_HGV_E!Q51</f>
        <v>1.1607910576096301</v>
      </c>
      <c r="R51" s="37">
        <f>FC_TRA_ROAD_P2W_E!R51+FC_TRA_ROAD_CAR_E!R51+FC_TRA_ROAD_BUS_E!R51+FC_TRA_ROAD_LCV_E!R51+FC_TRA_ROAD_HGV_E!R51</f>
        <v>2.1066208082545139</v>
      </c>
      <c r="S51" s="37">
        <f>FC_TRA_ROAD_P2W_E!S51+FC_TRA_ROAD_CAR_E!S51+FC_TRA_ROAD_BUS_E!S51+FC_TRA_ROAD_LCV_E!S51+FC_TRA_ROAD_HGV_E!S51</f>
        <v>2.815993121238177</v>
      </c>
      <c r="T51" s="37">
        <f>FC_TRA_ROAD_P2W_E!T51+FC_TRA_ROAD_CAR_E!T51+FC_TRA_ROAD_BUS_E!T51+FC_TRA_ROAD_LCV_E!T51+FC_TRA_ROAD_HGV_E!T51</f>
        <v>3.2678417884780742</v>
      </c>
      <c r="U51" s="37">
        <f>FC_TRA_ROAD_P2W_E!U51+FC_TRA_ROAD_CAR_E!U51+FC_TRA_ROAD_BUS_E!U51+FC_TRA_ROAD_LCV_E!U51+FC_TRA_ROAD_HGV_E!U51</f>
        <v>3.339466895958727</v>
      </c>
      <c r="V51" s="37">
        <f>FC_TRA_ROAD_P2W_E!V51+FC_TRA_ROAD_CAR_E!V51+FC_TRA_ROAD_BUS_E!V51+FC_TRA_ROAD_LCV_E!V51+FC_TRA_ROAD_HGV_E!V51</f>
        <v>4.4180567497850376</v>
      </c>
      <c r="W51" s="37">
        <f>FC_TRA_ROAD_P2W_E!W51+FC_TRA_ROAD_CAR_E!W51+FC_TRA_ROAD_BUS_E!W51+FC_TRA_ROAD_LCV_E!W51+FC_TRA_ROAD_HGV_E!W51</f>
        <v>3.487016337059329</v>
      </c>
      <c r="X51" s="37">
        <f>FC_TRA_ROAD_P2W_E!X51+FC_TRA_ROAD_CAR_E!X51+FC_TRA_ROAD_BUS_E!X51+FC_TRA_ROAD_LCV_E!X51+FC_TRA_ROAD_HGV_E!X51</f>
        <v>4.5623387790197762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4.4067067927772996</v>
      </c>
      <c r="J52" s="37">
        <f t="shared" si="29"/>
        <v>13.857093723129839</v>
      </c>
      <c r="K52" s="37">
        <f t="shared" si="29"/>
        <v>24.591573516766982</v>
      </c>
      <c r="L52" s="37">
        <f t="shared" si="29"/>
        <v>30.797764402407569</v>
      </c>
      <c r="M52" s="37">
        <f t="shared" si="29"/>
        <v>45.741702493551173</v>
      </c>
      <c r="N52" s="37">
        <f t="shared" si="29"/>
        <v>36.792605331040406</v>
      </c>
      <c r="O52" s="37">
        <f t="shared" si="29"/>
        <v>51.831126397248504</v>
      </c>
      <c r="P52" s="37">
        <f t="shared" si="29"/>
        <v>60.475494411006011</v>
      </c>
      <c r="Q52" s="37">
        <f t="shared" si="29"/>
        <v>43.72424763542562</v>
      </c>
      <c r="R52" s="37">
        <f t="shared" si="29"/>
        <v>29.433361994840926</v>
      </c>
      <c r="S52" s="37">
        <f t="shared" si="29"/>
        <v>18.447119518486673</v>
      </c>
      <c r="T52" s="37">
        <f t="shared" si="29"/>
        <v>25.045485812553743</v>
      </c>
      <c r="U52" s="37">
        <f t="shared" si="29"/>
        <v>73.776096302665522</v>
      </c>
      <c r="V52" s="37">
        <f t="shared" si="29"/>
        <v>95.075666380051572</v>
      </c>
      <c r="W52" s="37">
        <f t="shared" si="29"/>
        <v>93.288392089423908</v>
      </c>
      <c r="X52" s="37">
        <f t="shared" ref="X52" si="30">SUM(X53:X70)</f>
        <v>103.28443680137575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0</v>
      </c>
      <c r="J64" s="10">
        <f>FC_TRA_ROAD_P2W_E!J64+FC_TRA_ROAD_CAR_E!J64+FC_TRA_ROAD_BUS_E!J64+FC_TRA_ROAD_LCV_E!J64+FC_TRA_ROAD_HGV_E!J64</f>
        <v>0.63697334479793633</v>
      </c>
      <c r="K64" s="10">
        <f>FC_TRA_ROAD_P2W_E!K64+FC_TRA_ROAD_CAR_E!K64+FC_TRA_ROAD_BUS_E!K64+FC_TRA_ROAD_LCV_E!K64+FC_TRA_ROAD_HGV_E!K64</f>
        <v>2.5580395528804809</v>
      </c>
      <c r="L64" s="10">
        <f>FC_TRA_ROAD_P2W_E!L64+FC_TRA_ROAD_CAR_E!L64+FC_TRA_ROAD_BUS_E!L64+FC_TRA_ROAD_LCV_E!L64+FC_TRA_ROAD_HGV_E!L64</f>
        <v>2.5948409286328462</v>
      </c>
      <c r="M64" s="10">
        <f>FC_TRA_ROAD_P2W_E!M64+FC_TRA_ROAD_CAR_E!M64+FC_TRA_ROAD_BUS_E!M64+FC_TRA_ROAD_LCV_E!M64+FC_TRA_ROAD_HGV_E!M64</f>
        <v>4.3186586414445394</v>
      </c>
      <c r="N64" s="10">
        <f>FC_TRA_ROAD_P2W_E!N64+FC_TRA_ROAD_CAR_E!N64+FC_TRA_ROAD_BUS_E!N64+FC_TRA_ROAD_LCV_E!N64+FC_TRA_ROAD_HGV_E!N64</f>
        <v>5.0643164230438522</v>
      </c>
      <c r="O64" s="10">
        <f>FC_TRA_ROAD_P2W_E!O64+FC_TRA_ROAD_CAR_E!O64+FC_TRA_ROAD_BUS_E!O64+FC_TRA_ROAD_LCV_E!O64+FC_TRA_ROAD_HGV_E!O64</f>
        <v>6.0013757523645754</v>
      </c>
      <c r="P64" s="10">
        <f>FC_TRA_ROAD_P2W_E!P64+FC_TRA_ROAD_CAR_E!P64+FC_TRA_ROAD_BUS_E!P64+FC_TRA_ROAD_LCV_E!P64+FC_TRA_ROAD_HGV_E!P64</f>
        <v>7.5950128976784166</v>
      </c>
      <c r="Q64" s="10">
        <f>FC_TRA_ROAD_P2W_E!Q64+FC_TRA_ROAD_CAR_E!Q64+FC_TRA_ROAD_BUS_E!Q64+FC_TRA_ROAD_LCV_E!Q64+FC_TRA_ROAD_HGV_E!Q64</f>
        <v>7.5892519346517631</v>
      </c>
      <c r="R64" s="10">
        <f>FC_TRA_ROAD_P2W_E!R64+FC_TRA_ROAD_CAR_E!R64+FC_TRA_ROAD_BUS_E!R64+FC_TRA_ROAD_LCV_E!R64+FC_TRA_ROAD_HGV_E!R64</f>
        <v>6.5184866723989678</v>
      </c>
      <c r="S64" s="10">
        <f>FC_TRA_ROAD_P2W_E!S64+FC_TRA_ROAD_CAR_E!S64+FC_TRA_ROAD_BUS_E!S64+FC_TRA_ROAD_LCV_E!S64+FC_TRA_ROAD_HGV_E!S64</f>
        <v>4.3456577815993116</v>
      </c>
      <c r="T64" s="10">
        <f>FC_TRA_ROAD_P2W_E!T64+FC_TRA_ROAD_CAR_E!T64+FC_TRA_ROAD_BUS_E!T64+FC_TRA_ROAD_LCV_E!T64+FC_TRA_ROAD_HGV_E!T64</f>
        <v>4.2265692175408427</v>
      </c>
      <c r="U64" s="10">
        <f>FC_TRA_ROAD_P2W_E!U64+FC_TRA_ROAD_CAR_E!U64+FC_TRA_ROAD_BUS_E!U64+FC_TRA_ROAD_LCV_E!U64+FC_TRA_ROAD_HGV_E!U64</f>
        <v>7.7955288048151328</v>
      </c>
      <c r="V64" s="10">
        <f>FC_TRA_ROAD_P2W_E!V64+FC_TRA_ROAD_CAR_E!V64+FC_TRA_ROAD_BUS_E!V64+FC_TRA_ROAD_LCV_E!V64+FC_TRA_ROAD_HGV_E!V64</f>
        <v>4.2375752364574373</v>
      </c>
      <c r="W64" s="10">
        <f>FC_TRA_ROAD_P2W_E!W64+FC_TRA_ROAD_CAR_E!W64+FC_TRA_ROAD_BUS_E!W64+FC_TRA_ROAD_LCV_E!W64+FC_TRA_ROAD_HGV_E!W64</f>
        <v>8.0424763542562339</v>
      </c>
      <c r="X64" s="10">
        <f>FC_TRA_ROAD_P2W_E!X64+FC_TRA_ROAD_CAR_E!X64+FC_TRA_ROAD_BUS_E!X64+FC_TRA_ROAD_LCV_E!X64+FC_TRA_ROAD_HGV_E!X64</f>
        <v>8.5823731728288912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4.4067067927772996</v>
      </c>
      <c r="J66" s="10">
        <f>FC_TRA_ROAD_P2W_E!J66+FC_TRA_ROAD_CAR_E!J66+FC_TRA_ROAD_BUS_E!J66+FC_TRA_ROAD_LCV_E!J66+FC_TRA_ROAD_HGV_E!J66</f>
        <v>13.220120378331902</v>
      </c>
      <c r="K66" s="10">
        <f>FC_TRA_ROAD_P2W_E!K66+FC_TRA_ROAD_CAR_E!K66+FC_TRA_ROAD_BUS_E!K66+FC_TRA_ROAD_LCV_E!K66+FC_TRA_ROAD_HGV_E!K66</f>
        <v>22.033533963886502</v>
      </c>
      <c r="L66" s="10">
        <f>FC_TRA_ROAD_P2W_E!L66+FC_TRA_ROAD_CAR_E!L66+FC_TRA_ROAD_BUS_E!L66+FC_TRA_ROAD_LCV_E!L66+FC_TRA_ROAD_HGV_E!L66</f>
        <v>28.202923473774725</v>
      </c>
      <c r="M66" s="10">
        <f>FC_TRA_ROAD_P2W_E!M66+FC_TRA_ROAD_CAR_E!M66+FC_TRA_ROAD_BUS_E!M66+FC_TRA_ROAD_LCV_E!M66+FC_TRA_ROAD_HGV_E!M66</f>
        <v>41.42304385210663</v>
      </c>
      <c r="N66" s="10">
        <f>FC_TRA_ROAD_P2W_E!N66+FC_TRA_ROAD_CAR_E!N66+FC_TRA_ROAD_BUS_E!N66+FC_TRA_ROAD_LCV_E!N66+FC_TRA_ROAD_HGV_E!N66</f>
        <v>31.728288907996557</v>
      </c>
      <c r="O66" s="10">
        <f>FC_TRA_ROAD_P2W_E!O66+FC_TRA_ROAD_CAR_E!O66+FC_TRA_ROAD_BUS_E!O66+FC_TRA_ROAD_LCV_E!O66+FC_TRA_ROAD_HGV_E!O66</f>
        <v>45.82975064488393</v>
      </c>
      <c r="P66" s="10">
        <f>FC_TRA_ROAD_P2W_E!P66+FC_TRA_ROAD_CAR_E!P66+FC_TRA_ROAD_BUS_E!P66+FC_TRA_ROAD_LCV_E!P66+FC_TRA_ROAD_HGV_E!P66</f>
        <v>52.880481513327595</v>
      </c>
      <c r="Q66" s="10">
        <f>FC_TRA_ROAD_P2W_E!Q66+FC_TRA_ROAD_CAR_E!Q66+FC_TRA_ROAD_BUS_E!Q66+FC_TRA_ROAD_LCV_E!Q66+FC_TRA_ROAD_HGV_E!Q66</f>
        <v>36.134995700773857</v>
      </c>
      <c r="R66" s="10">
        <f>FC_TRA_ROAD_P2W_E!R66+FC_TRA_ROAD_CAR_E!R66+FC_TRA_ROAD_BUS_E!R66+FC_TRA_ROAD_LCV_E!R66+FC_TRA_ROAD_HGV_E!R66</f>
        <v>22.914875322441958</v>
      </c>
      <c r="S66" s="10">
        <f>FC_TRA_ROAD_P2W_E!S66+FC_TRA_ROAD_CAR_E!S66+FC_TRA_ROAD_BUS_E!S66+FC_TRA_ROAD_LCV_E!S66+FC_TRA_ROAD_HGV_E!S66</f>
        <v>14.10146173688736</v>
      </c>
      <c r="T66" s="10">
        <f>FC_TRA_ROAD_P2W_E!T66+FC_TRA_ROAD_CAR_E!T66+FC_TRA_ROAD_BUS_E!T66+FC_TRA_ROAD_LCV_E!T66+FC_TRA_ROAD_HGV_E!T66</f>
        <v>20.818916595012901</v>
      </c>
      <c r="U66" s="10">
        <f>FC_TRA_ROAD_P2W_E!U66+FC_TRA_ROAD_CAR_E!U66+FC_TRA_ROAD_BUS_E!U66+FC_TRA_ROAD_LCV_E!U66+FC_TRA_ROAD_HGV_E!U66</f>
        <v>65.980567497850387</v>
      </c>
      <c r="V66" s="10">
        <f>FC_TRA_ROAD_P2W_E!V66+FC_TRA_ROAD_CAR_E!V66+FC_TRA_ROAD_BUS_E!V66+FC_TRA_ROAD_LCV_E!V66+FC_TRA_ROAD_HGV_E!V66</f>
        <v>90.838091143594141</v>
      </c>
      <c r="W66" s="10">
        <f>FC_TRA_ROAD_P2W_E!W66+FC_TRA_ROAD_CAR_E!W66+FC_TRA_ROAD_BUS_E!W66+FC_TRA_ROAD_LCV_E!W66+FC_TRA_ROAD_HGV_E!W66</f>
        <v>85.245915735167671</v>
      </c>
      <c r="X66" s="10">
        <f>FC_TRA_ROAD_P2W_E!X66+FC_TRA_ROAD_CAR_E!X66+FC_TRA_ROAD_BUS_E!X66+FC_TRA_ROAD_LCV_E!X66+FC_TRA_ROAD_HGV_E!X66</f>
        <v>94.702063628546853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0</v>
      </c>
      <c r="M76" s="40">
        <f>FC_TRA_ROAD_P2W_E!M76+FC_TRA_ROAD_CAR_E!M76+FC_TRA_ROAD_BUS_E!M76+FC_TRA_ROAD_LCV_E!M76+FC_TRA_ROAD_HGV_E!M76</f>
        <v>0</v>
      </c>
      <c r="N76" s="40">
        <f>FC_TRA_ROAD_P2W_E!N76+FC_TRA_ROAD_CAR_E!N76+FC_TRA_ROAD_BUS_E!N76+FC_TRA_ROAD_LCV_E!N76+FC_TRA_ROAD_HGV_E!N76</f>
        <v>1.4606414338527798E-3</v>
      </c>
      <c r="O76" s="40">
        <f>FC_TRA_ROAD_P2W_E!O76+FC_TRA_ROAD_CAR_E!O76+FC_TRA_ROAD_BUS_E!O76+FC_TRA_ROAD_LCV_E!O76+FC_TRA_ROAD_HGV_E!O76</f>
        <v>3.4824342885066135E-3</v>
      </c>
      <c r="P76" s="40">
        <f>FC_TRA_ROAD_P2W_E!P76+FC_TRA_ROAD_CAR_E!P76+FC_TRA_ROAD_BUS_E!P76+FC_TRA_ROAD_LCV_E!P76+FC_TRA_ROAD_HGV_E!P76</f>
        <v>5.250063631748984E-3</v>
      </c>
      <c r="Q76" s="40">
        <f>FC_TRA_ROAD_P2W_E!Q76+FC_TRA_ROAD_CAR_E!Q76+FC_TRA_ROAD_BUS_E!Q76+FC_TRA_ROAD_LCV_E!Q76+FC_TRA_ROAD_HGV_E!Q76</f>
        <v>5.1753646011251909E-2</v>
      </c>
      <c r="R76" s="40">
        <f>FC_TRA_ROAD_P2W_E!R76+FC_TRA_ROAD_CAR_E!R76+FC_TRA_ROAD_BUS_E!R76+FC_TRA_ROAD_LCV_E!R76+FC_TRA_ROAD_HGV_E!R76</f>
        <v>7.304731442648095E-2</v>
      </c>
      <c r="S76" s="40">
        <f>FC_TRA_ROAD_P2W_E!S76+FC_TRA_ROAD_CAR_E!S76+FC_TRA_ROAD_BUS_E!S76+FC_TRA_ROAD_LCV_E!S76+FC_TRA_ROAD_HGV_E!S76</f>
        <v>0.14078376646113469</v>
      </c>
      <c r="T76" s="40">
        <f>FC_TRA_ROAD_P2W_E!T76+FC_TRA_ROAD_CAR_E!T76+FC_TRA_ROAD_BUS_E!T76+FC_TRA_ROAD_LCV_E!T76+FC_TRA_ROAD_HGV_E!T76</f>
        <v>0.20326611982876328</v>
      </c>
      <c r="U76" s="40">
        <f>FC_TRA_ROAD_P2W_E!U76+FC_TRA_ROAD_CAR_E!U76+FC_TRA_ROAD_BUS_E!U76+FC_TRA_ROAD_LCV_E!U76+FC_TRA_ROAD_HGV_E!U76</f>
        <v>0.3142924253968809</v>
      </c>
      <c r="V76" s="40">
        <f>FC_TRA_ROAD_P2W_E!V76+FC_TRA_ROAD_CAR_E!V76+FC_TRA_ROAD_BUS_E!V76+FC_TRA_ROAD_LCV_E!V76+FC_TRA_ROAD_HGV_E!V76</f>
        <v>0.4597569969980036</v>
      </c>
      <c r="W76" s="40">
        <f>FC_TRA_ROAD_P2W_E!W76+FC_TRA_ROAD_CAR_E!W76+FC_TRA_ROAD_BUS_E!W76+FC_TRA_ROAD_LCV_E!W76+FC_TRA_ROAD_HGV_E!W76</f>
        <v>0.5803846149333336</v>
      </c>
      <c r="X76" s="40">
        <f>FC_TRA_ROAD_P2W_E!X76+FC_TRA_ROAD_CAR_E!X76+FC_TRA_ROAD_BUS_E!X76+FC_TRA_ROAD_LCV_E!X76+FC_TRA_ROAD_HGV_E!X76</f>
        <v>0.89201913592752302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3.5048616008928368</v>
      </c>
      <c r="D2" s="31">
        <f t="shared" ref="D2:W2" si="1">SUM(D3,D17,D22,D25,D26,D51,D52,D71,D74,D75,D76)</f>
        <v>3.2641469409512047</v>
      </c>
      <c r="E2" s="31">
        <f t="shared" si="1"/>
        <v>3.2463997729536351</v>
      </c>
      <c r="F2" s="31">
        <f t="shared" si="1"/>
        <v>3.8879599101297382</v>
      </c>
      <c r="G2" s="31">
        <f t="shared" si="1"/>
        <v>4.3844514893517212</v>
      </c>
      <c r="H2" s="31">
        <f t="shared" si="1"/>
        <v>4.8680124892804777</v>
      </c>
      <c r="I2" s="31">
        <f t="shared" si="1"/>
        <v>5.4412514670035224</v>
      </c>
      <c r="J2" s="31">
        <f t="shared" si="1"/>
        <v>6.0276658520105402</v>
      </c>
      <c r="K2" s="31">
        <f t="shared" si="1"/>
        <v>6.44761370662372</v>
      </c>
      <c r="L2" s="31">
        <f t="shared" si="1"/>
        <v>6.8806766844448619</v>
      </c>
      <c r="M2" s="31">
        <f t="shared" si="1"/>
        <v>8.4202888182701585</v>
      </c>
      <c r="N2" s="31">
        <f t="shared" si="1"/>
        <v>9.8299261846222734</v>
      </c>
      <c r="O2" s="31">
        <f t="shared" si="1"/>
        <v>8.9521121332870663</v>
      </c>
      <c r="P2" s="31">
        <f t="shared" si="1"/>
        <v>7.9218073734519434</v>
      </c>
      <c r="Q2" s="31">
        <f t="shared" si="1"/>
        <v>8.0256903687654795</v>
      </c>
      <c r="R2" s="31">
        <f t="shared" si="1"/>
        <v>8.4973079713240498</v>
      </c>
      <c r="S2" s="31">
        <f t="shared" si="1"/>
        <v>8.7828676570027167</v>
      </c>
      <c r="T2" s="31">
        <f t="shared" si="1"/>
        <v>8.5065440862162358</v>
      </c>
      <c r="U2" s="31">
        <f t="shared" si="1"/>
        <v>8.0776692624970661</v>
      </c>
      <c r="V2" s="31">
        <f t="shared" si="1"/>
        <v>8.5034230857367081</v>
      </c>
      <c r="W2" s="31">
        <f t="shared" si="1"/>
        <v>7.5884078745758101</v>
      </c>
      <c r="X2" s="31">
        <f t="shared" ref="X2" si="2">SUM(X3,X17,X22,X25,X26,X51,X52,X71,X74,X75,X76)</f>
        <v>7.381137529747372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3.5048616008928368</v>
      </c>
      <c r="D26" s="37">
        <f t="shared" ref="D26:W26" si="22">SUM(D27,D33)</f>
        <v>3.2641469409512047</v>
      </c>
      <c r="E26" s="37">
        <f t="shared" si="22"/>
        <v>3.2463997729536351</v>
      </c>
      <c r="F26" s="37">
        <f t="shared" si="22"/>
        <v>3.8879599101297382</v>
      </c>
      <c r="G26" s="37">
        <f t="shared" si="22"/>
        <v>4.3844514893517212</v>
      </c>
      <c r="H26" s="37">
        <f t="shared" si="22"/>
        <v>4.8680124892804777</v>
      </c>
      <c r="I26" s="37">
        <f t="shared" si="22"/>
        <v>5.4412514670035224</v>
      </c>
      <c r="J26" s="37">
        <f t="shared" si="22"/>
        <v>6.0217108948351648</v>
      </c>
      <c r="K26" s="37">
        <f t="shared" si="22"/>
        <v>6.423215304089041</v>
      </c>
      <c r="L26" s="37">
        <f t="shared" si="22"/>
        <v>6.8517574200682851</v>
      </c>
      <c r="M26" s="37">
        <f t="shared" si="22"/>
        <v>8.3601271628975358</v>
      </c>
      <c r="N26" s="37">
        <f t="shared" si="22"/>
        <v>9.7451745130233665</v>
      </c>
      <c r="O26" s="37">
        <f t="shared" si="22"/>
        <v>8.8510808153970881</v>
      </c>
      <c r="P26" s="37">
        <f t="shared" si="22"/>
        <v>7.7980668696826072</v>
      </c>
      <c r="Q26" s="37">
        <f t="shared" si="22"/>
        <v>7.8917665085974544</v>
      </c>
      <c r="R26" s="37">
        <f t="shared" si="22"/>
        <v>8.3723480932642023</v>
      </c>
      <c r="S26" s="37">
        <f t="shared" si="22"/>
        <v>8.6957164970677994</v>
      </c>
      <c r="T26" s="37">
        <f t="shared" si="22"/>
        <v>8.4223663009982577</v>
      </c>
      <c r="U26" s="37">
        <f t="shared" si="22"/>
        <v>7.9323925942665827</v>
      </c>
      <c r="V26" s="37">
        <f t="shared" si="22"/>
        <v>8.4159417635676128</v>
      </c>
      <c r="W26" s="37">
        <f t="shared" si="22"/>
        <v>7.4034490456646411</v>
      </c>
      <c r="X26" s="37">
        <f t="shared" ref="X26" si="23">SUM(X27,X33)</f>
        <v>7.2119482624189652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3.5048616008928368</v>
      </c>
      <c r="D33" s="29">
        <f t="shared" ref="D33:W33" si="28">SUM(D34:D50)</f>
        <v>3.2641469409512047</v>
      </c>
      <c r="E33" s="29">
        <f t="shared" si="28"/>
        <v>3.2463997729536351</v>
      </c>
      <c r="F33" s="29">
        <f t="shared" si="28"/>
        <v>3.8879599101297382</v>
      </c>
      <c r="G33" s="29">
        <f t="shared" si="28"/>
        <v>4.3844514893517212</v>
      </c>
      <c r="H33" s="29">
        <f t="shared" si="28"/>
        <v>4.8680124892804777</v>
      </c>
      <c r="I33" s="29">
        <f t="shared" si="28"/>
        <v>5.4412514670035224</v>
      </c>
      <c r="J33" s="29">
        <f t="shared" si="28"/>
        <v>6.0217108948351648</v>
      </c>
      <c r="K33" s="29">
        <f t="shared" si="28"/>
        <v>6.423215304089041</v>
      </c>
      <c r="L33" s="29">
        <f t="shared" si="28"/>
        <v>6.8517574200682851</v>
      </c>
      <c r="M33" s="29">
        <f t="shared" si="28"/>
        <v>8.3601271628975358</v>
      </c>
      <c r="N33" s="29">
        <f t="shared" si="28"/>
        <v>9.7451745130233665</v>
      </c>
      <c r="O33" s="29">
        <f t="shared" si="28"/>
        <v>8.8510808153970881</v>
      </c>
      <c r="P33" s="29">
        <f t="shared" si="28"/>
        <v>7.7980668696826072</v>
      </c>
      <c r="Q33" s="29">
        <f t="shared" si="28"/>
        <v>7.8917665085974544</v>
      </c>
      <c r="R33" s="29">
        <f t="shared" si="28"/>
        <v>8.3723480932642023</v>
      </c>
      <c r="S33" s="29">
        <f t="shared" si="28"/>
        <v>8.6957164970677994</v>
      </c>
      <c r="T33" s="29">
        <f t="shared" si="28"/>
        <v>8.4223663009982577</v>
      </c>
      <c r="U33" s="29">
        <f t="shared" si="28"/>
        <v>7.9323925942665827</v>
      </c>
      <c r="V33" s="29">
        <f t="shared" si="28"/>
        <v>8.4159417635676128</v>
      </c>
      <c r="W33" s="29">
        <f t="shared" si="28"/>
        <v>7.4034490456646411</v>
      </c>
      <c r="X33" s="29">
        <f t="shared" ref="X33" si="29">SUM(X34:X50)</f>
        <v>7.2119482624189652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3.5048616008928368</v>
      </c>
      <c r="D37" s="10">
        <v>3.2641469409512047</v>
      </c>
      <c r="E37" s="10">
        <v>3.2463997729536351</v>
      </c>
      <c r="F37" s="10">
        <v>3.8879599101297382</v>
      </c>
      <c r="G37" s="10">
        <v>4.3844514893517212</v>
      </c>
      <c r="H37" s="10">
        <v>4.8680124892804777</v>
      </c>
      <c r="I37" s="10">
        <v>5.4412514670035224</v>
      </c>
      <c r="J37" s="10">
        <v>6.0217108948351648</v>
      </c>
      <c r="K37" s="10">
        <v>6.423215304089041</v>
      </c>
      <c r="L37" s="10">
        <v>6.8517574200682851</v>
      </c>
      <c r="M37" s="10">
        <v>8.3601271628975358</v>
      </c>
      <c r="N37" s="10">
        <v>9.7451745130233665</v>
      </c>
      <c r="O37" s="10">
        <v>8.8510808153970881</v>
      </c>
      <c r="P37" s="10">
        <v>7.7980668696826072</v>
      </c>
      <c r="Q37" s="10">
        <v>7.8917665085974544</v>
      </c>
      <c r="R37" s="10">
        <v>8.3723480932642023</v>
      </c>
      <c r="S37" s="10">
        <v>8.6957164970677994</v>
      </c>
      <c r="T37" s="10">
        <v>8.4223663009982577</v>
      </c>
      <c r="U37" s="10">
        <v>7.9323925942665827</v>
      </c>
      <c r="V37" s="10">
        <v>8.4159417635676128</v>
      </c>
      <c r="W37" s="10">
        <v>7.4034490456646411</v>
      </c>
      <c r="X37" s="10">
        <v>7.2119482624189652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5.954957175375454E-3</v>
      </c>
      <c r="K52" s="37">
        <f t="shared" si="31"/>
        <v>2.4398402534678641E-2</v>
      </c>
      <c r="L52" s="37">
        <f t="shared" si="31"/>
        <v>2.8919264376576506E-2</v>
      </c>
      <c r="M52" s="37">
        <f t="shared" si="31"/>
        <v>6.0161655372622296E-2</v>
      </c>
      <c r="N52" s="37">
        <f t="shared" si="31"/>
        <v>8.4751671598907022E-2</v>
      </c>
      <c r="O52" s="37">
        <f t="shared" si="31"/>
        <v>0.10103131788997771</v>
      </c>
      <c r="P52" s="37">
        <f t="shared" si="31"/>
        <v>0.12374050376933653</v>
      </c>
      <c r="Q52" s="37">
        <f t="shared" si="31"/>
        <v>0.13392386016802554</v>
      </c>
      <c r="R52" s="37">
        <f t="shared" si="31"/>
        <v>0.12495987805984757</v>
      </c>
      <c r="S52" s="37">
        <f t="shared" si="31"/>
        <v>8.7151159934917774E-2</v>
      </c>
      <c r="T52" s="37">
        <f t="shared" si="31"/>
        <v>8.4177785217977905E-2</v>
      </c>
      <c r="U52" s="37">
        <f t="shared" si="31"/>
        <v>0.14527666823048291</v>
      </c>
      <c r="V52" s="37">
        <f t="shared" si="31"/>
        <v>8.7481322169094669E-2</v>
      </c>
      <c r="W52" s="37">
        <f t="shared" si="31"/>
        <v>0.18495882891116927</v>
      </c>
      <c r="X52" s="37">
        <f t="shared" ref="X52" si="32">SUM(X53:X70)</f>
        <v>0.16918926732840642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5.954957175375454E-3</v>
      </c>
      <c r="K64" s="10">
        <v>2.4398402534678641E-2</v>
      </c>
      <c r="L64" s="10">
        <v>2.8919264376576506E-2</v>
      </c>
      <c r="M64" s="10">
        <v>6.0161655372622296E-2</v>
      </c>
      <c r="N64" s="10">
        <v>8.4751671598907022E-2</v>
      </c>
      <c r="O64" s="10">
        <v>0.10103131788997771</v>
      </c>
      <c r="P64" s="10">
        <v>0.12374050376933653</v>
      </c>
      <c r="Q64" s="10">
        <v>0.13392386016802554</v>
      </c>
      <c r="R64" s="10">
        <v>0.12495987805984757</v>
      </c>
      <c r="S64" s="10">
        <v>8.7151159934917774E-2</v>
      </c>
      <c r="T64" s="10">
        <v>8.4177785217977905E-2</v>
      </c>
      <c r="U64" s="10">
        <v>0.14527666823048291</v>
      </c>
      <c r="V64" s="10">
        <v>8.7481322169094669E-2</v>
      </c>
      <c r="W64" s="10">
        <v>0.18495882891116927</v>
      </c>
      <c r="X64" s="10">
        <v>0.16918926732840642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993.38758348643603</v>
      </c>
      <c r="D2" s="31">
        <f t="shared" ref="D2:W2" si="1">SUM(D3,D17,D22,D25,D26,D51,D52,D71,D74,D75,D76)</f>
        <v>996.05964453381978</v>
      </c>
      <c r="E2" s="31">
        <f t="shared" si="1"/>
        <v>1017.1713050260539</v>
      </c>
      <c r="F2" s="31">
        <f t="shared" si="1"/>
        <v>1000.6097040025988</v>
      </c>
      <c r="G2" s="31">
        <f t="shared" si="1"/>
        <v>964.10884409205778</v>
      </c>
      <c r="H2" s="31">
        <f t="shared" si="1"/>
        <v>995.28015298181379</v>
      </c>
      <c r="I2" s="31">
        <f t="shared" si="1"/>
        <v>1018.6355612844625</v>
      </c>
      <c r="J2" s="31">
        <f t="shared" si="1"/>
        <v>1050.8199263475944</v>
      </c>
      <c r="K2" s="31">
        <f t="shared" si="1"/>
        <v>1128.1187415472173</v>
      </c>
      <c r="L2" s="31">
        <f t="shared" si="1"/>
        <v>1103.4056820568403</v>
      </c>
      <c r="M2" s="31">
        <f t="shared" si="1"/>
        <v>1120.0169081715756</v>
      </c>
      <c r="N2" s="31">
        <f t="shared" si="1"/>
        <v>1127.2355992623686</v>
      </c>
      <c r="O2" s="31">
        <f t="shared" si="1"/>
        <v>1095.1812228773845</v>
      </c>
      <c r="P2" s="31">
        <f t="shared" si="1"/>
        <v>1063.6559053752051</v>
      </c>
      <c r="Q2" s="31">
        <f t="shared" si="1"/>
        <v>1055.9071708990348</v>
      </c>
      <c r="R2" s="31">
        <f t="shared" si="1"/>
        <v>1059.3210519153042</v>
      </c>
      <c r="S2" s="31">
        <f t="shared" si="1"/>
        <v>1066.6024258996365</v>
      </c>
      <c r="T2" s="31">
        <f t="shared" si="1"/>
        <v>1096.7055179476154</v>
      </c>
      <c r="U2" s="31">
        <f t="shared" si="1"/>
        <v>1131.3973215485369</v>
      </c>
      <c r="V2" s="31">
        <f t="shared" si="1"/>
        <v>1128.5259489317596</v>
      </c>
      <c r="W2" s="31">
        <f t="shared" si="1"/>
        <v>964.99042592772196</v>
      </c>
      <c r="X2" s="31">
        <f t="shared" ref="X2" si="2">SUM(X3,X17,X22,X25,X26,X51,X52,X71,X74,X75,X76)</f>
        <v>1034.6845905010771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993.38758348643603</v>
      </c>
      <c r="D26" s="37">
        <f t="shared" ref="D26:W26" si="22">SUM(D27,D33)</f>
        <v>996.05964453381978</v>
      </c>
      <c r="E26" s="37">
        <f t="shared" si="22"/>
        <v>1017.1713050260539</v>
      </c>
      <c r="F26" s="37">
        <f t="shared" si="22"/>
        <v>1000.6097040025988</v>
      </c>
      <c r="G26" s="37">
        <f t="shared" si="22"/>
        <v>964.10884409205778</v>
      </c>
      <c r="H26" s="37">
        <f t="shared" si="22"/>
        <v>995.28015298181379</v>
      </c>
      <c r="I26" s="37">
        <f t="shared" si="22"/>
        <v>1016.7017550846406</v>
      </c>
      <c r="J26" s="37">
        <f t="shared" si="22"/>
        <v>1044.958350032425</v>
      </c>
      <c r="K26" s="37">
        <f t="shared" si="22"/>
        <v>1117.9194103655348</v>
      </c>
      <c r="L26" s="37">
        <f t="shared" si="22"/>
        <v>1087.863175246968</v>
      </c>
      <c r="M26" s="37">
        <f t="shared" si="22"/>
        <v>1096.7963551693149</v>
      </c>
      <c r="N26" s="37">
        <f t="shared" si="22"/>
        <v>1108.5143810861609</v>
      </c>
      <c r="O26" s="37">
        <f t="shared" si="22"/>
        <v>1069.7839963599497</v>
      </c>
      <c r="P26" s="37">
        <f t="shared" si="22"/>
        <v>1032.4506458041487</v>
      </c>
      <c r="Q26" s="37">
        <f t="shared" si="22"/>
        <v>1031.6910309607267</v>
      </c>
      <c r="R26" s="37">
        <f t="shared" si="22"/>
        <v>1041.8923750751228</v>
      </c>
      <c r="S26" s="37">
        <f t="shared" si="22"/>
        <v>1055.8770353027171</v>
      </c>
      <c r="T26" s="37">
        <f t="shared" si="22"/>
        <v>1082.7555000255863</v>
      </c>
      <c r="U26" s="37">
        <f t="shared" si="22"/>
        <v>1092.6741127308578</v>
      </c>
      <c r="V26" s="37">
        <f t="shared" si="22"/>
        <v>1079.6602076580084</v>
      </c>
      <c r="W26" s="37">
        <f t="shared" si="22"/>
        <v>911.96272273674913</v>
      </c>
      <c r="X26" s="37">
        <f t="shared" ref="X26" si="23">SUM(X27,X33)</f>
        <v>980.39620840804025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993.38758348643603</v>
      </c>
      <c r="D33" s="29">
        <f t="shared" ref="D33:W33" si="28">SUM(D34:D50)</f>
        <v>996.05964453381978</v>
      </c>
      <c r="E33" s="29">
        <f t="shared" si="28"/>
        <v>1017.1713050260539</v>
      </c>
      <c r="F33" s="29">
        <f t="shared" si="28"/>
        <v>1000.6097040025988</v>
      </c>
      <c r="G33" s="29">
        <f t="shared" si="28"/>
        <v>964.10884409205778</v>
      </c>
      <c r="H33" s="29">
        <f t="shared" si="28"/>
        <v>995.28015298181379</v>
      </c>
      <c r="I33" s="29">
        <f t="shared" si="28"/>
        <v>1016.7017550846406</v>
      </c>
      <c r="J33" s="29">
        <f t="shared" si="28"/>
        <v>1044.958350032425</v>
      </c>
      <c r="K33" s="29">
        <f t="shared" si="28"/>
        <v>1117.9194103655348</v>
      </c>
      <c r="L33" s="29">
        <f t="shared" si="28"/>
        <v>1087.863175246968</v>
      </c>
      <c r="M33" s="29">
        <f t="shared" si="28"/>
        <v>1096.7963551693149</v>
      </c>
      <c r="N33" s="29">
        <f t="shared" si="28"/>
        <v>1108.5143810861609</v>
      </c>
      <c r="O33" s="29">
        <f t="shared" si="28"/>
        <v>1069.7839963599497</v>
      </c>
      <c r="P33" s="29">
        <f t="shared" si="28"/>
        <v>1032.4506458041487</v>
      </c>
      <c r="Q33" s="29">
        <f t="shared" si="28"/>
        <v>1031.6910309607267</v>
      </c>
      <c r="R33" s="29">
        <f t="shared" si="28"/>
        <v>1041.8923750751228</v>
      </c>
      <c r="S33" s="29">
        <f t="shared" si="28"/>
        <v>1055.8770353027171</v>
      </c>
      <c r="T33" s="29">
        <f t="shared" si="28"/>
        <v>1082.7555000255863</v>
      </c>
      <c r="U33" s="29">
        <f t="shared" si="28"/>
        <v>1092.6741127308578</v>
      </c>
      <c r="V33" s="29">
        <f t="shared" si="28"/>
        <v>1079.6602076580084</v>
      </c>
      <c r="W33" s="29">
        <f t="shared" si="28"/>
        <v>911.96272273674913</v>
      </c>
      <c r="X33" s="29">
        <f t="shared" ref="X33" si="29">SUM(X34:X50)</f>
        <v>980.39620840804025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0.5597648662695186</v>
      </c>
      <c r="J36" s="10">
        <v>1.5692209794559622</v>
      </c>
      <c r="K36" s="10">
        <v>1.3072193187750494</v>
      </c>
      <c r="L36" s="10">
        <v>4.0430562409106274</v>
      </c>
      <c r="M36" s="10">
        <v>5.3628169593672901</v>
      </c>
      <c r="N36" s="10">
        <v>6.4732997890796087</v>
      </c>
      <c r="O36" s="10">
        <v>8.6783955368879155</v>
      </c>
      <c r="P36" s="10">
        <v>11.982122928379662</v>
      </c>
      <c r="Q36" s="10">
        <v>12.582807029875957</v>
      </c>
      <c r="R36" s="10">
        <v>13.564199475893368</v>
      </c>
      <c r="S36" s="10">
        <v>14.675978363624827</v>
      </c>
      <c r="T36" s="10">
        <v>14.402397442354557</v>
      </c>
      <c r="U36" s="10">
        <v>14.207447028306948</v>
      </c>
      <c r="V36" s="10">
        <v>13.566860787434246</v>
      </c>
      <c r="W36" s="10">
        <v>8.4984839788533328</v>
      </c>
      <c r="X36" s="10">
        <v>15.249881630838141</v>
      </c>
    </row>
    <row r="37" spans="1:24" ht="11.25" customHeight="1" x14ac:dyDescent="0.2">
      <c r="A37" s="41" t="s">
        <v>61</v>
      </c>
      <c r="B37" s="9" t="s">
        <v>62</v>
      </c>
      <c r="C37" s="10">
        <v>837.85010038231576</v>
      </c>
      <c r="D37" s="10">
        <v>830.47410469474607</v>
      </c>
      <c r="E37" s="10">
        <v>795.38887896758649</v>
      </c>
      <c r="F37" s="10">
        <v>775.77354860579374</v>
      </c>
      <c r="G37" s="10">
        <v>688.28706463269862</v>
      </c>
      <c r="H37" s="10">
        <v>676.39687740315048</v>
      </c>
      <c r="I37" s="10">
        <v>652.68705803986109</v>
      </c>
      <c r="J37" s="10">
        <v>631.00994211687225</v>
      </c>
      <c r="K37" s="10">
        <v>660.19366211112958</v>
      </c>
      <c r="L37" s="10">
        <v>601.55311937199144</v>
      </c>
      <c r="M37" s="10">
        <v>585.87853623388253</v>
      </c>
      <c r="N37" s="10">
        <v>566.99684044065248</v>
      </c>
      <c r="O37" s="10">
        <v>511.66285876385825</v>
      </c>
      <c r="P37" s="10">
        <v>465.87526837173851</v>
      </c>
      <c r="Q37" s="10">
        <v>434.88971854590221</v>
      </c>
      <c r="R37" s="10">
        <v>424.1744724513602</v>
      </c>
      <c r="S37" s="10">
        <v>420.94565159298213</v>
      </c>
      <c r="T37" s="10">
        <v>410.63465154323131</v>
      </c>
      <c r="U37" s="10">
        <v>413.9442314951047</v>
      </c>
      <c r="V37" s="10">
        <v>395.46597971867743</v>
      </c>
      <c r="W37" s="10">
        <v>310.8961255640952</v>
      </c>
      <c r="X37" s="10">
        <v>355.01113315437209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155.53748310412024</v>
      </c>
      <c r="D43" s="10">
        <v>165.5855398390737</v>
      </c>
      <c r="E43" s="10">
        <v>221.78242605846748</v>
      </c>
      <c r="F43" s="10">
        <v>224.83615539680508</v>
      </c>
      <c r="G43" s="10">
        <v>275.82177945935911</v>
      </c>
      <c r="H43" s="10">
        <v>318.8832755786633</v>
      </c>
      <c r="I43" s="10">
        <v>363.45493217850992</v>
      </c>
      <c r="J43" s="10">
        <v>412.3791869360968</v>
      </c>
      <c r="K43" s="10">
        <v>456.41852893563004</v>
      </c>
      <c r="L43" s="10">
        <v>482.266999634066</v>
      </c>
      <c r="M43" s="10">
        <v>505.55500197606511</v>
      </c>
      <c r="N43" s="10">
        <v>535.04424085642893</v>
      </c>
      <c r="O43" s="10">
        <v>549.44274205920351</v>
      </c>
      <c r="P43" s="10">
        <v>554.5932545040306</v>
      </c>
      <c r="Q43" s="10">
        <v>584.21850538494857</v>
      </c>
      <c r="R43" s="10">
        <v>604.15370314786924</v>
      </c>
      <c r="S43" s="10">
        <v>620.25540534611002</v>
      </c>
      <c r="T43" s="10">
        <v>657.71845104000045</v>
      </c>
      <c r="U43" s="10">
        <v>664.52243420744628</v>
      </c>
      <c r="V43" s="10">
        <v>670.62736715189669</v>
      </c>
      <c r="W43" s="10">
        <v>592.56811319380063</v>
      </c>
      <c r="X43" s="10">
        <v>610.13519362283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5.0371915928416784E-3</v>
      </c>
      <c r="P51" s="37">
        <v>2.6472682859760076E-2</v>
      </c>
      <c r="Q51" s="37">
        <v>0.11845091294366221</v>
      </c>
      <c r="R51" s="37">
        <v>0.11560588913076657</v>
      </c>
      <c r="S51" s="37">
        <v>0.14871798165817018</v>
      </c>
      <c r="T51" s="37">
        <v>0.20956161791765424</v>
      </c>
      <c r="U51" s="37">
        <v>0.23282884124505315</v>
      </c>
      <c r="V51" s="37">
        <v>0.22033774576508042</v>
      </c>
      <c r="W51" s="37">
        <v>0.17728511450111387</v>
      </c>
      <c r="X51" s="37">
        <v>0.18777284070159145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1.933806199821853</v>
      </c>
      <c r="J52" s="37">
        <f t="shared" si="31"/>
        <v>5.8615763151694535</v>
      </c>
      <c r="K52" s="37">
        <f t="shared" si="31"/>
        <v>10.199331181682503</v>
      </c>
      <c r="L52" s="37">
        <f t="shared" si="31"/>
        <v>15.542506809872354</v>
      </c>
      <c r="M52" s="37">
        <f t="shared" si="31"/>
        <v>23.220553002260562</v>
      </c>
      <c r="N52" s="37">
        <f t="shared" si="31"/>
        <v>18.719757534773851</v>
      </c>
      <c r="O52" s="37">
        <f t="shared" si="31"/>
        <v>25.388706891553177</v>
      </c>
      <c r="P52" s="37">
        <f t="shared" si="31"/>
        <v>31.173536824564628</v>
      </c>
      <c r="Q52" s="37">
        <f t="shared" si="31"/>
        <v>24.086197178603658</v>
      </c>
      <c r="R52" s="37">
        <f t="shared" si="31"/>
        <v>17.286282304775686</v>
      </c>
      <c r="S52" s="37">
        <f t="shared" si="31"/>
        <v>10.525830188645031</v>
      </c>
      <c r="T52" s="37">
        <f t="shared" si="31"/>
        <v>13.62535367649215</v>
      </c>
      <c r="U52" s="37">
        <f t="shared" si="31"/>
        <v>38.286188597191341</v>
      </c>
      <c r="V52" s="37">
        <f t="shared" si="31"/>
        <v>48.340120247186945</v>
      </c>
      <c r="W52" s="37">
        <f t="shared" si="31"/>
        <v>52.412638633795304</v>
      </c>
      <c r="X52" s="37">
        <f t="shared" ref="X52" si="32">SUM(X53:X70)</f>
        <v>53.386435751961187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0.62401487686249646</v>
      </c>
      <c r="K64" s="10">
        <v>2.5077270426816858</v>
      </c>
      <c r="L64" s="10">
        <v>2.5389798016958305</v>
      </c>
      <c r="M64" s="10">
        <v>4.2161347429675757</v>
      </c>
      <c r="N64" s="10">
        <v>4.9310486902440998</v>
      </c>
      <c r="O64" s="10">
        <v>5.8404136189041171</v>
      </c>
      <c r="P64" s="10">
        <v>7.3925552788110585</v>
      </c>
      <c r="Q64" s="10">
        <v>7.3801106243580863</v>
      </c>
      <c r="R64" s="10">
        <v>6.3309348540185555</v>
      </c>
      <c r="S64" s="10">
        <v>4.2188475001753636</v>
      </c>
      <c r="T64" s="10">
        <v>4.104109731794539</v>
      </c>
      <c r="U64" s="10">
        <v>7.5811223499328912</v>
      </c>
      <c r="V64" s="10">
        <v>4.1107564370812248</v>
      </c>
      <c r="W64" s="10">
        <v>7.7670532940356845</v>
      </c>
      <c r="X64" s="10">
        <v>8.3284115923024391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1.933806199821853</v>
      </c>
      <c r="J66" s="10">
        <v>5.2375614383069573</v>
      </c>
      <c r="K66" s="10">
        <v>7.6916041390008179</v>
      </c>
      <c r="L66" s="10">
        <v>13.003527008176523</v>
      </c>
      <c r="M66" s="10">
        <v>19.004418259292986</v>
      </c>
      <c r="N66" s="10">
        <v>13.788708844529753</v>
      </c>
      <c r="O66" s="10">
        <v>19.548293272649058</v>
      </c>
      <c r="P66" s="10">
        <v>23.780981545753569</v>
      </c>
      <c r="Q66" s="10">
        <v>16.706086554245573</v>
      </c>
      <c r="R66" s="10">
        <v>10.955347450757131</v>
      </c>
      <c r="S66" s="10">
        <v>6.3069826884696685</v>
      </c>
      <c r="T66" s="10">
        <v>9.5212439446976109</v>
      </c>
      <c r="U66" s="10">
        <v>30.705066247258451</v>
      </c>
      <c r="V66" s="10">
        <v>44.229363810105724</v>
      </c>
      <c r="W66" s="10">
        <v>44.64558533975962</v>
      </c>
      <c r="X66" s="10">
        <v>45.05802415965875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1.4606414338527798E-3</v>
      </c>
      <c r="O76" s="40">
        <v>3.4824342885066135E-3</v>
      </c>
      <c r="P76" s="40">
        <v>5.250063631748984E-3</v>
      </c>
      <c r="Q76" s="40">
        <v>1.1491846760674981E-2</v>
      </c>
      <c r="R76" s="40">
        <v>2.6788646274830182E-2</v>
      </c>
      <c r="S76" s="40">
        <v>5.0842426616416622E-2</v>
      </c>
      <c r="T76" s="40">
        <v>0.11510262761935874</v>
      </c>
      <c r="U76" s="40">
        <v>0.20419137924268446</v>
      </c>
      <c r="V76" s="40">
        <v>0.30528328079914246</v>
      </c>
      <c r="W76" s="40">
        <v>0.43777944267640267</v>
      </c>
      <c r="X76" s="40">
        <v>0.7141735003739873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79.395753636517512</v>
      </c>
      <c r="D2" s="31">
        <f t="shared" ref="D2:W2" si="1">SUM(D3,D17,D22,D25,D26,D51,D52,D71,D74,D75,D76)</f>
        <v>72.406658476656418</v>
      </c>
      <c r="E2" s="31">
        <f t="shared" si="1"/>
        <v>69.842313338335913</v>
      </c>
      <c r="F2" s="31">
        <f t="shared" si="1"/>
        <v>67.701409659984535</v>
      </c>
      <c r="G2" s="31">
        <f t="shared" si="1"/>
        <v>69.115354018598921</v>
      </c>
      <c r="H2" s="31">
        <f t="shared" si="1"/>
        <v>66.815806716498372</v>
      </c>
      <c r="I2" s="31">
        <f t="shared" si="1"/>
        <v>67.277545470573557</v>
      </c>
      <c r="J2" s="31">
        <f t="shared" si="1"/>
        <v>67.744612486586163</v>
      </c>
      <c r="K2" s="31">
        <f t="shared" si="1"/>
        <v>67.944094478517414</v>
      </c>
      <c r="L2" s="31">
        <f t="shared" si="1"/>
        <v>68.880348578718426</v>
      </c>
      <c r="M2" s="31">
        <f t="shared" si="1"/>
        <v>68.469027341205191</v>
      </c>
      <c r="N2" s="31">
        <f t="shared" si="1"/>
        <v>69.725378088834873</v>
      </c>
      <c r="O2" s="31">
        <f t="shared" si="1"/>
        <v>69.383166107533555</v>
      </c>
      <c r="P2" s="31">
        <f t="shared" si="1"/>
        <v>71.052213341969249</v>
      </c>
      <c r="Q2" s="31">
        <f t="shared" si="1"/>
        <v>72.894334605268696</v>
      </c>
      <c r="R2" s="31">
        <f t="shared" si="1"/>
        <v>75.119886868412522</v>
      </c>
      <c r="S2" s="31">
        <f t="shared" si="1"/>
        <v>74.506662847381634</v>
      </c>
      <c r="T2" s="31">
        <f t="shared" si="1"/>
        <v>77.477480744431787</v>
      </c>
      <c r="U2" s="31">
        <f t="shared" si="1"/>
        <v>76.583732069801016</v>
      </c>
      <c r="V2" s="31">
        <f t="shared" si="1"/>
        <v>78.061040702393143</v>
      </c>
      <c r="W2" s="31">
        <f t="shared" si="1"/>
        <v>48.532038298055198</v>
      </c>
      <c r="X2" s="31">
        <f t="shared" ref="X2" si="2">SUM(X3,X17,X22,X25,X26,X51,X52,X71,X74,X75,X76)</f>
        <v>57.602270086721759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79.395753636517512</v>
      </c>
      <c r="D26" s="37">
        <f t="shared" ref="D26:W26" si="22">SUM(D27,D33)</f>
        <v>72.406658476656418</v>
      </c>
      <c r="E26" s="37">
        <f t="shared" si="22"/>
        <v>69.842313338335913</v>
      </c>
      <c r="F26" s="37">
        <f t="shared" si="22"/>
        <v>67.701409659984535</v>
      </c>
      <c r="G26" s="37">
        <f t="shared" si="22"/>
        <v>69.115354018598921</v>
      </c>
      <c r="H26" s="37">
        <f t="shared" si="22"/>
        <v>66.815806716498372</v>
      </c>
      <c r="I26" s="37">
        <f t="shared" si="22"/>
        <v>66.922501222683607</v>
      </c>
      <c r="J26" s="37">
        <f t="shared" si="22"/>
        <v>66.896903257566436</v>
      </c>
      <c r="K26" s="37">
        <f t="shared" si="22"/>
        <v>66.819743155216642</v>
      </c>
      <c r="L26" s="37">
        <f t="shared" si="22"/>
        <v>67.074300444582576</v>
      </c>
      <c r="M26" s="37">
        <f t="shared" si="22"/>
        <v>65.991087642711989</v>
      </c>
      <c r="N26" s="37">
        <f t="shared" si="22"/>
        <v>67.97480958353151</v>
      </c>
      <c r="O26" s="37">
        <f t="shared" si="22"/>
        <v>66.341487580955032</v>
      </c>
      <c r="P26" s="37">
        <f t="shared" si="22"/>
        <v>67.394712878480121</v>
      </c>
      <c r="Q26" s="37">
        <f t="shared" si="22"/>
        <v>69.851982595008209</v>
      </c>
      <c r="R26" s="37">
        <f t="shared" si="22"/>
        <v>71.885330213302709</v>
      </c>
      <c r="S26" s="37">
        <f t="shared" si="22"/>
        <v>71.129868777231835</v>
      </c>
      <c r="T26" s="37">
        <f t="shared" si="22"/>
        <v>73.381951043359663</v>
      </c>
      <c r="U26" s="37">
        <f t="shared" si="22"/>
        <v>70.237084910519101</v>
      </c>
      <c r="V26" s="37">
        <f t="shared" si="22"/>
        <v>69.288478722622074</v>
      </c>
      <c r="W26" s="37">
        <f t="shared" si="22"/>
        <v>42.067274701397054</v>
      </c>
      <c r="X26" s="37">
        <f t="shared" ref="X26" si="23">SUM(X27,X33)</f>
        <v>49.567295647508637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79.395753636517512</v>
      </c>
      <c r="D33" s="29">
        <f t="shared" ref="D33:W33" si="28">SUM(D34:D50)</f>
        <v>72.406658476656418</v>
      </c>
      <c r="E33" s="29">
        <f t="shared" si="28"/>
        <v>69.842313338335913</v>
      </c>
      <c r="F33" s="29">
        <f t="shared" si="28"/>
        <v>67.701409659984535</v>
      </c>
      <c r="G33" s="29">
        <f t="shared" si="28"/>
        <v>69.115354018598921</v>
      </c>
      <c r="H33" s="29">
        <f t="shared" si="28"/>
        <v>66.815806716498372</v>
      </c>
      <c r="I33" s="29">
        <f t="shared" si="28"/>
        <v>66.922501222683607</v>
      </c>
      <c r="J33" s="29">
        <f t="shared" si="28"/>
        <v>66.896903257566436</v>
      </c>
      <c r="K33" s="29">
        <f t="shared" si="28"/>
        <v>66.819743155216642</v>
      </c>
      <c r="L33" s="29">
        <f t="shared" si="28"/>
        <v>67.074300444582576</v>
      </c>
      <c r="M33" s="29">
        <f t="shared" si="28"/>
        <v>65.991087642711989</v>
      </c>
      <c r="N33" s="29">
        <f t="shared" si="28"/>
        <v>67.97480958353151</v>
      </c>
      <c r="O33" s="29">
        <f t="shared" si="28"/>
        <v>66.341487580955032</v>
      </c>
      <c r="P33" s="29">
        <f t="shared" si="28"/>
        <v>67.394712878480121</v>
      </c>
      <c r="Q33" s="29">
        <f t="shared" si="28"/>
        <v>69.851982595008209</v>
      </c>
      <c r="R33" s="29">
        <f t="shared" si="28"/>
        <v>71.885330213302709</v>
      </c>
      <c r="S33" s="29">
        <f t="shared" si="28"/>
        <v>71.129868777231835</v>
      </c>
      <c r="T33" s="29">
        <f t="shared" si="28"/>
        <v>73.381951043359663</v>
      </c>
      <c r="U33" s="29">
        <f t="shared" si="28"/>
        <v>70.237084910519101</v>
      </c>
      <c r="V33" s="29">
        <f t="shared" si="28"/>
        <v>69.288478722622074</v>
      </c>
      <c r="W33" s="29">
        <f t="shared" si="28"/>
        <v>42.067274701397054</v>
      </c>
      <c r="X33" s="29">
        <f t="shared" ref="X33" si="29">SUM(X34:X50)</f>
        <v>49.567295647508637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0.41410624576851596</v>
      </c>
      <c r="D37" s="10">
        <v>0.37106854449994103</v>
      </c>
      <c r="E37" s="10">
        <v>0.3337453189146265</v>
      </c>
      <c r="F37" s="10">
        <v>0.28815912952172079</v>
      </c>
      <c r="G37" s="10">
        <v>0.24624867065134926</v>
      </c>
      <c r="H37" s="10">
        <v>0.21652158495282228</v>
      </c>
      <c r="I37" s="10">
        <v>0.19265877564771242</v>
      </c>
      <c r="J37" s="10">
        <v>0.16543249923503869</v>
      </c>
      <c r="K37" s="10">
        <v>0.13028660637951514</v>
      </c>
      <c r="L37" s="10">
        <v>0.10987057348159891</v>
      </c>
      <c r="M37" s="10">
        <v>9.0289831661763645E-2</v>
      </c>
      <c r="N37" s="10">
        <v>7.150762468042729E-2</v>
      </c>
      <c r="O37" s="10">
        <v>6.1430663346293282E-2</v>
      </c>
      <c r="P37" s="10">
        <v>4.7080934316954662E-2</v>
      </c>
      <c r="Q37" s="10">
        <v>3.7551670514250214E-2</v>
      </c>
      <c r="R37" s="10">
        <v>2.8815277346270509E-2</v>
      </c>
      <c r="S37" s="10">
        <v>2.8661013752343516E-2</v>
      </c>
      <c r="T37" s="10">
        <v>2.7641697366904121E-2</v>
      </c>
      <c r="U37" s="10">
        <v>2.5887198145019032E-2</v>
      </c>
      <c r="V37" s="10">
        <v>2.5407983960970836E-2</v>
      </c>
      <c r="W37" s="10">
        <v>1.9092874555203965E-2</v>
      </c>
      <c r="X37" s="10">
        <v>1.8872937556304151E-2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78.981647390748989</v>
      </c>
      <c r="D43" s="10">
        <v>72.035589932156483</v>
      </c>
      <c r="E43" s="10">
        <v>69.50856801942129</v>
      </c>
      <c r="F43" s="10">
        <v>67.413250530462818</v>
      </c>
      <c r="G43" s="10">
        <v>68.869105347947567</v>
      </c>
      <c r="H43" s="10">
        <v>66.599285131545557</v>
      </c>
      <c r="I43" s="10">
        <v>66.729842447035892</v>
      </c>
      <c r="J43" s="10">
        <v>66.731470758331398</v>
      </c>
      <c r="K43" s="10">
        <v>66.689456548837128</v>
      </c>
      <c r="L43" s="10">
        <v>66.964429871100975</v>
      </c>
      <c r="M43" s="10">
        <v>65.900797811050225</v>
      </c>
      <c r="N43" s="10">
        <v>67.903301958851088</v>
      </c>
      <c r="O43" s="10">
        <v>66.280056917608732</v>
      </c>
      <c r="P43" s="10">
        <v>67.347631944163169</v>
      </c>
      <c r="Q43" s="10">
        <v>69.814430924493962</v>
      </c>
      <c r="R43" s="10">
        <v>71.85651493595644</v>
      </c>
      <c r="S43" s="10">
        <v>71.101207763479493</v>
      </c>
      <c r="T43" s="10">
        <v>73.35430934599276</v>
      </c>
      <c r="U43" s="10">
        <v>70.211197712374087</v>
      </c>
      <c r="V43" s="10">
        <v>69.263070738661099</v>
      </c>
      <c r="W43" s="10">
        <v>42.048181826841848</v>
      </c>
      <c r="X43" s="10">
        <v>49.548422709952334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0.68283899069434661</v>
      </c>
      <c r="P51" s="37">
        <v>0.76888415290980128</v>
      </c>
      <c r="Q51" s="37">
        <v>1.0088567845936982</v>
      </c>
      <c r="R51" s="37">
        <v>1.8946490990324107</v>
      </c>
      <c r="S51" s="37">
        <v>2.5806040311521485</v>
      </c>
      <c r="T51" s="37">
        <v>2.9786988183474139</v>
      </c>
      <c r="U51" s="37">
        <v>3.0294063643102227</v>
      </c>
      <c r="V51" s="37">
        <v>4.0961365728252597</v>
      </c>
      <c r="W51" s="37">
        <v>3.2062042963523871</v>
      </c>
      <c r="X51" s="37">
        <v>4.2688960222037196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0.35504424788995453</v>
      </c>
      <c r="J52" s="37">
        <f t="shared" si="31"/>
        <v>0.84770922901972079</v>
      </c>
      <c r="K52" s="37">
        <f t="shared" si="31"/>
        <v>1.1243513233007727</v>
      </c>
      <c r="L52" s="37">
        <f t="shared" si="31"/>
        <v>1.8060481341358565</v>
      </c>
      <c r="M52" s="37">
        <f t="shared" si="31"/>
        <v>2.4779396984932003</v>
      </c>
      <c r="N52" s="37">
        <f t="shared" si="31"/>
        <v>1.7505685053033628</v>
      </c>
      <c r="O52" s="37">
        <f t="shared" si="31"/>
        <v>2.3588395358841736</v>
      </c>
      <c r="P52" s="37">
        <f t="shared" si="31"/>
        <v>2.8886163105793177</v>
      </c>
      <c r="Q52" s="37">
        <f t="shared" si="31"/>
        <v>1.9970237350375371</v>
      </c>
      <c r="R52" s="37">
        <f t="shared" si="31"/>
        <v>1.3034314217968257</v>
      </c>
      <c r="S52" s="37">
        <f t="shared" si="31"/>
        <v>0.72327020564247102</v>
      </c>
      <c r="T52" s="37">
        <f t="shared" si="31"/>
        <v>1.0621657003626308</v>
      </c>
      <c r="U52" s="37">
        <f t="shared" si="31"/>
        <v>3.2446677810386042</v>
      </c>
      <c r="V52" s="37">
        <f t="shared" si="31"/>
        <v>4.5683174038746364</v>
      </c>
      <c r="W52" s="37">
        <f t="shared" si="31"/>
        <v>3.1684937129714594</v>
      </c>
      <c r="X52" s="37">
        <f t="shared" ref="X52" si="32">SUM(X53:X70)</f>
        <v>3.6595564211701337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1.6359859607423995E-4</v>
      </c>
      <c r="K64" s="10">
        <v>4.9489000708119099E-4</v>
      </c>
      <c r="L64" s="10">
        <v>4.6373156066706876E-4</v>
      </c>
      <c r="M64" s="10">
        <v>6.4974917608842133E-4</v>
      </c>
      <c r="N64" s="10">
        <v>6.2188632082826423E-4</v>
      </c>
      <c r="O64" s="10">
        <v>7.0120485917776786E-4</v>
      </c>
      <c r="P64" s="10">
        <v>7.4708496703980356E-4</v>
      </c>
      <c r="Q64" s="10">
        <v>6.3725462043858578E-4</v>
      </c>
      <c r="R64" s="10">
        <v>4.3007690355678857E-4</v>
      </c>
      <c r="S64" s="10">
        <v>2.8724954341251133E-4</v>
      </c>
      <c r="T64" s="10">
        <v>2.7626640552736527E-4</v>
      </c>
      <c r="U64" s="10">
        <v>4.7410738331949906E-4</v>
      </c>
      <c r="V64" s="10">
        <v>2.6410877035520767E-4</v>
      </c>
      <c r="W64" s="10">
        <v>4.7699331710080806E-4</v>
      </c>
      <c r="X64" s="10">
        <v>4.4275116255685179E-4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0.35504424788995453</v>
      </c>
      <c r="J66" s="10">
        <v>0.8475456304236465</v>
      </c>
      <c r="K66" s="10">
        <v>1.1238564332936916</v>
      </c>
      <c r="L66" s="10">
        <v>1.8055844025751895</v>
      </c>
      <c r="M66" s="10">
        <v>2.4772899493171119</v>
      </c>
      <c r="N66" s="10">
        <v>1.7499466189825346</v>
      </c>
      <c r="O66" s="10">
        <v>2.3581383310249957</v>
      </c>
      <c r="P66" s="10">
        <v>2.887869225612278</v>
      </c>
      <c r="Q66" s="10">
        <v>1.9963864804170985</v>
      </c>
      <c r="R66" s="10">
        <v>1.3030013448932689</v>
      </c>
      <c r="S66" s="10">
        <v>0.72298295609905849</v>
      </c>
      <c r="T66" s="10">
        <v>1.0618894339571034</v>
      </c>
      <c r="U66" s="10">
        <v>3.2441936736552845</v>
      </c>
      <c r="V66" s="10">
        <v>4.5680532951042814</v>
      </c>
      <c r="W66" s="10">
        <v>3.1680167196543585</v>
      </c>
      <c r="X66" s="10">
        <v>3.659113670007577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3.6471490629235083E-2</v>
      </c>
      <c r="R76" s="40">
        <v>3.6476134280575147E-2</v>
      </c>
      <c r="S76" s="40">
        <v>7.2919833355184802E-2</v>
      </c>
      <c r="T76" s="40">
        <v>5.4665182362079678E-2</v>
      </c>
      <c r="U76" s="40">
        <v>7.257301393309358E-2</v>
      </c>
      <c r="V76" s="40">
        <v>0.10810800307118514</v>
      </c>
      <c r="W76" s="40">
        <v>9.0065587334290903E-2</v>
      </c>
      <c r="X76" s="40">
        <v>0.10652199583927245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40.952583213008957</v>
      </c>
      <c r="D2" s="31">
        <f t="shared" ref="D2:W2" si="1">SUM(D3,D17,D22,D25,D26,D51,D52,D71,D74,D75,D76)</f>
        <v>42.861922762211677</v>
      </c>
      <c r="E2" s="31">
        <f t="shared" si="1"/>
        <v>46.132291247043604</v>
      </c>
      <c r="F2" s="31">
        <f t="shared" si="1"/>
        <v>49.869219755552926</v>
      </c>
      <c r="G2" s="31">
        <f t="shared" si="1"/>
        <v>56.246161998626874</v>
      </c>
      <c r="H2" s="31">
        <f t="shared" si="1"/>
        <v>61.838011057189561</v>
      </c>
      <c r="I2" s="31">
        <f t="shared" si="1"/>
        <v>67.66944793721315</v>
      </c>
      <c r="J2" s="31">
        <f t="shared" si="1"/>
        <v>77.775479115115985</v>
      </c>
      <c r="K2" s="31">
        <f t="shared" si="1"/>
        <v>86.336921964942519</v>
      </c>
      <c r="L2" s="31">
        <f t="shared" si="1"/>
        <v>90.045548894792049</v>
      </c>
      <c r="M2" s="31">
        <f t="shared" si="1"/>
        <v>91.710521036967251</v>
      </c>
      <c r="N2" s="31">
        <f t="shared" si="1"/>
        <v>96.186585255193052</v>
      </c>
      <c r="O2" s="31">
        <f t="shared" si="1"/>
        <v>97.195868196181124</v>
      </c>
      <c r="P2" s="31">
        <f t="shared" si="1"/>
        <v>99.590072940178743</v>
      </c>
      <c r="Q2" s="31">
        <f t="shared" si="1"/>
        <v>104.64832737552766</v>
      </c>
      <c r="R2" s="31">
        <f t="shared" si="1"/>
        <v>110.05579881219307</v>
      </c>
      <c r="S2" s="31">
        <f t="shared" si="1"/>
        <v>115.65978288483223</v>
      </c>
      <c r="T2" s="31">
        <f t="shared" si="1"/>
        <v>122.15912575796698</v>
      </c>
      <c r="U2" s="31">
        <f t="shared" si="1"/>
        <v>129.44926321622916</v>
      </c>
      <c r="V2" s="31">
        <f t="shared" si="1"/>
        <v>136.46911455283112</v>
      </c>
      <c r="W2" s="31">
        <f t="shared" si="1"/>
        <v>141.24376875847889</v>
      </c>
      <c r="X2" s="31">
        <f t="shared" ref="X2" si="2">SUM(X3,X17,X22,X25,X26,X51,X52,X71,X74,X75,X76)</f>
        <v>140.47367785192318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40.952583213008957</v>
      </c>
      <c r="D26" s="37">
        <f t="shared" ref="D26:W26" si="22">SUM(D27,D33)</f>
        <v>42.861922762211677</v>
      </c>
      <c r="E26" s="37">
        <f t="shared" si="22"/>
        <v>46.132291247043604</v>
      </c>
      <c r="F26" s="37">
        <f t="shared" si="22"/>
        <v>49.869219755552926</v>
      </c>
      <c r="G26" s="37">
        <f t="shared" si="22"/>
        <v>56.246161998626874</v>
      </c>
      <c r="H26" s="37">
        <f t="shared" si="22"/>
        <v>61.838011057189561</v>
      </c>
      <c r="I26" s="37">
        <f t="shared" si="22"/>
        <v>67.349994988316894</v>
      </c>
      <c r="J26" s="37">
        <f t="shared" si="22"/>
        <v>76.887952328830522</v>
      </c>
      <c r="K26" s="37">
        <f t="shared" si="22"/>
        <v>85.00677561882479</v>
      </c>
      <c r="L26" s="37">
        <f t="shared" si="22"/>
        <v>87.82965453973884</v>
      </c>
      <c r="M26" s="37">
        <f t="shared" si="22"/>
        <v>88.562660356988744</v>
      </c>
      <c r="N26" s="37">
        <f t="shared" si="22"/>
        <v>93.864857328522106</v>
      </c>
      <c r="O26" s="37">
        <f t="shared" si="22"/>
        <v>93.981822999528219</v>
      </c>
      <c r="P26" s="37">
        <f t="shared" si="22"/>
        <v>95.627296585549274</v>
      </c>
      <c r="Q26" s="37">
        <f t="shared" si="22"/>
        <v>101.76959147885901</v>
      </c>
      <c r="R26" s="37">
        <f t="shared" si="22"/>
        <v>108.01760363646081</v>
      </c>
      <c r="S26" s="37">
        <f t="shared" si="22"/>
        <v>114.40074116826324</v>
      </c>
      <c r="T26" s="37">
        <f t="shared" si="22"/>
        <v>120.33120801263118</v>
      </c>
      <c r="U26" s="37">
        <f t="shared" si="22"/>
        <v>123.75092332460511</v>
      </c>
      <c r="V26" s="37">
        <f t="shared" si="22"/>
        <v>128.12378389370969</v>
      </c>
      <c r="W26" s="37">
        <f t="shared" si="22"/>
        <v>131.41697588334949</v>
      </c>
      <c r="X26" s="37">
        <f t="shared" ref="X26" si="23">SUM(X27,X33)</f>
        <v>130.87501907575964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40.952583213008957</v>
      </c>
      <c r="D33" s="29">
        <f t="shared" ref="D33:W33" si="28">SUM(D34:D50)</f>
        <v>42.861922762211677</v>
      </c>
      <c r="E33" s="29">
        <f t="shared" si="28"/>
        <v>46.132291247043604</v>
      </c>
      <c r="F33" s="29">
        <f t="shared" si="28"/>
        <v>49.869219755552926</v>
      </c>
      <c r="G33" s="29">
        <f t="shared" si="28"/>
        <v>56.246161998626874</v>
      </c>
      <c r="H33" s="29">
        <f t="shared" si="28"/>
        <v>61.838011057189561</v>
      </c>
      <c r="I33" s="29">
        <f t="shared" si="28"/>
        <v>67.349994988316894</v>
      </c>
      <c r="J33" s="29">
        <f t="shared" si="28"/>
        <v>76.887952328830522</v>
      </c>
      <c r="K33" s="29">
        <f t="shared" si="28"/>
        <v>85.00677561882479</v>
      </c>
      <c r="L33" s="29">
        <f t="shared" si="28"/>
        <v>87.82965453973884</v>
      </c>
      <c r="M33" s="29">
        <f t="shared" si="28"/>
        <v>88.562660356988744</v>
      </c>
      <c r="N33" s="29">
        <f t="shared" si="28"/>
        <v>93.864857328522106</v>
      </c>
      <c r="O33" s="29">
        <f t="shared" si="28"/>
        <v>93.981822999528219</v>
      </c>
      <c r="P33" s="29">
        <f t="shared" si="28"/>
        <v>95.627296585549274</v>
      </c>
      <c r="Q33" s="29">
        <f t="shared" si="28"/>
        <v>101.76959147885901</v>
      </c>
      <c r="R33" s="29">
        <f t="shared" si="28"/>
        <v>108.01760363646081</v>
      </c>
      <c r="S33" s="29">
        <f t="shared" si="28"/>
        <v>114.40074116826324</v>
      </c>
      <c r="T33" s="29">
        <f t="shared" si="28"/>
        <v>120.33120801263118</v>
      </c>
      <c r="U33" s="29">
        <f t="shared" si="28"/>
        <v>123.75092332460511</v>
      </c>
      <c r="V33" s="29">
        <f t="shared" si="28"/>
        <v>128.12378389370969</v>
      </c>
      <c r="W33" s="29">
        <f t="shared" si="28"/>
        <v>131.41697588334949</v>
      </c>
      <c r="X33" s="29">
        <f t="shared" ref="X33" si="29">SUM(X34:X50)</f>
        <v>130.87501907575964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0.56998577861440236</v>
      </c>
      <c r="J36" s="10">
        <v>0.63052106697567989</v>
      </c>
      <c r="K36" s="10">
        <v>0.89252272765659268</v>
      </c>
      <c r="L36" s="10">
        <v>0.35651383647544305</v>
      </c>
      <c r="M36" s="10">
        <v>0.13658114897320817</v>
      </c>
      <c r="N36" s="10">
        <v>0.12601233473810292</v>
      </c>
      <c r="O36" s="10">
        <v>0.12065863336143805</v>
      </c>
      <c r="P36" s="10">
        <v>0.1165873037785487</v>
      </c>
      <c r="Q36" s="10">
        <v>0.61581721775946285</v>
      </c>
      <c r="R36" s="10">
        <v>0.73433878721927204</v>
      </c>
      <c r="S36" s="10">
        <v>0.7223879304422437</v>
      </c>
      <c r="T36" s="10">
        <v>0.69459309934793367</v>
      </c>
      <c r="U36" s="10">
        <v>0.64758306627603313</v>
      </c>
      <c r="V36" s="10">
        <v>0.66452356338260443</v>
      </c>
      <c r="W36" s="10">
        <v>0.65259082768149179</v>
      </c>
      <c r="X36" s="10">
        <v>0.84255173115669768</v>
      </c>
    </row>
    <row r="37" spans="1:24" ht="11.25" customHeight="1" x14ac:dyDescent="0.2">
      <c r="A37" s="41" t="s">
        <v>61</v>
      </c>
      <c r="B37" s="9" t="s">
        <v>62</v>
      </c>
      <c r="C37" s="10">
        <v>6.8170022783316666</v>
      </c>
      <c r="D37" s="10">
        <v>7.07012951885687</v>
      </c>
      <c r="E37" s="10">
        <v>7.2934866886105834</v>
      </c>
      <c r="F37" s="10">
        <v>7.2672713055434892</v>
      </c>
      <c r="G37" s="10">
        <v>7.536061518562299</v>
      </c>
      <c r="H37" s="10">
        <v>7.3334638450581799</v>
      </c>
      <c r="I37" s="10">
        <v>6.7394788370061054</v>
      </c>
      <c r="J37" s="10">
        <v>6.9165860281805038</v>
      </c>
      <c r="K37" s="10">
        <v>6.6919589362693843</v>
      </c>
      <c r="L37" s="10">
        <v>6.2733867703140715</v>
      </c>
      <c r="M37" s="10">
        <v>5.7964122057799212</v>
      </c>
      <c r="N37" s="10">
        <v>5.5071137071124072</v>
      </c>
      <c r="O37" s="10">
        <v>5.1889461804422998</v>
      </c>
      <c r="P37" s="10">
        <v>4.9136336952850694</v>
      </c>
      <c r="Q37" s="10">
        <v>4.3948067831545892</v>
      </c>
      <c r="R37" s="10">
        <v>4.1648628882614522</v>
      </c>
      <c r="S37" s="10">
        <v>3.9284231747875396</v>
      </c>
      <c r="T37" s="10">
        <v>3.8026147490312616</v>
      </c>
      <c r="U37" s="10">
        <v>3.7487354880640056</v>
      </c>
      <c r="V37" s="10">
        <v>3.7589646008618369</v>
      </c>
      <c r="W37" s="10">
        <v>3.6019688011536046</v>
      </c>
      <c r="X37" s="10">
        <v>3.5946750523594297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34.135580934677293</v>
      </c>
      <c r="D43" s="10">
        <v>35.79179324335481</v>
      </c>
      <c r="E43" s="10">
        <v>38.838804558433019</v>
      </c>
      <c r="F43" s="10">
        <v>42.601948450009438</v>
      </c>
      <c r="G43" s="10">
        <v>48.710100480064575</v>
      </c>
      <c r="H43" s="10">
        <v>54.504547212131385</v>
      </c>
      <c r="I43" s="10">
        <v>60.040530372696381</v>
      </c>
      <c r="J43" s="10">
        <v>69.340845233674344</v>
      </c>
      <c r="K43" s="10">
        <v>77.422293954898819</v>
      </c>
      <c r="L43" s="10">
        <v>81.199753932949321</v>
      </c>
      <c r="M43" s="10">
        <v>82.629667002235607</v>
      </c>
      <c r="N43" s="10">
        <v>88.231731286671589</v>
      </c>
      <c r="O43" s="10">
        <v>88.672218185724489</v>
      </c>
      <c r="P43" s="10">
        <v>90.597075586485659</v>
      </c>
      <c r="Q43" s="10">
        <v>96.758967477944964</v>
      </c>
      <c r="R43" s="10">
        <v>103.11840196098008</v>
      </c>
      <c r="S43" s="10">
        <v>109.74993006303346</v>
      </c>
      <c r="T43" s="10">
        <v>115.83400016425199</v>
      </c>
      <c r="U43" s="10">
        <v>119.35460477026507</v>
      </c>
      <c r="V43" s="10">
        <v>123.70029572946525</v>
      </c>
      <c r="W43" s="10">
        <v>127.1624162545144</v>
      </c>
      <c r="X43" s="10">
        <v>126.4377922922435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3.3483360072269701E-2</v>
      </c>
      <c r="R51" s="37">
        <v>9.6365820091336457E-2</v>
      </c>
      <c r="S51" s="37">
        <v>8.6671108427857982E-2</v>
      </c>
      <c r="T51" s="37">
        <v>7.9581352213005885E-2</v>
      </c>
      <c r="U51" s="37">
        <v>7.7231690403451E-2</v>
      </c>
      <c r="V51" s="37">
        <v>0.10158243119469694</v>
      </c>
      <c r="W51" s="37">
        <v>0.10352692620582792</v>
      </c>
      <c r="X51" s="37">
        <v>0.10566991611446538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0.31945294889625275</v>
      </c>
      <c r="J52" s="37">
        <f t="shared" si="31"/>
        <v>0.887526786285458</v>
      </c>
      <c r="K52" s="37">
        <f t="shared" si="31"/>
        <v>1.3301463461177272</v>
      </c>
      <c r="L52" s="37">
        <f t="shared" si="31"/>
        <v>2.2158943550532033</v>
      </c>
      <c r="M52" s="37">
        <f t="shared" si="31"/>
        <v>3.1478606799785052</v>
      </c>
      <c r="N52" s="37">
        <f t="shared" si="31"/>
        <v>2.3217279266709423</v>
      </c>
      <c r="O52" s="37">
        <f t="shared" si="31"/>
        <v>3.2140451966529069</v>
      </c>
      <c r="P52" s="37">
        <f t="shared" si="31"/>
        <v>3.9627763546294674</v>
      </c>
      <c r="Q52" s="37">
        <f t="shared" si="31"/>
        <v>2.8414622279750223</v>
      </c>
      <c r="R52" s="37">
        <f t="shared" si="31"/>
        <v>1.9320468217698559</v>
      </c>
      <c r="S52" s="37">
        <f t="shared" si="31"/>
        <v>1.1553491016515931</v>
      </c>
      <c r="T52" s="37">
        <f t="shared" si="31"/>
        <v>1.7148380832754559</v>
      </c>
      <c r="U52" s="37">
        <f t="shared" si="31"/>
        <v>5.5835801689994939</v>
      </c>
      <c r="V52" s="37">
        <f t="shared" si="31"/>
        <v>8.1973825147990613</v>
      </c>
      <c r="W52" s="37">
        <f t="shared" si="31"/>
        <v>9.6707263640009149</v>
      </c>
      <c r="X52" s="37">
        <f t="shared" ref="X52" si="32">SUM(X53:X70)</f>
        <v>9.4216652203348268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6.8399121639901592E-3</v>
      </c>
      <c r="K64" s="10">
        <v>2.5419217657035423E-2</v>
      </c>
      <c r="L64" s="10">
        <v>2.6478130999772323E-2</v>
      </c>
      <c r="M64" s="10">
        <v>4.1712493928253783E-2</v>
      </c>
      <c r="N64" s="10">
        <v>4.7894174880017466E-2</v>
      </c>
      <c r="O64" s="10">
        <v>5.922961071130297E-2</v>
      </c>
      <c r="P64" s="10">
        <v>7.7970030130981471E-2</v>
      </c>
      <c r="Q64" s="10">
        <v>7.4580195505212374E-2</v>
      </c>
      <c r="R64" s="10">
        <v>6.216186341700787E-2</v>
      </c>
      <c r="S64" s="10">
        <v>3.937187194561742E-2</v>
      </c>
      <c r="T64" s="10">
        <v>3.8005434122798623E-2</v>
      </c>
      <c r="U64" s="10">
        <v>6.8655679268439573E-2</v>
      </c>
      <c r="V64" s="10">
        <v>3.9073368436762811E-2</v>
      </c>
      <c r="W64" s="10">
        <v>8.998723799227959E-2</v>
      </c>
      <c r="X64" s="10">
        <v>8.4329562035488387E-2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0.31945294889625275</v>
      </c>
      <c r="J66" s="10">
        <v>0.88068687412146784</v>
      </c>
      <c r="K66" s="10">
        <v>1.3047271284606918</v>
      </c>
      <c r="L66" s="10">
        <v>2.1894162240534309</v>
      </c>
      <c r="M66" s="10">
        <v>3.1061481860502513</v>
      </c>
      <c r="N66" s="10">
        <v>2.2738337517909248</v>
      </c>
      <c r="O66" s="10">
        <v>3.1548155859416038</v>
      </c>
      <c r="P66" s="10">
        <v>3.8848063244984861</v>
      </c>
      <c r="Q66" s="10">
        <v>2.7668820324698098</v>
      </c>
      <c r="R66" s="10">
        <v>1.8698849583528481</v>
      </c>
      <c r="S66" s="10">
        <v>1.1159772297059758</v>
      </c>
      <c r="T66" s="10">
        <v>1.6768326491526573</v>
      </c>
      <c r="U66" s="10">
        <v>5.5149244897310545</v>
      </c>
      <c r="V66" s="10">
        <v>8.1583091463622992</v>
      </c>
      <c r="W66" s="10">
        <v>9.5807391260086359</v>
      </c>
      <c r="X66" s="10">
        <v>9.3373356582993381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3.7903086213418452E-3</v>
      </c>
      <c r="R76" s="40">
        <v>9.7825338710756243E-3</v>
      </c>
      <c r="S76" s="40">
        <v>1.7021506489533267E-2</v>
      </c>
      <c r="T76" s="40">
        <v>3.3498309847324846E-2</v>
      </c>
      <c r="U76" s="40">
        <v>3.7528032221102847E-2</v>
      </c>
      <c r="V76" s="40">
        <v>4.6365713127676005E-2</v>
      </c>
      <c r="W76" s="40">
        <v>5.2539584922639999E-2</v>
      </c>
      <c r="X76" s="40">
        <v>7.132363971426324E-2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71.294643686532638</v>
      </c>
      <c r="D2" s="31">
        <f t="shared" ref="D2:W2" si="1">SUM(D3,D17,D22,D25,D26,D51,D52,D71,D74,D75,D76)</f>
        <v>125.07753270338573</v>
      </c>
      <c r="E2" s="31">
        <f t="shared" si="1"/>
        <v>137.17217900770225</v>
      </c>
      <c r="F2" s="31">
        <f t="shared" si="1"/>
        <v>168.39696892452835</v>
      </c>
      <c r="G2" s="31">
        <f t="shared" si="1"/>
        <v>251.57846441168289</v>
      </c>
      <c r="H2" s="31">
        <f t="shared" si="1"/>
        <v>303.58795656605173</v>
      </c>
      <c r="I2" s="31">
        <f t="shared" si="1"/>
        <v>339.80465471778939</v>
      </c>
      <c r="J2" s="31">
        <f t="shared" si="1"/>
        <v>498.68846409207225</v>
      </c>
      <c r="K2" s="31">
        <f t="shared" si="1"/>
        <v>718.84936089083328</v>
      </c>
      <c r="L2" s="31">
        <f t="shared" si="1"/>
        <v>426.74629924522134</v>
      </c>
      <c r="M2" s="31">
        <f t="shared" si="1"/>
        <v>464.68437243077841</v>
      </c>
      <c r="N2" s="31">
        <f t="shared" si="1"/>
        <v>553.89155568532476</v>
      </c>
      <c r="O2" s="31">
        <f t="shared" si="1"/>
        <v>604.50762214827751</v>
      </c>
      <c r="P2" s="31">
        <f t="shared" si="1"/>
        <v>543.00786496232001</v>
      </c>
      <c r="Q2" s="31">
        <f t="shared" si="1"/>
        <v>527.5289389098815</v>
      </c>
      <c r="R2" s="31">
        <f t="shared" si="1"/>
        <v>493.34288824762308</v>
      </c>
      <c r="S2" s="31">
        <f t="shared" si="1"/>
        <v>591.64648213882856</v>
      </c>
      <c r="T2" s="31">
        <f t="shared" si="1"/>
        <v>599.80309285444923</v>
      </c>
      <c r="U2" s="31">
        <f t="shared" si="1"/>
        <v>600.38687382618309</v>
      </c>
      <c r="V2" s="31">
        <f t="shared" si="1"/>
        <v>547.62344554543006</v>
      </c>
      <c r="W2" s="31">
        <f t="shared" si="1"/>
        <v>397.51757522643726</v>
      </c>
      <c r="X2" s="31">
        <f t="shared" ref="X2" si="2">SUM(X3,X17,X22,X25,X26,X51,X52,X71,X74,X75,X76)</f>
        <v>532.8962589016254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71.294643686532638</v>
      </c>
      <c r="D26" s="37">
        <f t="shared" ref="D26:W26" si="22">SUM(D27,D33)</f>
        <v>125.07753270338573</v>
      </c>
      <c r="E26" s="37">
        <f t="shared" si="22"/>
        <v>137.17217900770225</v>
      </c>
      <c r="F26" s="37">
        <f t="shared" si="22"/>
        <v>168.39696892452835</v>
      </c>
      <c r="G26" s="37">
        <f t="shared" si="22"/>
        <v>251.57846441168289</v>
      </c>
      <c r="H26" s="37">
        <f t="shared" si="22"/>
        <v>303.58795656605173</v>
      </c>
      <c r="I26" s="37">
        <f t="shared" si="22"/>
        <v>338.00625132162014</v>
      </c>
      <c r="J26" s="37">
        <f t="shared" si="22"/>
        <v>492.43413765659244</v>
      </c>
      <c r="K26" s="37">
        <f t="shared" si="22"/>
        <v>706.93601462770198</v>
      </c>
      <c r="L26" s="37">
        <f t="shared" si="22"/>
        <v>415.54190340625178</v>
      </c>
      <c r="M26" s="37">
        <f t="shared" si="22"/>
        <v>447.84918497333211</v>
      </c>
      <c r="N26" s="37">
        <f t="shared" si="22"/>
        <v>539.97575599263143</v>
      </c>
      <c r="O26" s="37">
        <f t="shared" si="22"/>
        <v>583.73911869300923</v>
      </c>
      <c r="P26" s="37">
        <f t="shared" si="22"/>
        <v>520.68104054485673</v>
      </c>
      <c r="Q26" s="37">
        <f t="shared" si="22"/>
        <v>512.86329827624013</v>
      </c>
      <c r="R26" s="37">
        <f t="shared" si="22"/>
        <v>484.55624667918437</v>
      </c>
      <c r="S26" s="37">
        <f t="shared" si="22"/>
        <v>585.69096327621594</v>
      </c>
      <c r="T26" s="37">
        <f t="shared" si="22"/>
        <v>591.24414228724368</v>
      </c>
      <c r="U26" s="37">
        <f t="shared" si="22"/>
        <v>573.87049073897754</v>
      </c>
      <c r="V26" s="37">
        <f t="shared" si="22"/>
        <v>513.74108065340818</v>
      </c>
      <c r="W26" s="37">
        <f t="shared" si="22"/>
        <v>369.66600067669219</v>
      </c>
      <c r="X26" s="37">
        <f t="shared" ref="X26" si="23">SUM(X27,X33)</f>
        <v>496.2486687610442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71.294643686532638</v>
      </c>
      <c r="D33" s="29">
        <f t="shared" ref="D33:W33" si="28">SUM(D34:D50)</f>
        <v>125.07753270338573</v>
      </c>
      <c r="E33" s="29">
        <f t="shared" si="28"/>
        <v>137.17217900770225</v>
      </c>
      <c r="F33" s="29">
        <f t="shared" si="28"/>
        <v>168.39696892452835</v>
      </c>
      <c r="G33" s="29">
        <f t="shared" si="28"/>
        <v>251.57846441168289</v>
      </c>
      <c r="H33" s="29">
        <f t="shared" si="28"/>
        <v>303.58795656605173</v>
      </c>
      <c r="I33" s="29">
        <f t="shared" si="28"/>
        <v>338.00625132162014</v>
      </c>
      <c r="J33" s="29">
        <f t="shared" si="28"/>
        <v>492.43413765659244</v>
      </c>
      <c r="K33" s="29">
        <f t="shared" si="28"/>
        <v>706.93601462770198</v>
      </c>
      <c r="L33" s="29">
        <f t="shared" si="28"/>
        <v>415.54190340625178</v>
      </c>
      <c r="M33" s="29">
        <f t="shared" si="28"/>
        <v>447.84918497333211</v>
      </c>
      <c r="N33" s="29">
        <f t="shared" si="28"/>
        <v>539.97575599263143</v>
      </c>
      <c r="O33" s="29">
        <f t="shared" si="28"/>
        <v>583.73911869300923</v>
      </c>
      <c r="P33" s="29">
        <f t="shared" si="28"/>
        <v>520.68104054485673</v>
      </c>
      <c r="Q33" s="29">
        <f t="shared" si="28"/>
        <v>512.86329827624013</v>
      </c>
      <c r="R33" s="29">
        <f t="shared" si="28"/>
        <v>484.55624667918437</v>
      </c>
      <c r="S33" s="29">
        <f t="shared" si="28"/>
        <v>585.69096327621594</v>
      </c>
      <c r="T33" s="29">
        <f t="shared" si="28"/>
        <v>591.24414228724368</v>
      </c>
      <c r="U33" s="29">
        <f t="shared" si="28"/>
        <v>573.87049073897754</v>
      </c>
      <c r="V33" s="29">
        <f t="shared" si="28"/>
        <v>513.74108065340818</v>
      </c>
      <c r="W33" s="29">
        <f t="shared" si="28"/>
        <v>369.66600067669219</v>
      </c>
      <c r="X33" s="29">
        <f t="shared" ref="X33" si="29">SUM(X34:X50)</f>
        <v>496.2486687610442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71.294643686532638</v>
      </c>
      <c r="D43" s="10">
        <v>125.07753270338573</v>
      </c>
      <c r="E43" s="10">
        <v>137.17217900770225</v>
      </c>
      <c r="F43" s="10">
        <v>168.39696892452835</v>
      </c>
      <c r="G43" s="10">
        <v>251.57846441168289</v>
      </c>
      <c r="H43" s="10">
        <v>303.58795656605173</v>
      </c>
      <c r="I43" s="10">
        <v>338.00625132162014</v>
      </c>
      <c r="J43" s="10">
        <v>492.43413765659244</v>
      </c>
      <c r="K43" s="10">
        <v>706.93601462770198</v>
      </c>
      <c r="L43" s="10">
        <v>415.54190340625178</v>
      </c>
      <c r="M43" s="10">
        <v>447.84918497333211</v>
      </c>
      <c r="N43" s="10">
        <v>539.97575599263143</v>
      </c>
      <c r="O43" s="10">
        <v>583.73911869300923</v>
      </c>
      <c r="P43" s="10">
        <v>520.68104054485673</v>
      </c>
      <c r="Q43" s="10">
        <v>512.86329827624013</v>
      </c>
      <c r="R43" s="10">
        <v>484.55624667918437</v>
      </c>
      <c r="S43" s="10">
        <v>585.69096327621594</v>
      </c>
      <c r="T43" s="10">
        <v>591.24414228724368</v>
      </c>
      <c r="U43" s="10">
        <v>573.87049073897754</v>
      </c>
      <c r="V43" s="10">
        <v>513.74108065340818</v>
      </c>
      <c r="W43" s="10">
        <v>369.66600067669219</v>
      </c>
      <c r="X43" s="10">
        <v>496.2486687610442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1.7984033961692396</v>
      </c>
      <c r="J52" s="37">
        <f t="shared" si="31"/>
        <v>6.2543264354798316</v>
      </c>
      <c r="K52" s="37">
        <f t="shared" si="31"/>
        <v>11.913346263131301</v>
      </c>
      <c r="L52" s="37">
        <f t="shared" si="31"/>
        <v>11.204395838969582</v>
      </c>
      <c r="M52" s="37">
        <f t="shared" si="31"/>
        <v>16.835187457446278</v>
      </c>
      <c r="N52" s="37">
        <f t="shared" si="31"/>
        <v>13.915799692693346</v>
      </c>
      <c r="O52" s="37">
        <f t="shared" si="31"/>
        <v>20.76850345526827</v>
      </c>
      <c r="P52" s="37">
        <f t="shared" si="31"/>
        <v>22.326824417463264</v>
      </c>
      <c r="Q52" s="37">
        <f t="shared" si="31"/>
        <v>14.665640633641377</v>
      </c>
      <c r="R52" s="37">
        <f t="shared" si="31"/>
        <v>8.7866415684387107</v>
      </c>
      <c r="S52" s="37">
        <f t="shared" si="31"/>
        <v>5.9555188626126583</v>
      </c>
      <c r="T52" s="37">
        <f t="shared" si="31"/>
        <v>8.5589505672055264</v>
      </c>
      <c r="U52" s="37">
        <f t="shared" si="31"/>
        <v>26.516383087205597</v>
      </c>
      <c r="V52" s="37">
        <f t="shared" si="31"/>
        <v>33.88236489202184</v>
      </c>
      <c r="W52" s="37">
        <f t="shared" si="31"/>
        <v>27.851574549745049</v>
      </c>
      <c r="X52" s="37">
        <f t="shared" ref="X52" si="32">SUM(X53:X70)</f>
        <v>36.647590140581194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1.7984033961692396</v>
      </c>
      <c r="J66" s="10">
        <v>6.2543264354798316</v>
      </c>
      <c r="K66" s="10">
        <v>11.913346263131301</v>
      </c>
      <c r="L66" s="10">
        <v>11.204395838969582</v>
      </c>
      <c r="M66" s="10">
        <v>16.835187457446278</v>
      </c>
      <c r="N66" s="10">
        <v>13.915799692693346</v>
      </c>
      <c r="O66" s="10">
        <v>20.76850345526827</v>
      </c>
      <c r="P66" s="10">
        <v>22.326824417463264</v>
      </c>
      <c r="Q66" s="10">
        <v>14.665640633641377</v>
      </c>
      <c r="R66" s="10">
        <v>8.7866415684387107</v>
      </c>
      <c r="S66" s="10">
        <v>5.9555188626126583</v>
      </c>
      <c r="T66" s="10">
        <v>8.5589505672055264</v>
      </c>
      <c r="U66" s="10">
        <v>26.516383087205597</v>
      </c>
      <c r="V66" s="10">
        <v>33.88236489202184</v>
      </c>
      <c r="W66" s="10">
        <v>27.851574549745049</v>
      </c>
      <c r="X66" s="10">
        <v>36.647590140581194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ref="W26:X26" si="15">SUM(W27,W33)</f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ref="W33:X33" si="19">SUM(W34:W50)</f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0</v>
      </c>
      <c r="D43" s="10">
        <f>FC_TRA_DNAVI_DCS_E!D43+FC_TRA_DNAVI_IWW_E!D43</f>
        <v>0</v>
      </c>
      <c r="E43" s="10">
        <f>FC_TRA_DNAVI_DCS_E!E43+FC_TRA_DNAVI_IWW_E!E43</f>
        <v>0</v>
      </c>
      <c r="F43" s="10">
        <f>FC_TRA_DNAVI_DCS_E!F43+FC_TRA_DNAVI_IWW_E!F43</f>
        <v>0</v>
      </c>
      <c r="G43" s="10">
        <f>FC_TRA_DNAVI_DCS_E!G43+FC_TRA_DNAVI_IWW_E!G43</f>
        <v>0</v>
      </c>
      <c r="H43" s="10">
        <f>FC_TRA_DNAVI_DCS_E!H43+FC_TRA_DNAVI_IWW_E!H43</f>
        <v>0</v>
      </c>
      <c r="I43" s="10">
        <f>FC_TRA_DNAVI_DCS_E!I43+FC_TRA_DNAVI_IWW_E!I43</f>
        <v>0</v>
      </c>
      <c r="J43" s="10">
        <f>FC_TRA_DNAVI_DCS_E!J43+FC_TRA_DNAVI_IWW_E!J43</f>
        <v>0</v>
      </c>
      <c r="K43" s="10">
        <f>FC_TRA_DNAVI_DCS_E!K43+FC_TRA_DNAVI_IWW_E!K43</f>
        <v>0</v>
      </c>
      <c r="L43" s="10">
        <f>FC_TRA_DNAVI_DCS_E!L43+FC_TRA_DNAVI_IWW_E!L43</f>
        <v>0</v>
      </c>
      <c r="M43" s="10">
        <f>FC_TRA_DNAVI_DCS_E!M43+FC_TRA_DNAVI_IWW_E!M43</f>
        <v>0</v>
      </c>
      <c r="N43" s="10">
        <f>FC_TRA_DNAVI_DCS_E!N43+FC_TRA_DNAVI_IWW_E!N43</f>
        <v>0</v>
      </c>
      <c r="O43" s="10">
        <f>FC_TRA_DNAVI_DCS_E!O43+FC_TRA_DNAVI_IWW_E!O43</f>
        <v>0</v>
      </c>
      <c r="P43" s="10">
        <f>FC_TRA_DNAVI_DCS_E!P43+FC_TRA_DNAVI_IWW_E!P43</f>
        <v>0</v>
      </c>
      <c r="Q43" s="10">
        <f>FC_TRA_DNAVI_DCS_E!Q43+FC_TRA_DNAVI_IWW_E!Q43</f>
        <v>0</v>
      </c>
      <c r="R43" s="10">
        <f>FC_TRA_DNAVI_DCS_E!R43+FC_TRA_DNAVI_IWW_E!R43</f>
        <v>0</v>
      </c>
      <c r="S43" s="10">
        <f>FC_TRA_DNAVI_DCS_E!S43+FC_TRA_DNAVI_IWW_E!S43</f>
        <v>0</v>
      </c>
      <c r="T43" s="10">
        <f>FC_TRA_DNAVI_DCS_E!T43+FC_TRA_DNAVI_IWW_E!T43</f>
        <v>0</v>
      </c>
      <c r="U43" s="10">
        <f>FC_TRA_DNAVI_DCS_E!U43+FC_TRA_DNAVI_IWW_E!U43</f>
        <v>0</v>
      </c>
      <c r="V43" s="10">
        <f>FC_TRA_DNAVI_DCS_E!V43+FC_TRA_DNAVI_IWW_E!V43</f>
        <v>0</v>
      </c>
      <c r="W43" s="10">
        <f>FC_TRA_DNAVI_DCS_E!W43+FC_TRA_DNAVI_IWW_E!W43</f>
        <v>0</v>
      </c>
      <c r="X43" s="10">
        <f>FC_TRA_DNAVI_DCS_E!X43+FC_TRA_DNAVI_IWW_E!X43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1903.1151332760101</v>
      </c>
      <c r="D2" s="31">
        <f t="shared" ref="D2:W2" si="1">SUM(D3,D17,D22,D25,D26,D51,D52,D71,D74,D75,D76)</f>
        <v>2178.4565778159927</v>
      </c>
      <c r="E2" s="31">
        <f t="shared" si="1"/>
        <v>2110.0029234737744</v>
      </c>
      <c r="F2" s="31">
        <f t="shared" si="1"/>
        <v>2016.6432502149614</v>
      </c>
      <c r="G2" s="31">
        <f t="shared" si="1"/>
        <v>2024.1652622527945</v>
      </c>
      <c r="H2" s="31">
        <f t="shared" si="1"/>
        <v>2004.2326741186587</v>
      </c>
      <c r="I2" s="31">
        <f t="shared" si="1"/>
        <v>1870.4708512467755</v>
      </c>
      <c r="J2" s="31">
        <f t="shared" si="1"/>
        <v>1779.2829750644885</v>
      </c>
      <c r="K2" s="31">
        <f t="shared" si="1"/>
        <v>1952.8187446259676</v>
      </c>
      <c r="L2" s="31">
        <f t="shared" si="1"/>
        <v>1903.7298366294069</v>
      </c>
      <c r="M2" s="31">
        <f t="shared" si="1"/>
        <v>1996.8246775580392</v>
      </c>
      <c r="N2" s="31">
        <f t="shared" si="1"/>
        <v>1919.7991412502254</v>
      </c>
      <c r="O2" s="31">
        <f t="shared" si="1"/>
        <v>1804.956534762616</v>
      </c>
      <c r="P2" s="31">
        <f t="shared" si="1"/>
        <v>1798.6224369527054</v>
      </c>
      <c r="Q2" s="31">
        <f t="shared" si="1"/>
        <v>1583.3080915818477</v>
      </c>
      <c r="R2" s="31">
        <f t="shared" si="1"/>
        <v>1716.2076061679461</v>
      </c>
      <c r="S2" s="31">
        <f t="shared" si="1"/>
        <v>1770.1907725534013</v>
      </c>
      <c r="T2" s="31">
        <f t="shared" si="1"/>
        <v>1729.9974217563531</v>
      </c>
      <c r="U2" s="31">
        <f t="shared" si="1"/>
        <v>1659.7317092942935</v>
      </c>
      <c r="V2" s="31">
        <f t="shared" si="1"/>
        <v>1614.8055052557961</v>
      </c>
      <c r="W2" s="31">
        <f t="shared" si="1"/>
        <v>1606.803450294783</v>
      </c>
      <c r="X2" s="31">
        <f t="shared" ref="X2" si="2">SUM(X3,X17,X22,X25,X26,X51,X52,X71,X74,X75,X76)</f>
        <v>1674.2311107007013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4.8165090283748917</v>
      </c>
      <c r="D3" s="34">
        <f t="shared" ref="D3:W3" si="4">SUM(D4,D8,D11)</f>
        <v>1.3564918314703354</v>
      </c>
      <c r="E3" s="34">
        <f t="shared" si="4"/>
        <v>6.5193465176268264</v>
      </c>
      <c r="F3" s="34">
        <f t="shared" si="4"/>
        <v>4.1380911435941528</v>
      </c>
      <c r="G3" s="34">
        <f t="shared" si="4"/>
        <v>0.47403267411865863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2.6249355116079101</v>
      </c>
      <c r="M3" s="34">
        <f t="shared" si="4"/>
        <v>1.3377472055030091</v>
      </c>
      <c r="N3" s="34">
        <f t="shared" si="4"/>
        <v>0.902493551160791</v>
      </c>
      <c r="O3" s="34">
        <f t="shared" si="4"/>
        <v>0.45150472914875323</v>
      </c>
      <c r="P3" s="34">
        <f t="shared" si="4"/>
        <v>0.4545141874462596</v>
      </c>
      <c r="Q3" s="34">
        <f t="shared" si="4"/>
        <v>0.45520206362854682</v>
      </c>
      <c r="R3" s="34">
        <f t="shared" si="4"/>
        <v>0</v>
      </c>
      <c r="S3" s="34">
        <f t="shared" si="4"/>
        <v>0</v>
      </c>
      <c r="T3" s="34">
        <f t="shared" si="4"/>
        <v>0.1116079105760963</v>
      </c>
      <c r="U3" s="34">
        <f t="shared" si="4"/>
        <v>7.5580395528804814E-2</v>
      </c>
      <c r="V3" s="34">
        <f t="shared" si="4"/>
        <v>6.5520206362854688E-2</v>
      </c>
      <c r="W3" s="34">
        <f t="shared" si="4"/>
        <v>6.0877042132416161E-2</v>
      </c>
      <c r="X3" s="34">
        <f t="shared" ref="X3" si="5">SUM(X4,X8,X11)</f>
        <v>3.0524505588993979E-2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4.8165090283748917</v>
      </c>
      <c r="D8" s="29">
        <f t="shared" ref="D8:W8" si="10">SUM(D9:D10)</f>
        <v>1.3564918314703354</v>
      </c>
      <c r="E8" s="29">
        <f t="shared" si="10"/>
        <v>6.5193465176268264</v>
      </c>
      <c r="F8" s="29">
        <f t="shared" si="10"/>
        <v>4.1380911435941528</v>
      </c>
      <c r="G8" s="29">
        <f t="shared" si="10"/>
        <v>0.47403267411865863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2.6249355116079101</v>
      </c>
      <c r="M8" s="29">
        <f t="shared" si="10"/>
        <v>1.3377472055030091</v>
      </c>
      <c r="N8" s="29">
        <f t="shared" si="10"/>
        <v>0.902493551160791</v>
      </c>
      <c r="O8" s="29">
        <f t="shared" si="10"/>
        <v>0.45150472914875323</v>
      </c>
      <c r="P8" s="29">
        <f t="shared" si="10"/>
        <v>0.4545141874462596</v>
      </c>
      <c r="Q8" s="29">
        <f t="shared" si="10"/>
        <v>0.45520206362854682</v>
      </c>
      <c r="R8" s="29">
        <f t="shared" si="10"/>
        <v>0</v>
      </c>
      <c r="S8" s="29">
        <f t="shared" si="10"/>
        <v>0</v>
      </c>
      <c r="T8" s="29">
        <f t="shared" si="10"/>
        <v>0.1116079105760963</v>
      </c>
      <c r="U8" s="29">
        <f t="shared" si="10"/>
        <v>7.5580395528804814E-2</v>
      </c>
      <c r="V8" s="29">
        <f t="shared" si="10"/>
        <v>6.5520206362854688E-2</v>
      </c>
      <c r="W8" s="29">
        <f t="shared" si="10"/>
        <v>6.0877042132416161E-2</v>
      </c>
      <c r="X8" s="29">
        <f t="shared" ref="X8" si="11">SUM(X9:X10)</f>
        <v>3.0524505588993979E-2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3.8682717110920031</v>
      </c>
      <c r="D9" s="10">
        <f>FC_OTH_CP_E!D9+FC_OTH_HH_E!D9+FC_OTH_AFF_E!D9</f>
        <v>0.87394668959587263</v>
      </c>
      <c r="E9" s="10">
        <f>FC_OTH_CP_E!E9+FC_OTH_HH_E!E9+FC_OTH_AFF_E!E9</f>
        <v>1.502665520206363</v>
      </c>
      <c r="F9" s="10">
        <f>FC_OTH_CP_E!F9+FC_OTH_HH_E!F9+FC_OTH_AFF_E!F9</f>
        <v>0.44866723989681861</v>
      </c>
      <c r="G9" s="10">
        <f>FC_OTH_CP_E!G9+FC_OTH_HH_E!G9+FC_OTH_AFF_E!G9</f>
        <v>0.47403267411865863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2.6249355116079101</v>
      </c>
      <c r="M9" s="10">
        <f>FC_OTH_CP_E!M9+FC_OTH_HH_E!M9+FC_OTH_AFF_E!M9</f>
        <v>1.3377472055030091</v>
      </c>
      <c r="N9" s="10">
        <f>FC_OTH_CP_E!N9+FC_OTH_HH_E!N9+FC_OTH_AFF_E!N9</f>
        <v>0.902493551160791</v>
      </c>
      <c r="O9" s="10">
        <f>FC_OTH_CP_E!O9+FC_OTH_HH_E!O9+FC_OTH_AFF_E!O9</f>
        <v>0.45150472914875323</v>
      </c>
      <c r="P9" s="10">
        <f>FC_OTH_CP_E!P9+FC_OTH_HH_E!P9+FC_OTH_AFF_E!P9</f>
        <v>0.4545141874462596</v>
      </c>
      <c r="Q9" s="10">
        <f>FC_OTH_CP_E!Q9+FC_OTH_HH_E!Q9+FC_OTH_AFF_E!Q9</f>
        <v>0.45520206362854682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0.1116079105760963</v>
      </c>
      <c r="U9" s="10">
        <f>FC_OTH_CP_E!U9+FC_OTH_HH_E!U9+FC_OTH_AFF_E!U9</f>
        <v>7.5580395528804814E-2</v>
      </c>
      <c r="V9" s="10">
        <f>FC_OTH_CP_E!V9+FC_OTH_HH_E!V9+FC_OTH_AFF_E!V9</f>
        <v>6.5520206362854688E-2</v>
      </c>
      <c r="W9" s="10">
        <f>FC_OTH_CP_E!W9+FC_OTH_HH_E!W9+FC_OTH_AFF_E!W9</f>
        <v>6.0877042132416161E-2</v>
      </c>
      <c r="X9" s="10">
        <f>FC_OTH_CP_E!X9+FC_OTH_HH_E!X9+FC_OTH_AFF_E!X9</f>
        <v>3.0524505588993979E-2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0.94823731728288907</v>
      </c>
      <c r="D10" s="10">
        <f>FC_OTH_CP_E!D10+FC_OTH_HH_E!D10+FC_OTH_AFF_E!D10</f>
        <v>0.48254514187446262</v>
      </c>
      <c r="E10" s="10">
        <f>FC_OTH_CP_E!E10+FC_OTH_HH_E!E10+FC_OTH_AFF_E!E10</f>
        <v>5.0166809974204636</v>
      </c>
      <c r="F10" s="10">
        <f>FC_OTH_CP_E!F10+FC_OTH_HH_E!F10+FC_OTH_AFF_E!F10</f>
        <v>3.689423903697334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761.87540842648309</v>
      </c>
      <c r="D26" s="37">
        <f t="shared" ref="D26:W26" si="22">SUM(D27,D33)</f>
        <v>858.28314703353374</v>
      </c>
      <c r="E26" s="37">
        <f t="shared" si="22"/>
        <v>846.57489251934624</v>
      </c>
      <c r="F26" s="37">
        <f t="shared" si="22"/>
        <v>813.87927773000865</v>
      </c>
      <c r="G26" s="37">
        <f t="shared" si="22"/>
        <v>781.03086844367999</v>
      </c>
      <c r="H26" s="37">
        <f t="shared" si="22"/>
        <v>718.48435081685295</v>
      </c>
      <c r="I26" s="37">
        <f t="shared" si="22"/>
        <v>655.06827171109194</v>
      </c>
      <c r="J26" s="37">
        <f t="shared" si="22"/>
        <v>510.05184866723988</v>
      </c>
      <c r="K26" s="37">
        <f t="shared" si="22"/>
        <v>615.70541702493551</v>
      </c>
      <c r="L26" s="37">
        <f t="shared" si="22"/>
        <v>570.4954428202924</v>
      </c>
      <c r="M26" s="37">
        <f t="shared" si="22"/>
        <v>596.17970765262226</v>
      </c>
      <c r="N26" s="37">
        <f t="shared" si="22"/>
        <v>486.56732588134128</v>
      </c>
      <c r="O26" s="37">
        <f t="shared" si="22"/>
        <v>421.69561478933798</v>
      </c>
      <c r="P26" s="37">
        <f t="shared" si="22"/>
        <v>365.98607050730851</v>
      </c>
      <c r="Q26" s="37">
        <f t="shared" si="22"/>
        <v>308.60541702493543</v>
      </c>
      <c r="R26" s="37">
        <f t="shared" si="22"/>
        <v>319.52794496990538</v>
      </c>
      <c r="S26" s="37">
        <f t="shared" si="22"/>
        <v>318.15081685296644</v>
      </c>
      <c r="T26" s="37">
        <f t="shared" si="22"/>
        <v>289.58890799656052</v>
      </c>
      <c r="U26" s="37">
        <f t="shared" si="22"/>
        <v>293.54368013757517</v>
      </c>
      <c r="V26" s="37">
        <f t="shared" si="22"/>
        <v>287.19380911435934</v>
      </c>
      <c r="W26" s="37">
        <f t="shared" si="22"/>
        <v>294.80232158211516</v>
      </c>
      <c r="X26" s="37">
        <f t="shared" ref="X26" si="23">SUM(X27,X33)</f>
        <v>252.53576956147879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761.87540842648309</v>
      </c>
      <c r="D33" s="29">
        <f t="shared" ref="D33:W33" si="28">SUM(D34:D50)</f>
        <v>858.28314703353374</v>
      </c>
      <c r="E33" s="29">
        <f t="shared" si="28"/>
        <v>846.57489251934624</v>
      </c>
      <c r="F33" s="29">
        <f t="shared" si="28"/>
        <v>813.87927773000865</v>
      </c>
      <c r="G33" s="29">
        <f t="shared" si="28"/>
        <v>781.03086844367999</v>
      </c>
      <c r="H33" s="29">
        <f t="shared" si="28"/>
        <v>718.48435081685295</v>
      </c>
      <c r="I33" s="29">
        <f t="shared" si="28"/>
        <v>655.06827171109194</v>
      </c>
      <c r="J33" s="29">
        <f t="shared" si="28"/>
        <v>510.05184866723988</v>
      </c>
      <c r="K33" s="29">
        <f t="shared" si="28"/>
        <v>615.70541702493551</v>
      </c>
      <c r="L33" s="29">
        <f t="shared" si="28"/>
        <v>570.4954428202924</v>
      </c>
      <c r="M33" s="29">
        <f t="shared" si="28"/>
        <v>596.17970765262226</v>
      </c>
      <c r="N33" s="29">
        <f t="shared" si="28"/>
        <v>486.56732588134128</v>
      </c>
      <c r="O33" s="29">
        <f t="shared" si="28"/>
        <v>421.69561478933798</v>
      </c>
      <c r="P33" s="29">
        <f t="shared" si="28"/>
        <v>365.98607050730851</v>
      </c>
      <c r="Q33" s="29">
        <f t="shared" si="28"/>
        <v>308.60541702493543</v>
      </c>
      <c r="R33" s="29">
        <f t="shared" si="28"/>
        <v>319.52794496990538</v>
      </c>
      <c r="S33" s="29">
        <f t="shared" si="28"/>
        <v>318.15081685296644</v>
      </c>
      <c r="T33" s="29">
        <f t="shared" si="28"/>
        <v>289.58890799656052</v>
      </c>
      <c r="U33" s="29">
        <f t="shared" si="28"/>
        <v>293.54368013757517</v>
      </c>
      <c r="V33" s="29">
        <f t="shared" si="28"/>
        <v>287.19380911435934</v>
      </c>
      <c r="W33" s="29">
        <f t="shared" si="28"/>
        <v>294.80232158211516</v>
      </c>
      <c r="X33" s="29">
        <f t="shared" ref="X33" si="29">SUM(X34:X50)</f>
        <v>252.53576956147879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90.379277730008596</v>
      </c>
      <c r="D36" s="10">
        <f>FC_OTH_CP_E!D36+FC_OTH_HH_E!D36+FC_OTH_AFF_E!D36</f>
        <v>85.860275150472901</v>
      </c>
      <c r="E36" s="10">
        <f>FC_OTH_CP_E!E36+FC_OTH_HH_E!E36+FC_OTH_AFF_E!E36</f>
        <v>83.600773860705061</v>
      </c>
      <c r="F36" s="10">
        <f>FC_OTH_CP_E!F36+FC_OTH_HH_E!F36+FC_OTH_AFF_E!F36</f>
        <v>77.952106620808237</v>
      </c>
      <c r="G36" s="10">
        <f>FC_OTH_CP_E!G36+FC_OTH_HH_E!G36+FC_OTH_AFF_E!G36</f>
        <v>71.173688736027515</v>
      </c>
      <c r="H36" s="10">
        <f>FC_OTH_CP_E!H36+FC_OTH_HH_E!H36+FC_OTH_AFF_E!H36</f>
        <v>72.303439380911428</v>
      </c>
      <c r="I36" s="10">
        <f>FC_OTH_CP_E!I36+FC_OTH_HH_E!I36+FC_OTH_AFF_E!I36</f>
        <v>57.616766981943243</v>
      </c>
      <c r="J36" s="10">
        <f>FC_OTH_CP_E!J36+FC_OTH_HH_E!J36+FC_OTH_AFF_E!J36</f>
        <v>69.292777300086001</v>
      </c>
      <c r="K36" s="10">
        <f>FC_OTH_CP_E!K36+FC_OTH_HH_E!K36+FC_OTH_AFF_E!K36</f>
        <v>67.093035253654335</v>
      </c>
      <c r="L36" s="10">
        <f>FC_OTH_CP_E!L36+FC_OTH_HH_E!L36+FC_OTH_AFF_E!L36</f>
        <v>61.593637145313835</v>
      </c>
      <c r="M36" s="10">
        <f>FC_OTH_CP_E!M36+FC_OTH_HH_E!M36+FC_OTH_AFF_E!M36</f>
        <v>64.893207222699914</v>
      </c>
      <c r="N36" s="10">
        <f>FC_OTH_CP_E!N36+FC_OTH_HH_E!N36+FC_OTH_AFF_E!N36</f>
        <v>54.994239036973333</v>
      </c>
      <c r="O36" s="10">
        <f>FC_OTH_CP_E!O36+FC_OTH_HH_E!O36+FC_OTH_AFF_E!O36</f>
        <v>58.293895098882203</v>
      </c>
      <c r="P36" s="10">
        <f>FC_OTH_CP_E!P36+FC_OTH_HH_E!P36+FC_OTH_AFF_E!P36</f>
        <v>48.394926913155615</v>
      </c>
      <c r="Q36" s="10">
        <f>FC_OTH_CP_E!Q36+FC_OTH_HH_E!Q36+FC_OTH_AFF_E!Q36</f>
        <v>42.895528804815129</v>
      </c>
      <c r="R36" s="10">
        <f>FC_OTH_CP_E!R36+FC_OTH_HH_E!R36+FC_OTH_AFF_E!R36</f>
        <v>52.794496990541703</v>
      </c>
      <c r="S36" s="10">
        <f>FC_OTH_CP_E!S36+FC_OTH_HH_E!S36+FC_OTH_AFF_E!S36</f>
        <v>48.394926913155643</v>
      </c>
      <c r="T36" s="10">
        <f>FC_OTH_CP_E!T36+FC_OTH_HH_E!T36+FC_OTH_AFF_E!T36</f>
        <v>50.775150472914873</v>
      </c>
      <c r="U36" s="10">
        <f>FC_OTH_CP_E!U36+FC_OTH_HH_E!U36+FC_OTH_AFF_E!U36</f>
        <v>53.698624247635401</v>
      </c>
      <c r="V36" s="10">
        <f>FC_OTH_CP_E!V36+FC_OTH_HH_E!V36+FC_OTH_AFF_E!V36</f>
        <v>58.52158211521926</v>
      </c>
      <c r="W36" s="10">
        <f>FC_OTH_CP_E!W36+FC_OTH_HH_E!W36+FC_OTH_AFF_E!W36</f>
        <v>51.921152192605334</v>
      </c>
      <c r="X36" s="10">
        <f>FC_OTH_CP_E!X36+FC_OTH_HH_E!X36+FC_OTH_AFF_E!X36</f>
        <v>48.323473774720547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5.2904557179707652</v>
      </c>
      <c r="D37" s="10">
        <f>FC_OTH_CP_E!D37+FC_OTH_HH_E!D37+FC_OTH_AFF_E!D37</f>
        <v>5.2904557179707652</v>
      </c>
      <c r="E37" s="10">
        <f>FC_OTH_CP_E!E37+FC_OTH_HH_E!E37+FC_OTH_AFF_E!E37</f>
        <v>5.2904557179707652</v>
      </c>
      <c r="F37" s="10">
        <f>FC_OTH_CP_E!F37+FC_OTH_HH_E!F37+FC_OTH_AFF_E!F37</f>
        <v>5.2904557179707652</v>
      </c>
      <c r="G37" s="10">
        <f>FC_OTH_CP_E!G37+FC_OTH_HH_E!G37+FC_OTH_AFF_E!G37</f>
        <v>4.232330180567498</v>
      </c>
      <c r="H37" s="10">
        <f>FC_OTH_CP_E!H37+FC_OTH_HH_E!H37+FC_OTH_AFF_E!H37</f>
        <v>4.232330180567498</v>
      </c>
      <c r="I37" s="10">
        <f>FC_OTH_CP_E!I37+FC_OTH_HH_E!I37+FC_OTH_AFF_E!I37</f>
        <v>4.1893379191745481</v>
      </c>
      <c r="J37" s="10">
        <f>FC_OTH_CP_E!J37+FC_OTH_HH_E!J37+FC_OTH_AFF_E!J37</f>
        <v>4.1893379191745481</v>
      </c>
      <c r="K37" s="10">
        <f>FC_OTH_CP_E!K37+FC_OTH_HH_E!K37+FC_OTH_AFF_E!K37</f>
        <v>4.1893379191745481</v>
      </c>
      <c r="L37" s="10">
        <f>FC_OTH_CP_E!L37+FC_OTH_HH_E!L37+FC_OTH_AFF_E!L37</f>
        <v>4.1893379191745481</v>
      </c>
      <c r="M37" s="10">
        <f>FC_OTH_CP_E!M37+FC_OTH_HH_E!M37+FC_OTH_AFF_E!M37</f>
        <v>4.1893379191745481</v>
      </c>
      <c r="N37" s="10">
        <f>FC_OTH_CP_E!N37+FC_OTH_HH_E!N37+FC_OTH_AFF_E!N37</f>
        <v>4.1893379191745481</v>
      </c>
      <c r="O37" s="10">
        <f>FC_OTH_CP_E!O37+FC_OTH_HH_E!O37+FC_OTH_AFF_E!O37</f>
        <v>4.1893379191745481</v>
      </c>
      <c r="P37" s="10">
        <f>FC_OTH_CP_E!P37+FC_OTH_HH_E!P37+FC_OTH_AFF_E!P37</f>
        <v>4.1893379191745481</v>
      </c>
      <c r="Q37" s="10">
        <f>FC_OTH_CP_E!Q37+FC_OTH_HH_E!Q37+FC_OTH_AFF_E!Q37</f>
        <v>5.2367153912295779</v>
      </c>
      <c r="R37" s="10">
        <f>FC_OTH_CP_E!R37+FC_OTH_HH_E!R37+FC_OTH_AFF_E!R37</f>
        <v>5.2367153912295779</v>
      </c>
      <c r="S37" s="10">
        <f>FC_OTH_CP_E!S37+FC_OTH_HH_E!S37+FC_OTH_AFF_E!S37</f>
        <v>4.1893379191745481</v>
      </c>
      <c r="T37" s="10">
        <f>FC_OTH_CP_E!T37+FC_OTH_HH_E!T37+FC_OTH_AFF_E!T37</f>
        <v>4.7905417024935506</v>
      </c>
      <c r="U37" s="10">
        <f>FC_OTH_CP_E!U37+FC_OTH_HH_E!U37+FC_OTH_AFF_E!U37</f>
        <v>4.9319002579535676</v>
      </c>
      <c r="V37" s="10">
        <f>FC_OTH_CP_E!V37+FC_OTH_HH_E!V37+FC_OTH_AFF_E!V37</f>
        <v>4.9005159071367146</v>
      </c>
      <c r="W37" s="10">
        <f>FC_OTH_CP_E!W37+FC_OTH_HH_E!W37+FC_OTH_AFF_E!W37</f>
        <v>4.5580395528804809</v>
      </c>
      <c r="X37" s="10">
        <f>FC_OTH_CP_E!X37+FC_OTH_HH_E!X37+FC_OTH_AFF_E!X37</f>
        <v>4.576870163370593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1.058125537403267</v>
      </c>
      <c r="D38" s="10">
        <f>FC_OTH_CP_E!D38+FC_OTH_HH_E!D38+FC_OTH_AFF_E!D38</f>
        <v>1.0581255374032668</v>
      </c>
      <c r="E38" s="10">
        <f>FC_OTH_CP_E!E38+FC_OTH_HH_E!E38+FC_OTH_AFF_E!E38</f>
        <v>1.0581255374032665</v>
      </c>
      <c r="F38" s="10">
        <f>FC_OTH_CP_E!F38+FC_OTH_HH_E!F38+FC_OTH_AFF_E!F38</f>
        <v>1.058125537403267</v>
      </c>
      <c r="G38" s="10">
        <f>FC_OTH_CP_E!G38+FC_OTH_HH_E!G38+FC_OTH_AFF_E!G38</f>
        <v>1.0581255374032668</v>
      </c>
      <c r="H38" s="10">
        <f>FC_OTH_CP_E!H38+FC_OTH_HH_E!H38+FC_OTH_AFF_E!H38</f>
        <v>1.0581255374032668</v>
      </c>
      <c r="I38" s="10">
        <f>FC_OTH_CP_E!I38+FC_OTH_HH_E!I38+FC_OTH_AFF_E!I38</f>
        <v>1.058125537403267</v>
      </c>
      <c r="J38" s="10">
        <f>FC_OTH_CP_E!J38+FC_OTH_HH_E!J38+FC_OTH_AFF_E!J38</f>
        <v>1.0581255374032668</v>
      </c>
      <c r="K38" s="10">
        <f>FC_OTH_CP_E!K38+FC_OTH_HH_E!K38+FC_OTH_AFF_E!K38</f>
        <v>1.0581255374032672</v>
      </c>
      <c r="L38" s="10">
        <f>FC_OTH_CP_E!L38+FC_OTH_HH_E!L38+FC_OTH_AFF_E!L38</f>
        <v>1.0581255374032672</v>
      </c>
      <c r="M38" s="10">
        <f>FC_OTH_CP_E!M38+FC_OTH_HH_E!M38+FC_OTH_AFF_E!M38</f>
        <v>1.0581255374032663</v>
      </c>
      <c r="N38" s="10">
        <f>FC_OTH_CP_E!N38+FC_OTH_HH_E!N38+FC_OTH_AFF_E!N38</f>
        <v>1.0581255374032668</v>
      </c>
      <c r="O38" s="10">
        <f>FC_OTH_CP_E!O38+FC_OTH_HH_E!O38+FC_OTH_AFF_E!O38</f>
        <v>1.0581255374032672</v>
      </c>
      <c r="P38" s="10">
        <f>FC_OTH_CP_E!P38+FC_OTH_HH_E!P38+FC_OTH_AFF_E!P38</f>
        <v>1.026999140154772</v>
      </c>
      <c r="Q38" s="10">
        <f>FC_OTH_CP_E!Q38+FC_OTH_HH_E!Q38+FC_OTH_AFF_E!Q38</f>
        <v>1.0269991401547722</v>
      </c>
      <c r="R38" s="10">
        <f>FC_OTH_CP_E!R38+FC_OTH_HH_E!R38+FC_OTH_AFF_E!R38</f>
        <v>1.0269991401547722</v>
      </c>
      <c r="S38" s="10">
        <f>FC_OTH_CP_E!S38+FC_OTH_HH_E!S38+FC_OTH_AFF_E!S38</f>
        <v>1.0269991401547724</v>
      </c>
      <c r="T38" s="10">
        <f>FC_OTH_CP_E!T38+FC_OTH_HH_E!T38+FC_OTH_AFF_E!T38</f>
        <v>0.38202923473774686</v>
      </c>
      <c r="U38" s="10">
        <f>FC_OTH_CP_E!U38+FC_OTH_HH_E!U38+FC_OTH_AFF_E!U38</f>
        <v>0.48374892519346496</v>
      </c>
      <c r="V38" s="10">
        <f>FC_OTH_CP_E!V38+FC_OTH_HH_E!V38+FC_OTH_AFF_E!V38</f>
        <v>0.49088564058469475</v>
      </c>
      <c r="W38" s="10">
        <f>FC_OTH_CP_E!W38+FC_OTH_HH_E!W38+FC_OTH_AFF_E!W38</f>
        <v>0.44780739466895936</v>
      </c>
      <c r="X38" s="10">
        <f>FC_OTH_CP_E!X38+FC_OTH_HH_E!X38+FC_OTH_AFF_E!X38</f>
        <v>0.46732588134135816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3.1384350816852971</v>
      </c>
      <c r="E41" s="10">
        <f>FC_OTH_CP_E!E41+FC_OTH_HH_E!E41+FC_OTH_AFF_E!E41</f>
        <v>2.0922613929492688</v>
      </c>
      <c r="F41" s="10">
        <f>FC_OTH_CP_E!F41+FC_OTH_HH_E!F41+FC_OTH_AFF_E!F41</f>
        <v>2.0922613929492688</v>
      </c>
      <c r="G41" s="10">
        <f>FC_OTH_CP_E!G41+FC_OTH_HH_E!G41+FC_OTH_AFF_E!G41</f>
        <v>1.0461736887360269</v>
      </c>
      <c r="H41" s="10">
        <f>FC_OTH_CP_E!H41+FC_OTH_HH_E!H41+FC_OTH_AFF_E!H41</f>
        <v>1.0461736887360269</v>
      </c>
      <c r="I41" s="10">
        <f>FC_OTH_CP_E!I41+FC_OTH_HH_E!I41+FC_OTH_AFF_E!I41</f>
        <v>1.0461736887360269</v>
      </c>
      <c r="J41" s="10">
        <f>FC_OTH_CP_E!J41+FC_OTH_HH_E!J41+FC_OTH_AFF_E!J41</f>
        <v>1.0461736887360269</v>
      </c>
      <c r="K41" s="10">
        <f>FC_OTH_CP_E!K41+FC_OTH_HH_E!K41+FC_OTH_AFF_E!K41</f>
        <v>1.0461736887360269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0.11349957007738611</v>
      </c>
      <c r="U41" s="10">
        <f>FC_OTH_CP_E!U41+FC_OTH_HH_E!U41+FC_OTH_AFF_E!U41</f>
        <v>8.4608770421324156E-2</v>
      </c>
      <c r="V41" s="10">
        <f>FC_OTH_CP_E!V41+FC_OTH_HH_E!V41+FC_OTH_AFF_E!V41</f>
        <v>7.944969905417025E-2</v>
      </c>
      <c r="W41" s="10">
        <f>FC_OTH_CP_E!W41+FC_OTH_HH_E!W41+FC_OTH_AFF_E!W41</f>
        <v>6.8099742046431641E-2</v>
      </c>
      <c r="X41" s="10">
        <f>FC_OTH_CP_E!X41+FC_OTH_HH_E!X41+FC_OTH_AFF_E!X41</f>
        <v>6.1908856405846938E-2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659.35795356835763</v>
      </c>
      <c r="D43" s="10">
        <f>FC_OTH_CP_E!D43+FC_OTH_HH_E!D43+FC_OTH_AFF_E!D43</f>
        <v>744.6020636285466</v>
      </c>
      <c r="E43" s="10">
        <f>FC_OTH_CP_E!E43+FC_OTH_HH_E!E43+FC_OTH_AFF_E!E43</f>
        <v>733.30464316423024</v>
      </c>
      <c r="F43" s="10">
        <f>FC_OTH_CP_E!F43+FC_OTH_HH_E!F43+FC_OTH_AFF_E!F43</f>
        <v>716.87205503009466</v>
      </c>
      <c r="G43" s="10">
        <f>FC_OTH_CP_E!G43+FC_OTH_HH_E!G43+FC_OTH_AFF_E!G43</f>
        <v>703.52055030094562</v>
      </c>
      <c r="H43" s="10">
        <f>FC_OTH_CP_E!H43+FC_OTH_HH_E!H43+FC_OTH_AFF_E!H43</f>
        <v>639.84428202923471</v>
      </c>
      <c r="I43" s="10">
        <f>FC_OTH_CP_E!I43+FC_OTH_HH_E!I43+FC_OTH_AFF_E!I43</f>
        <v>591.1578675838349</v>
      </c>
      <c r="J43" s="10">
        <f>FC_OTH_CP_E!J43+FC_OTH_HH_E!J43+FC_OTH_AFF_E!J43</f>
        <v>434.46543422184004</v>
      </c>
      <c r="K43" s="10">
        <f>FC_OTH_CP_E!K43+FC_OTH_HH_E!K43+FC_OTH_AFF_E!K43</f>
        <v>542.31874462596738</v>
      </c>
      <c r="L43" s="10">
        <f>FC_OTH_CP_E!L43+FC_OTH_HH_E!L43+FC_OTH_AFF_E!L43</f>
        <v>503.65434221840076</v>
      </c>
      <c r="M43" s="10">
        <f>FC_OTH_CP_E!M43+FC_OTH_HH_E!M43+FC_OTH_AFF_E!M43</f>
        <v>526.03903697334454</v>
      </c>
      <c r="N43" s="10">
        <f>FC_OTH_CP_E!N43+FC_OTH_HH_E!N43+FC_OTH_AFF_E!N43</f>
        <v>426.32562338779013</v>
      </c>
      <c r="O43" s="10">
        <f>FC_OTH_CP_E!O43+FC_OTH_HH_E!O43+FC_OTH_AFF_E!O43</f>
        <v>358.15425623387796</v>
      </c>
      <c r="P43" s="10">
        <f>FC_OTH_CP_E!P43+FC_OTH_HH_E!P43+FC_OTH_AFF_E!P43</f>
        <v>312.37480653482356</v>
      </c>
      <c r="Q43" s="10">
        <f>FC_OTH_CP_E!Q43+FC_OTH_HH_E!Q43+FC_OTH_AFF_E!Q43</f>
        <v>259.44617368873594</v>
      </c>
      <c r="R43" s="10">
        <f>FC_OTH_CP_E!R43+FC_OTH_HH_E!R43+FC_OTH_AFF_E!R43</f>
        <v>260.46973344797931</v>
      </c>
      <c r="S43" s="10">
        <f>FC_OTH_CP_E!S43+FC_OTH_HH_E!S43+FC_OTH_AFF_E!S43</f>
        <v>264.53955288048149</v>
      </c>
      <c r="T43" s="10">
        <f>FC_OTH_CP_E!T43+FC_OTH_HH_E!T43+FC_OTH_AFF_E!T43</f>
        <v>233.52768701633698</v>
      </c>
      <c r="U43" s="10">
        <f>FC_OTH_CP_E!U43+FC_OTH_HH_E!U43+FC_OTH_AFF_E!U43</f>
        <v>234.34479793637144</v>
      </c>
      <c r="V43" s="10">
        <f>FC_OTH_CP_E!V43+FC_OTH_HH_E!V43+FC_OTH_AFF_E!V43</f>
        <v>223.2013757523645</v>
      </c>
      <c r="W43" s="10">
        <f>FC_OTH_CP_E!W43+FC_OTH_HH_E!W43+FC_OTH_AFF_E!W43</f>
        <v>237.80722269991395</v>
      </c>
      <c r="X43" s="10">
        <f>FC_OTH_CP_E!X43+FC_OTH_HH_E!X43+FC_OTH_AFF_E!X43</f>
        <v>199.10619088564044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5.7895958727429058</v>
      </c>
      <c r="D44" s="10">
        <f>FC_OTH_CP_E!D44+FC_OTH_HH_E!D44+FC_OTH_AFF_E!D44</f>
        <v>18.333791917454857</v>
      </c>
      <c r="E44" s="10">
        <f>FC_OTH_CP_E!E44+FC_OTH_HH_E!E44+FC_OTH_AFF_E!E44</f>
        <v>21.228632846087688</v>
      </c>
      <c r="F44" s="10">
        <f>FC_OTH_CP_E!F44+FC_OTH_HH_E!F44+FC_OTH_AFF_E!F44</f>
        <v>10.614273430782459</v>
      </c>
      <c r="G44" s="10">
        <f>FC_OTH_CP_E!G44+FC_OTH_HH_E!G44+FC_OTH_AFF_E!G44</f>
        <v>0</v>
      </c>
      <c r="H44" s="10">
        <f>FC_OTH_CP_E!H44+FC_OTH_HH_E!H44+FC_OTH_AFF_E!H44</f>
        <v>0</v>
      </c>
      <c r="I44" s="10">
        <f>FC_OTH_CP_E!I44+FC_OTH_HH_E!I44+FC_OTH_AFF_E!I44</f>
        <v>0</v>
      </c>
      <c r="J44" s="10">
        <f>FC_OTH_CP_E!J44+FC_OTH_HH_E!J44+FC_OTH_AFF_E!J44</f>
        <v>0</v>
      </c>
      <c r="K44" s="10">
        <f>FC_OTH_CP_E!K44+FC_OTH_HH_E!K44+FC_OTH_AFF_E!K44</f>
        <v>0</v>
      </c>
      <c r="L44" s="10">
        <f>FC_OTH_CP_E!L44+FC_OTH_HH_E!L44+FC_OTH_AFF_E!L44</f>
        <v>0</v>
      </c>
      <c r="M44" s="10">
        <f>FC_OTH_CP_E!M44+FC_OTH_HH_E!M44+FC_OTH_AFF_E!M44</f>
        <v>0</v>
      </c>
      <c r="N44" s="10">
        <f>FC_OTH_CP_E!N44+FC_OTH_HH_E!N44+FC_OTH_AFF_E!N44</f>
        <v>0</v>
      </c>
      <c r="O44" s="10">
        <f>FC_OTH_CP_E!O44+FC_OTH_HH_E!O44+FC_OTH_AFF_E!O44</f>
        <v>0</v>
      </c>
      <c r="P44" s="10">
        <f>FC_OTH_CP_E!P44+FC_OTH_HH_E!P44+FC_OTH_AFF_E!P44</f>
        <v>0</v>
      </c>
      <c r="Q44" s="10">
        <f>FC_OTH_CP_E!Q44+FC_OTH_HH_E!Q44+FC_OTH_AFF_E!Q44</f>
        <v>0</v>
      </c>
      <c r="R44" s="10">
        <f>FC_OTH_CP_E!R44+FC_OTH_HH_E!R44+FC_OTH_AFF_E!R44</f>
        <v>0</v>
      </c>
      <c r="S44" s="10">
        <f>FC_OTH_CP_E!S44+FC_OTH_HH_E!S44+FC_OTH_AFF_E!S44</f>
        <v>0</v>
      </c>
      <c r="T44" s="10">
        <f>FC_OTH_CP_E!T44+FC_OTH_HH_E!T44+FC_OTH_AFF_E!T44</f>
        <v>0</v>
      </c>
      <c r="U44" s="10">
        <f>FC_OTH_CP_E!U44+FC_OTH_HH_E!U44+FC_OTH_AFF_E!U44</f>
        <v>0</v>
      </c>
      <c r="V44" s="10">
        <f>FC_OTH_CP_E!V44+FC_OTH_HH_E!V44+FC_OTH_AFF_E!V44</f>
        <v>0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77.321582115219258</v>
      </c>
      <c r="D51" s="37">
        <f>FC_OTH_CP_E!D51+FC_OTH_HH_E!D51+FC_OTH_AFF_E!D51</f>
        <v>142.21840068787614</v>
      </c>
      <c r="E51" s="37">
        <f>FC_OTH_CP_E!E51+FC_OTH_HH_E!E51+FC_OTH_AFF_E!E51</f>
        <v>159.43680137575234</v>
      </c>
      <c r="F51" s="37">
        <f>FC_OTH_CP_E!F51+FC_OTH_HH_E!F51+FC_OTH_AFF_E!F51</f>
        <v>133.79191745485815</v>
      </c>
      <c r="G51" s="37">
        <f>FC_OTH_CP_E!G51+FC_OTH_HH_E!G51+FC_OTH_AFF_E!G51</f>
        <v>155.1805674978504</v>
      </c>
      <c r="H51" s="37">
        <f>FC_OTH_CP_E!H51+FC_OTH_HH_E!H51+FC_OTH_AFF_E!H51</f>
        <v>123.98968185726569</v>
      </c>
      <c r="I51" s="37">
        <f>FC_OTH_CP_E!I51+FC_OTH_HH_E!I51+FC_OTH_AFF_E!I51</f>
        <v>107.26569217540839</v>
      </c>
      <c r="J51" s="37">
        <f>FC_OTH_CP_E!J51+FC_OTH_HH_E!J51+FC_OTH_AFF_E!J51</f>
        <v>96.883061049011204</v>
      </c>
      <c r="K51" s="37">
        <f>FC_OTH_CP_E!K51+FC_OTH_HH_E!K51+FC_OTH_AFF_E!K51</f>
        <v>114.03697334479796</v>
      </c>
      <c r="L51" s="37">
        <f>FC_OTH_CP_E!L51+FC_OTH_HH_E!L51+FC_OTH_AFF_E!L51</f>
        <v>124.20464316423036</v>
      </c>
      <c r="M51" s="37">
        <f>FC_OTH_CP_E!M51+FC_OTH_HH_E!M51+FC_OTH_AFF_E!M51</f>
        <v>137.33877901977638</v>
      </c>
      <c r="N51" s="37">
        <f>FC_OTH_CP_E!N51+FC_OTH_HH_E!N51+FC_OTH_AFF_E!N51</f>
        <v>152.66552020636286</v>
      </c>
      <c r="O51" s="37">
        <f>FC_OTH_CP_E!O51+FC_OTH_HH_E!O51+FC_OTH_AFF_E!O51</f>
        <v>130.39552880481511</v>
      </c>
      <c r="P51" s="37">
        <f>FC_OTH_CP_E!P51+FC_OTH_HH_E!P51+FC_OTH_AFF_E!P51</f>
        <v>146.23817712811692</v>
      </c>
      <c r="Q51" s="37">
        <f>FC_OTH_CP_E!Q51+FC_OTH_HH_E!Q51+FC_OTH_AFF_E!Q51</f>
        <v>125.27944969905411</v>
      </c>
      <c r="R51" s="37">
        <f>FC_OTH_CP_E!R51+FC_OTH_HH_E!R51+FC_OTH_AFF_E!R51</f>
        <v>153.61134995700777</v>
      </c>
      <c r="S51" s="37">
        <f>FC_OTH_CP_E!S51+FC_OTH_HH_E!S51+FC_OTH_AFF_E!S51</f>
        <v>180.09458297506444</v>
      </c>
      <c r="T51" s="37">
        <f>FC_OTH_CP_E!T51+FC_OTH_HH_E!T51+FC_OTH_AFF_E!T51</f>
        <v>168.36913155631981</v>
      </c>
      <c r="U51" s="37">
        <f>FC_OTH_CP_E!U51+FC_OTH_HH_E!U51+FC_OTH_AFF_E!U51</f>
        <v>137.21831470335346</v>
      </c>
      <c r="V51" s="37">
        <f>FC_OTH_CP_E!V51+FC_OTH_HH_E!V51+FC_OTH_AFF_E!V51</f>
        <v>135.37730008598447</v>
      </c>
      <c r="W51" s="37">
        <f>FC_OTH_CP_E!W51+FC_OTH_HH_E!W51+FC_OTH_AFF_E!W51</f>
        <v>128.79836629406714</v>
      </c>
      <c r="X51" s="37">
        <f>FC_OTH_CP_E!X51+FC_OTH_HH_E!X51+FC_OTH_AFF_E!X51</f>
        <v>134.69329320722267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473.37979363714521</v>
      </c>
      <c r="D52" s="37">
        <f t="shared" ref="D52:W52" si="31">SUM(D53:D70)</f>
        <v>567.71822871883057</v>
      </c>
      <c r="E52" s="37">
        <f t="shared" si="31"/>
        <v>447.79673258813426</v>
      </c>
      <c r="F52" s="37">
        <f t="shared" si="31"/>
        <v>478.64883920894238</v>
      </c>
      <c r="G52" s="37">
        <f t="shared" si="31"/>
        <v>463.05064488392105</v>
      </c>
      <c r="H52" s="37">
        <f t="shared" si="31"/>
        <v>565.10249355116071</v>
      </c>
      <c r="I52" s="37">
        <f t="shared" si="31"/>
        <v>500.46036113499565</v>
      </c>
      <c r="J52" s="37">
        <f t="shared" si="31"/>
        <v>579.56122098022354</v>
      </c>
      <c r="K52" s="37">
        <f t="shared" si="31"/>
        <v>564.86001719690466</v>
      </c>
      <c r="L52" s="37">
        <f t="shared" si="31"/>
        <v>552.03869303525403</v>
      </c>
      <c r="M52" s="37">
        <f t="shared" si="31"/>
        <v>582.70498710232164</v>
      </c>
      <c r="N52" s="37">
        <f t="shared" si="31"/>
        <v>590.3942390369732</v>
      </c>
      <c r="O52" s="37">
        <f t="shared" si="31"/>
        <v>578.10765262252801</v>
      </c>
      <c r="P52" s="37">
        <f t="shared" si="31"/>
        <v>599.81633705932927</v>
      </c>
      <c r="Q52" s="37">
        <f t="shared" si="31"/>
        <v>504.43207222699925</v>
      </c>
      <c r="R52" s="37">
        <f t="shared" si="31"/>
        <v>568.96543422183993</v>
      </c>
      <c r="S52" s="37">
        <f t="shared" si="31"/>
        <v>578.27222699914012</v>
      </c>
      <c r="T52" s="37">
        <f t="shared" si="31"/>
        <v>552.72416165090283</v>
      </c>
      <c r="U52" s="37">
        <f t="shared" si="31"/>
        <v>498.78847807394703</v>
      </c>
      <c r="V52" s="37">
        <f t="shared" si="31"/>
        <v>473.22570937231302</v>
      </c>
      <c r="W52" s="37">
        <f t="shared" si="31"/>
        <v>476.96732588134165</v>
      </c>
      <c r="X52" s="37">
        <f t="shared" ref="X52" si="32">SUM(X53:X70)</f>
        <v>534.81633705932916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4.6575236457437663</v>
      </c>
      <c r="D57" s="10">
        <f>FC_OTH_CP_E!D57+FC_OTH_HH_E!D57+FC_OTH_AFF_E!D57</f>
        <v>4.7291487532244192</v>
      </c>
      <c r="E57" s="10">
        <f>FC_OTH_CP_E!E57+FC_OTH_HH_E!E57+FC_OTH_AFF_E!E57</f>
        <v>4.7769561478933786</v>
      </c>
      <c r="F57" s="10">
        <f>FC_OTH_CP_E!F57+FC_OTH_HH_E!F57+FC_OTH_AFF_E!F57</f>
        <v>4.6813413585554597</v>
      </c>
      <c r="G57" s="10">
        <f>FC_OTH_CP_E!G57+FC_OTH_HH_E!G57+FC_OTH_AFF_E!G57</f>
        <v>4.6813413585554597</v>
      </c>
      <c r="H57" s="10">
        <f>FC_OTH_CP_E!H57+FC_OTH_HH_E!H57+FC_OTH_AFF_E!H57</f>
        <v>4.9202063628546862</v>
      </c>
      <c r="I57" s="10">
        <f>FC_OTH_CP_E!I57+FC_OTH_HH_E!I57+FC_OTH_AFF_E!I57</f>
        <v>5.2785038693035249</v>
      </c>
      <c r="J57" s="10">
        <f>FC_OTH_CP_E!J57+FC_OTH_HH_E!J57+FC_OTH_AFF_E!J57</f>
        <v>5.8039552880481509</v>
      </c>
      <c r="K57" s="10">
        <f>FC_OTH_CP_E!K57+FC_OTH_HH_E!K57+FC_OTH_AFF_E!K57</f>
        <v>6.1860705073086839</v>
      </c>
      <c r="L57" s="10">
        <f>FC_OTH_CP_E!L57+FC_OTH_HH_E!L57+FC_OTH_AFF_E!L57</f>
        <v>7.6669819432502146</v>
      </c>
      <c r="M57" s="10">
        <f>FC_OTH_CP_E!M57+FC_OTH_HH_E!M57+FC_OTH_AFF_E!M57</f>
        <v>8.2163370593293195</v>
      </c>
      <c r="N57" s="10">
        <f>FC_OTH_CP_E!N57+FC_OTH_HH_E!N57+FC_OTH_AFF_E!N57</f>
        <v>8.9089423903697327</v>
      </c>
      <c r="O57" s="10">
        <f>FC_OTH_CP_E!O57+FC_OTH_HH_E!O57+FC_OTH_AFF_E!O57</f>
        <v>9.7926913155631983</v>
      </c>
      <c r="P57" s="10">
        <f>FC_OTH_CP_E!P57+FC_OTH_HH_E!P57+FC_OTH_AFF_E!P57</f>
        <v>10.17480653482373</v>
      </c>
      <c r="Q57" s="10">
        <f>FC_OTH_CP_E!Q57+FC_OTH_HH_E!Q57+FC_OTH_AFF_E!Q57</f>
        <v>10.24651762682717</v>
      </c>
      <c r="R57" s="10">
        <f>FC_OTH_CP_E!R57+FC_OTH_HH_E!R57+FC_OTH_AFF_E!R57</f>
        <v>10.38976784178848</v>
      </c>
      <c r="S57" s="10">
        <f>FC_OTH_CP_E!S57+FC_OTH_HH_E!S57+FC_OTH_AFF_E!S57</f>
        <v>10.50920034393809</v>
      </c>
      <c r="T57" s="10">
        <f>FC_OTH_CP_E!T57+FC_OTH_HH_E!T57+FC_OTH_AFF_E!T57</f>
        <v>10.543852106620809</v>
      </c>
      <c r="U57" s="10">
        <f>FC_OTH_CP_E!U57+FC_OTH_HH_E!U57+FC_OTH_AFF_E!U57</f>
        <v>10.578417884780739</v>
      </c>
      <c r="V57" s="10">
        <f>FC_OTH_CP_E!V57+FC_OTH_HH_E!V57+FC_OTH_AFF_E!V57</f>
        <v>10.587962166809969</v>
      </c>
      <c r="W57" s="10">
        <f>FC_OTH_CP_E!W57+FC_OTH_HH_E!W57+FC_OTH_AFF_E!W57</f>
        <v>10.26294067067928</v>
      </c>
      <c r="X57" s="10">
        <f>FC_OTH_CP_E!X57+FC_OTH_HH_E!X57+FC_OTH_AFF_E!X57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17.387962166809977</v>
      </c>
      <c r="N58" s="10">
        <f>FC_OTH_CP_E!N58+FC_OTH_HH_E!N58+FC_OTH_AFF_E!N58</f>
        <v>17.387962166809977</v>
      </c>
      <c r="O58" s="10">
        <f>FC_OTH_CP_E!O58+FC_OTH_HH_E!O58+FC_OTH_AFF_E!O58</f>
        <v>13.59036973344798</v>
      </c>
      <c r="P58" s="10">
        <f>FC_OTH_CP_E!P58+FC_OTH_HH_E!P58+FC_OTH_AFF_E!P58</f>
        <v>13.66199484092863</v>
      </c>
      <c r="Q58" s="10">
        <f>FC_OTH_CP_E!Q58+FC_OTH_HH_E!Q58+FC_OTH_AFF_E!Q58</f>
        <v>14.880137575236454</v>
      </c>
      <c r="R58" s="10">
        <f>FC_OTH_CP_E!R58+FC_OTH_HH_E!R58+FC_OTH_AFF_E!R58</f>
        <v>11.082459157351677</v>
      </c>
      <c r="S58" s="10">
        <f>FC_OTH_CP_E!S58+FC_OTH_HH_E!S58+FC_OTH_AFF_E!S58</f>
        <v>11.655717970765261</v>
      </c>
      <c r="T58" s="10">
        <f>FC_OTH_CP_E!T58+FC_OTH_HH_E!T58+FC_OTH_AFF_E!T58</f>
        <v>13.782201203783321</v>
      </c>
      <c r="U58" s="10">
        <f>FC_OTH_CP_E!U58+FC_OTH_HH_E!U58+FC_OTH_AFF_E!U58</f>
        <v>13.386844368013753</v>
      </c>
      <c r="V58" s="10">
        <f>FC_OTH_CP_E!V58+FC_OTH_HH_E!V58+FC_OTH_AFF_E!V58</f>
        <v>13.902235597592433</v>
      </c>
      <c r="W58" s="10">
        <f>FC_OTH_CP_E!W58+FC_OTH_HH_E!W58+FC_OTH_AFF_E!W58</f>
        <v>10.490885640584693</v>
      </c>
      <c r="X58" s="10">
        <f>FC_OTH_CP_E!X58+FC_OTH_HH_E!X58+FC_OTH_AFF_E!X58</f>
        <v>10.796560619088563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467.39750644883912</v>
      </c>
      <c r="D59" s="10">
        <f>FC_OTH_CP_E!D59+FC_OTH_HH_E!D59+FC_OTH_AFF_E!D59</f>
        <v>561.02510748065345</v>
      </c>
      <c r="E59" s="10">
        <f>FC_OTH_CP_E!E59+FC_OTH_HH_E!E59+FC_OTH_AFF_E!E59</f>
        <v>440.98116938951</v>
      </c>
      <c r="F59" s="10">
        <f>FC_OTH_CP_E!F59+FC_OTH_HH_E!F59+FC_OTH_AFF_E!F59</f>
        <v>471.76844368013758</v>
      </c>
      <c r="G59" s="10">
        <f>FC_OTH_CP_E!G59+FC_OTH_HH_E!G59+FC_OTH_AFF_E!G59</f>
        <v>455.21642304385222</v>
      </c>
      <c r="H59" s="10">
        <f>FC_OTH_CP_E!H59+FC_OTH_HH_E!H59+FC_OTH_AFF_E!H59</f>
        <v>556.34368013757501</v>
      </c>
      <c r="I59" s="10">
        <f>FC_OTH_CP_E!I59+FC_OTH_HH_E!I59+FC_OTH_AFF_E!I59</f>
        <v>490.70885640584692</v>
      </c>
      <c r="J59" s="10">
        <f>FC_OTH_CP_E!J59+FC_OTH_HH_E!J59+FC_OTH_AFF_E!J59</f>
        <v>568.11883061049002</v>
      </c>
      <c r="K59" s="10">
        <f>FC_OTH_CP_E!K59+FC_OTH_HH_E!K59+FC_OTH_AFF_E!K59</f>
        <v>551.4235597592434</v>
      </c>
      <c r="L59" s="10">
        <f>FC_OTH_CP_E!L59+FC_OTH_HH_E!L59+FC_OTH_AFF_E!L59</f>
        <v>535.89853826311298</v>
      </c>
      <c r="M59" s="10">
        <f>FC_OTH_CP_E!M59+FC_OTH_HH_E!M59+FC_OTH_AFF_E!M59</f>
        <v>546.09724849527083</v>
      </c>
      <c r="N59" s="10">
        <f>FC_OTH_CP_E!N59+FC_OTH_HH_E!N59+FC_OTH_AFF_E!N59</f>
        <v>551.11298366294056</v>
      </c>
      <c r="O59" s="10">
        <f>FC_OTH_CP_E!O59+FC_OTH_HH_E!O59+FC_OTH_AFF_E!O59</f>
        <v>536.6389509888221</v>
      </c>
      <c r="P59" s="10">
        <f>FC_OTH_CP_E!P59+FC_OTH_HH_E!P59+FC_OTH_AFF_E!P59</f>
        <v>554.05081685296648</v>
      </c>
      <c r="Q59" s="10">
        <f>FC_OTH_CP_E!Q59+FC_OTH_HH_E!Q59+FC_OTH_AFF_E!Q59</f>
        <v>456.76887360275168</v>
      </c>
      <c r="R59" s="10">
        <f>FC_OTH_CP_E!R59+FC_OTH_HH_E!R59+FC_OTH_AFF_E!R59</f>
        <v>517.24471195184856</v>
      </c>
      <c r="S59" s="10">
        <f>FC_OTH_CP_E!S59+FC_OTH_HH_E!S59+FC_OTH_AFF_E!S59</f>
        <v>520.80343938091141</v>
      </c>
      <c r="T59" s="10">
        <f>FC_OTH_CP_E!T59+FC_OTH_HH_E!T59+FC_OTH_AFF_E!T59</f>
        <v>491.23035253654342</v>
      </c>
      <c r="U59" s="10">
        <f>FC_OTH_CP_E!U59+FC_OTH_HH_E!U59+FC_OTH_AFF_E!U59</f>
        <v>435.73465176268303</v>
      </c>
      <c r="V59" s="10">
        <f>FC_OTH_CP_E!V59+FC_OTH_HH_E!V59+FC_OTH_AFF_E!V59</f>
        <v>408.45090283748931</v>
      </c>
      <c r="W59" s="10">
        <f>FC_OTH_CP_E!W59+FC_OTH_HH_E!W59+FC_OTH_AFF_E!W59</f>
        <v>405.47687016337085</v>
      </c>
      <c r="X59" s="10">
        <f>FC_OTH_CP_E!X59+FC_OTH_HH_E!X59+FC_OTH_AFF_E!X59</f>
        <v>453.36276870163351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0</v>
      </c>
      <c r="U60" s="10">
        <f>FC_OTH_CP_E!U60+FC_OTH_HH_E!U60+FC_OTH_AFF_E!U60</f>
        <v>0</v>
      </c>
      <c r="V60" s="10">
        <f>FC_OTH_CP_E!V60+FC_OTH_HH_E!V60+FC_OTH_AFF_E!V60</f>
        <v>0</v>
      </c>
      <c r="W60" s="10">
        <f>FC_OTH_CP_E!W60+FC_OTH_HH_E!W60+FC_OTH_AFF_E!W60</f>
        <v>0</v>
      </c>
      <c r="X60" s="10">
        <f>FC_OTH_CP_E!X60+FC_OTH_HH_E!X60+FC_OTH_AFF_E!X60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0.66878761822871879</v>
      </c>
      <c r="D61" s="10">
        <f>FC_OTH_CP_E!D61+FC_OTH_HH_E!D61+FC_OTH_AFF_E!D61</f>
        <v>1.2181427343078248</v>
      </c>
      <c r="E61" s="10">
        <f>FC_OTH_CP_E!E61+FC_OTH_HH_E!E61+FC_OTH_AFF_E!E61</f>
        <v>1.241960447119518</v>
      </c>
      <c r="F61" s="10">
        <f>FC_OTH_CP_E!F61+FC_OTH_HH_E!F61+FC_OTH_AFF_E!F61</f>
        <v>1.1226139294926911</v>
      </c>
      <c r="G61" s="10">
        <f>FC_OTH_CP_E!G61+FC_OTH_HH_E!G61+FC_OTH_AFF_E!G61</f>
        <v>1.5525365434221841</v>
      </c>
      <c r="H61" s="10">
        <f>FC_OTH_CP_E!H61+FC_OTH_HH_E!H61+FC_OTH_AFF_E!H61</f>
        <v>1.4569217540842647</v>
      </c>
      <c r="I61" s="10">
        <f>FC_OTH_CP_E!I61+FC_OTH_HH_E!I61+FC_OTH_AFF_E!I61</f>
        <v>1.3852966466036112</v>
      </c>
      <c r="J61" s="10">
        <f>FC_OTH_CP_E!J61+FC_OTH_HH_E!J61+FC_OTH_AFF_E!J61</f>
        <v>1.7196904557179706</v>
      </c>
      <c r="K61" s="10">
        <f>FC_OTH_CP_E!K61+FC_OTH_HH_E!K61+FC_OTH_AFF_E!K61</f>
        <v>1.9107480653482369</v>
      </c>
      <c r="L61" s="10">
        <f>FC_OTH_CP_E!L61+FC_OTH_HH_E!L61+FC_OTH_AFF_E!L61</f>
        <v>1.9107480653482367</v>
      </c>
      <c r="M61" s="10">
        <f>FC_OTH_CP_E!M61+FC_OTH_HH_E!M61+FC_OTH_AFF_E!M61</f>
        <v>2.2929492691315554</v>
      </c>
      <c r="N61" s="10">
        <f>FC_OTH_CP_E!N61+FC_OTH_HH_E!N61+FC_OTH_AFF_E!N61</f>
        <v>2.1257093723129841</v>
      </c>
      <c r="O61" s="10">
        <f>FC_OTH_CP_E!O61+FC_OTH_HH_E!O61+FC_OTH_AFF_E!O61</f>
        <v>2.0540842648323308</v>
      </c>
      <c r="P61" s="10">
        <f>FC_OTH_CP_E!P61+FC_OTH_HH_E!P61+FC_OTH_AFF_E!P61</f>
        <v>1.9824591573516768</v>
      </c>
      <c r="Q61" s="10">
        <f>FC_OTH_CP_E!Q61+FC_OTH_HH_E!Q61+FC_OTH_AFF_E!Q61</f>
        <v>1.7196904557179706</v>
      </c>
      <c r="R61" s="10">
        <f>FC_OTH_CP_E!R61+FC_OTH_HH_E!R61+FC_OTH_AFF_E!R61</f>
        <v>1.5286328460877041</v>
      </c>
      <c r="S61" s="10">
        <f>FC_OTH_CP_E!S61+FC_OTH_HH_E!S61+FC_OTH_AFF_E!S61</f>
        <v>1.2658641444539978</v>
      </c>
      <c r="T61" s="10">
        <f>FC_OTH_CP_E!T61+FC_OTH_HH_E!T61+FC_OTH_AFF_E!T61</f>
        <v>0.80851246775580332</v>
      </c>
      <c r="U61" s="10">
        <f>FC_OTH_CP_E!U61+FC_OTH_HH_E!U61+FC_OTH_AFF_E!U61</f>
        <v>0.96818572656921786</v>
      </c>
      <c r="V61" s="10">
        <f>FC_OTH_CP_E!V61+FC_OTH_HH_E!V61+FC_OTH_AFF_E!V61</f>
        <v>0.65821152192605303</v>
      </c>
      <c r="W61" s="10">
        <f>FC_OTH_CP_E!W61+FC_OTH_HH_E!W61+FC_OTH_AFF_E!W61</f>
        <v>2.4804815133275993</v>
      </c>
      <c r="X61" s="10">
        <f>FC_OTH_CP_E!X61+FC_OTH_HH_E!X61+FC_OTH_AFF_E!X61</f>
        <v>2.1567497850386914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0.65597592433361984</v>
      </c>
      <c r="D70" s="10">
        <f>FC_OTH_CP_E!D70+FC_OTH_HH_E!D70+FC_OTH_AFF_E!D70</f>
        <v>0.74582975064488388</v>
      </c>
      <c r="E70" s="10">
        <f>FC_OTH_CP_E!E70+FC_OTH_HH_E!E70+FC_OTH_AFF_E!E70</f>
        <v>0.79664660361134998</v>
      </c>
      <c r="F70" s="10">
        <f>FC_OTH_CP_E!F70+FC_OTH_HH_E!F70+FC_OTH_AFF_E!F70</f>
        <v>1.076440240756664</v>
      </c>
      <c r="G70" s="10">
        <f>FC_OTH_CP_E!G70+FC_OTH_HH_E!G70+FC_OTH_AFF_E!G70</f>
        <v>1.6003439380911431</v>
      </c>
      <c r="H70" s="10">
        <f>FC_OTH_CP_E!H70+FC_OTH_HH_E!H70+FC_OTH_AFF_E!H70</f>
        <v>2.3816852966466042</v>
      </c>
      <c r="I70" s="10">
        <f>FC_OTH_CP_E!I70+FC_OTH_HH_E!I70+FC_OTH_AFF_E!I70</f>
        <v>3.0877042132416159</v>
      </c>
      <c r="J70" s="10">
        <f>FC_OTH_CP_E!J70+FC_OTH_HH_E!J70+FC_OTH_AFF_E!J70</f>
        <v>3.9187446259673262</v>
      </c>
      <c r="K70" s="10">
        <f>FC_OTH_CP_E!K70+FC_OTH_HH_E!K70+FC_OTH_AFF_E!K70</f>
        <v>5.3396388650042992</v>
      </c>
      <c r="L70" s="10">
        <f>FC_OTH_CP_E!L70+FC_OTH_HH_E!L70+FC_OTH_AFF_E!L70</f>
        <v>6.5624247635425617</v>
      </c>
      <c r="M70" s="10">
        <f>FC_OTH_CP_E!M70+FC_OTH_HH_E!M70+FC_OTH_AFF_E!M70</f>
        <v>8.7104901117798796</v>
      </c>
      <c r="N70" s="10">
        <f>FC_OTH_CP_E!N70+FC_OTH_HH_E!N70+FC_OTH_AFF_E!N70</f>
        <v>10.85864144453998</v>
      </c>
      <c r="O70" s="10">
        <f>FC_OTH_CP_E!O70+FC_OTH_HH_E!O70+FC_OTH_AFF_E!O70</f>
        <v>16.031556319862421</v>
      </c>
      <c r="P70" s="10">
        <f>FC_OTH_CP_E!P70+FC_OTH_HH_E!P70+FC_OTH_AFF_E!P70</f>
        <v>19.946259673258812</v>
      </c>
      <c r="Q70" s="10">
        <f>FC_OTH_CP_E!Q70+FC_OTH_HH_E!Q70+FC_OTH_AFF_E!Q70</f>
        <v>20.81685296646603</v>
      </c>
      <c r="R70" s="10">
        <f>FC_OTH_CP_E!R70+FC_OTH_HH_E!R70+FC_OTH_AFF_E!R70</f>
        <v>28.719862424763541</v>
      </c>
      <c r="S70" s="10">
        <f>FC_OTH_CP_E!S70+FC_OTH_HH_E!S70+FC_OTH_AFF_E!S70</f>
        <v>34.038005159071368</v>
      </c>
      <c r="T70" s="10">
        <f>FC_OTH_CP_E!T70+FC_OTH_HH_E!T70+FC_OTH_AFF_E!T70</f>
        <v>36.359243336199476</v>
      </c>
      <c r="U70" s="10">
        <f>FC_OTH_CP_E!U70+FC_OTH_HH_E!U70+FC_OTH_AFF_E!U70</f>
        <v>38.120378331900262</v>
      </c>
      <c r="V70" s="10">
        <f>FC_OTH_CP_E!V70+FC_OTH_HH_E!V70+FC_OTH_AFF_E!V70</f>
        <v>39.626397248495273</v>
      </c>
      <c r="W70" s="10">
        <f>FC_OTH_CP_E!W70+FC_OTH_HH_E!W70+FC_OTH_AFF_E!W70</f>
        <v>48.256147893379193</v>
      </c>
      <c r="X70" s="10">
        <f>FC_OTH_CP_E!X70+FC_OTH_HH_E!X70+FC_OTH_AFF_E!X70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169.1268271711092</v>
      </c>
      <c r="D75" s="37">
        <f>FC_OTH_CP_E!D75+FC_OTH_HH_E!D75+FC_OTH_AFF_E!D75</f>
        <v>170.70318142734305</v>
      </c>
      <c r="E75" s="37">
        <f>FC_OTH_CP_E!E75+FC_OTH_HH_E!E75+FC_OTH_AFF_E!E75</f>
        <v>159.9073086844368</v>
      </c>
      <c r="F75" s="37">
        <f>FC_OTH_CP_E!F75+FC_OTH_HH_E!F75+FC_OTH_AFF_E!F75</f>
        <v>131.41298366294066</v>
      </c>
      <c r="G75" s="37">
        <f>FC_OTH_CP_E!G75+FC_OTH_HH_E!G75+FC_OTH_AFF_E!G75</f>
        <v>141.9699914015477</v>
      </c>
      <c r="H75" s="37">
        <f>FC_OTH_CP_E!H75+FC_OTH_HH_E!H75+FC_OTH_AFF_E!H75</f>
        <v>133.8014617368874</v>
      </c>
      <c r="I75" s="37">
        <f>FC_OTH_CP_E!I75+FC_OTH_HH_E!I75+FC_OTH_AFF_E!I75</f>
        <v>131.58022355975925</v>
      </c>
      <c r="J75" s="37">
        <f>FC_OTH_CP_E!J75+FC_OTH_HH_E!J75+FC_OTH_AFF_E!J75</f>
        <v>110.58564058469476</v>
      </c>
      <c r="K75" s="37">
        <f>FC_OTH_CP_E!K75+FC_OTH_HH_E!K75+FC_OTH_AFF_E!K75</f>
        <v>115.91195184866717</v>
      </c>
      <c r="L75" s="37">
        <f>FC_OTH_CP_E!L75+FC_OTH_HH_E!L75+FC_OTH_AFF_E!L75</f>
        <v>122.98177128116946</v>
      </c>
      <c r="M75" s="37">
        <f>FC_OTH_CP_E!M75+FC_OTH_HH_E!M75+FC_OTH_AFF_E!M75</f>
        <v>138.07687016337059</v>
      </c>
      <c r="N75" s="37">
        <f>FC_OTH_CP_E!N75+FC_OTH_HH_E!N75+FC_OTH_AFF_E!N75</f>
        <v>132.17730008598443</v>
      </c>
      <c r="O75" s="37">
        <f>FC_OTH_CP_E!O75+FC_OTH_HH_E!O75+FC_OTH_AFF_E!O75</f>
        <v>127.8780739466896</v>
      </c>
      <c r="P75" s="37">
        <f>FC_OTH_CP_E!P75+FC_OTH_HH_E!P75+FC_OTH_AFF_E!P75</f>
        <v>131.10249355116076</v>
      </c>
      <c r="Q75" s="37">
        <f>FC_OTH_CP_E!Q75+FC_OTH_HH_E!Q75+FC_OTH_AFF_E!Q75</f>
        <v>105.37876182287188</v>
      </c>
      <c r="R75" s="37">
        <f>FC_OTH_CP_E!R75+FC_OTH_HH_E!R75+FC_OTH_AFF_E!R75</f>
        <v>120.0916595012898</v>
      </c>
      <c r="S75" s="37">
        <f>FC_OTH_CP_E!S75+FC_OTH_HH_E!S75+FC_OTH_AFF_E!S75</f>
        <v>123.65055889939812</v>
      </c>
      <c r="T75" s="37">
        <f>FC_OTH_CP_E!T75+FC_OTH_HH_E!T75+FC_OTH_AFF_E!T75</f>
        <v>129.68306104901114</v>
      </c>
      <c r="U75" s="37">
        <f>FC_OTH_CP_E!U75+FC_OTH_HH_E!U75+FC_OTH_AFF_E!U75</f>
        <v>129.56130696474631</v>
      </c>
      <c r="V75" s="37">
        <f>FC_OTH_CP_E!V75+FC_OTH_HH_E!V75+FC_OTH_AFF_E!V75</f>
        <v>120.49380911435935</v>
      </c>
      <c r="W75" s="37">
        <f>FC_OTH_CP_E!W75+FC_OTH_HH_E!W75+FC_OTH_AFF_E!W75</f>
        <v>122.18108340498706</v>
      </c>
      <c r="X75" s="37">
        <f>FC_OTH_CP_E!X75+FC_OTH_HH_E!X75+FC_OTH_AFF_E!X75</f>
        <v>136.4659501289768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416.59501289767843</v>
      </c>
      <c r="D76" s="40">
        <f>FC_OTH_CP_E!D76+FC_OTH_HH_E!D76+FC_OTH_AFF_E!D76</f>
        <v>438.17712811693889</v>
      </c>
      <c r="E76" s="40">
        <f>FC_OTH_CP_E!E76+FC_OTH_HH_E!E76+FC_OTH_AFF_E!E76</f>
        <v>489.76784178847799</v>
      </c>
      <c r="F76" s="40">
        <f>FC_OTH_CP_E!F76+FC_OTH_HH_E!F76+FC_OTH_AFF_E!F76</f>
        <v>454.77214101461743</v>
      </c>
      <c r="G76" s="40">
        <f>FC_OTH_CP_E!G76+FC_OTH_HH_E!G76+FC_OTH_AFF_E!G76</f>
        <v>482.45915735167671</v>
      </c>
      <c r="H76" s="40">
        <f>FC_OTH_CP_E!H76+FC_OTH_HH_E!H76+FC_OTH_AFF_E!H76</f>
        <v>462.85468615649194</v>
      </c>
      <c r="I76" s="40">
        <f>FC_OTH_CP_E!I76+FC_OTH_HH_E!I76+FC_OTH_AFF_E!I76</f>
        <v>476.09630266552028</v>
      </c>
      <c r="J76" s="40">
        <f>FC_OTH_CP_E!J76+FC_OTH_HH_E!J76+FC_OTH_AFF_E!J76</f>
        <v>482.20120378331899</v>
      </c>
      <c r="K76" s="40">
        <f>FC_OTH_CP_E!K76+FC_OTH_HH_E!K76+FC_OTH_AFF_E!K76</f>
        <v>542.30438521066208</v>
      </c>
      <c r="L76" s="40">
        <f>FC_OTH_CP_E!L76+FC_OTH_HH_E!L76+FC_OTH_AFF_E!L76</f>
        <v>531.38435081685293</v>
      </c>
      <c r="M76" s="40">
        <f>FC_OTH_CP_E!M76+FC_OTH_HH_E!M76+FC_OTH_AFF_E!M76</f>
        <v>541.1865864144454</v>
      </c>
      <c r="N76" s="40">
        <f>FC_OTH_CP_E!N76+FC_OTH_HH_E!N76+FC_OTH_AFF_E!N76</f>
        <v>557.09226248840287</v>
      </c>
      <c r="O76" s="40">
        <f>FC_OTH_CP_E!O76+FC_OTH_HH_E!O76+FC_OTH_AFF_E!O76</f>
        <v>546.42815987009658</v>
      </c>
      <c r="P76" s="40">
        <f>FC_OTH_CP_E!P76+FC_OTH_HH_E!P76+FC_OTH_AFF_E!P76</f>
        <v>555.02484451934345</v>
      </c>
      <c r="Q76" s="40">
        <f>FC_OTH_CP_E!Q76+FC_OTH_HH_E!Q76+FC_OTH_AFF_E!Q76</f>
        <v>539.15718874435845</v>
      </c>
      <c r="R76" s="40">
        <f>FC_OTH_CP_E!R76+FC_OTH_HH_E!R76+FC_OTH_AFF_E!R76</f>
        <v>554.01121751790333</v>
      </c>
      <c r="S76" s="40">
        <f>FC_OTH_CP_E!S76+FC_OTH_HH_E!S76+FC_OTH_AFF_E!S76</f>
        <v>570.02258682683214</v>
      </c>
      <c r="T76" s="40">
        <f>FC_OTH_CP_E!T76+FC_OTH_HH_E!T76+FC_OTH_AFF_E!T76</f>
        <v>589.52055159298288</v>
      </c>
      <c r="U76" s="40">
        <f>FC_OTH_CP_E!U76+FC_OTH_HH_E!U76+FC_OTH_AFF_E!U76</f>
        <v>600.54434901914283</v>
      </c>
      <c r="V76" s="40">
        <f>FC_OTH_CP_E!V76+FC_OTH_HH_E!V76+FC_OTH_AFF_E!V76</f>
        <v>598.44935736241723</v>
      </c>
      <c r="W76" s="40">
        <f>FC_OTH_CP_E!W76+FC_OTH_HH_E!W76+FC_OTH_AFF_E!W76</f>
        <v>583.99347609013978</v>
      </c>
      <c r="X76" s="40">
        <f>FC_OTH_CP_E!X76+FC_OTH_HH_E!X76+FC_OTH_AFF_E!X76</f>
        <v>615.68923623810508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582.4663800515907</v>
      </c>
      <c r="D2" s="31">
        <f t="shared" ref="D2:W2" si="1">SUM(D3,D17,D22,D25,D26,D51,D52,D71,D74,D75,D76)</f>
        <v>768.73035253654325</v>
      </c>
      <c r="E2" s="31">
        <f t="shared" si="1"/>
        <v>743.97618228718807</v>
      </c>
      <c r="F2" s="31">
        <f t="shared" si="1"/>
        <v>527.77540842648341</v>
      </c>
      <c r="G2" s="31">
        <f t="shared" si="1"/>
        <v>567.87540842648332</v>
      </c>
      <c r="H2" s="31">
        <f t="shared" si="1"/>
        <v>499.24763542562346</v>
      </c>
      <c r="I2" s="31">
        <f t="shared" si="1"/>
        <v>459.88349097162518</v>
      </c>
      <c r="J2" s="31">
        <f t="shared" si="1"/>
        <v>402.33594153052445</v>
      </c>
      <c r="K2" s="31">
        <f t="shared" si="1"/>
        <v>521.29673258813409</v>
      </c>
      <c r="L2" s="31">
        <f t="shared" si="1"/>
        <v>517.02502149613065</v>
      </c>
      <c r="M2" s="31">
        <f t="shared" si="1"/>
        <v>563.06732588134116</v>
      </c>
      <c r="N2" s="31">
        <f t="shared" si="1"/>
        <v>549.62717220465379</v>
      </c>
      <c r="O2" s="31">
        <f t="shared" si="1"/>
        <v>478.11233871790404</v>
      </c>
      <c r="P2" s="31">
        <f t="shared" si="1"/>
        <v>488.1824541496099</v>
      </c>
      <c r="Q2" s="31">
        <f t="shared" si="1"/>
        <v>447.31402451391989</v>
      </c>
      <c r="R2" s="31">
        <f t="shared" si="1"/>
        <v>475.85670333045721</v>
      </c>
      <c r="S2" s="31">
        <f t="shared" si="1"/>
        <v>510.32697203749416</v>
      </c>
      <c r="T2" s="31">
        <f t="shared" si="1"/>
        <v>500.60017326108255</v>
      </c>
      <c r="U2" s="31">
        <f t="shared" si="1"/>
        <v>500.60685976720822</v>
      </c>
      <c r="V2" s="31">
        <f t="shared" si="1"/>
        <v>484.0280332007664</v>
      </c>
      <c r="W2" s="31">
        <f t="shared" si="1"/>
        <v>444.78487763786114</v>
      </c>
      <c r="X2" s="31">
        <f t="shared" ref="X2" si="2">SUM(X3,X17,X22,X25,X26,X51,X52,X71,X74,X75,X76)</f>
        <v>440.46086134558561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294.31547721410141</v>
      </c>
      <c r="D26" s="37">
        <f t="shared" ref="D26:W26" si="22">SUM(D27,D33)</f>
        <v>410.17962166809957</v>
      </c>
      <c r="E26" s="37">
        <f t="shared" si="22"/>
        <v>329.78168529664646</v>
      </c>
      <c r="F26" s="37">
        <f t="shared" si="22"/>
        <v>250.86938950988824</v>
      </c>
      <c r="G26" s="37">
        <f t="shared" si="22"/>
        <v>249.60120378331899</v>
      </c>
      <c r="H26" s="37">
        <f t="shared" si="22"/>
        <v>237.17403267411865</v>
      </c>
      <c r="I26" s="37">
        <f t="shared" si="22"/>
        <v>200.35829750644885</v>
      </c>
      <c r="J26" s="37">
        <f t="shared" si="22"/>
        <v>148.86552020636287</v>
      </c>
      <c r="K26" s="37">
        <f t="shared" si="22"/>
        <v>222.56500429922622</v>
      </c>
      <c r="L26" s="37">
        <f t="shared" si="22"/>
        <v>208.4026655202064</v>
      </c>
      <c r="M26" s="37">
        <f t="shared" si="22"/>
        <v>220.94204643164215</v>
      </c>
      <c r="N26" s="37">
        <f t="shared" si="22"/>
        <v>169.16147893379193</v>
      </c>
      <c r="O26" s="37">
        <f t="shared" si="22"/>
        <v>133.0264832330181</v>
      </c>
      <c r="P26" s="37">
        <f t="shared" si="22"/>
        <v>116.38822012037832</v>
      </c>
      <c r="Q26" s="37">
        <f t="shared" si="22"/>
        <v>88.91066208082546</v>
      </c>
      <c r="R26" s="37">
        <f t="shared" si="22"/>
        <v>94.08202923473776</v>
      </c>
      <c r="S26" s="37">
        <f t="shared" si="22"/>
        <v>104.00937231298369</v>
      </c>
      <c r="T26" s="37">
        <f t="shared" si="22"/>
        <v>85.156147893379156</v>
      </c>
      <c r="U26" s="37">
        <f t="shared" si="22"/>
        <v>98.505932932072184</v>
      </c>
      <c r="V26" s="37">
        <f t="shared" si="22"/>
        <v>92.355631986242471</v>
      </c>
      <c r="W26" s="37">
        <f t="shared" si="22"/>
        <v>93.746431642304358</v>
      </c>
      <c r="X26" s="37">
        <f t="shared" ref="X26" si="23">SUM(X27,X33)</f>
        <v>67.32588134135851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294.31547721410141</v>
      </c>
      <c r="D33" s="29">
        <f t="shared" ref="D33:W33" si="28">SUM(D34:D50)</f>
        <v>410.17962166809957</v>
      </c>
      <c r="E33" s="29">
        <f t="shared" si="28"/>
        <v>329.78168529664646</v>
      </c>
      <c r="F33" s="29">
        <f t="shared" si="28"/>
        <v>250.86938950988824</v>
      </c>
      <c r="G33" s="29">
        <f t="shared" si="28"/>
        <v>249.60120378331899</v>
      </c>
      <c r="H33" s="29">
        <f t="shared" si="28"/>
        <v>237.17403267411865</v>
      </c>
      <c r="I33" s="29">
        <f t="shared" si="28"/>
        <v>200.35829750644885</v>
      </c>
      <c r="J33" s="29">
        <f t="shared" si="28"/>
        <v>148.86552020636287</v>
      </c>
      <c r="K33" s="29">
        <f t="shared" si="28"/>
        <v>222.56500429922622</v>
      </c>
      <c r="L33" s="29">
        <f t="shared" si="28"/>
        <v>208.4026655202064</v>
      </c>
      <c r="M33" s="29">
        <f t="shared" si="28"/>
        <v>220.94204643164215</v>
      </c>
      <c r="N33" s="29">
        <f t="shared" si="28"/>
        <v>169.16147893379193</v>
      </c>
      <c r="O33" s="29">
        <f t="shared" si="28"/>
        <v>133.0264832330181</v>
      </c>
      <c r="P33" s="29">
        <f t="shared" si="28"/>
        <v>116.38822012037832</v>
      </c>
      <c r="Q33" s="29">
        <f t="shared" si="28"/>
        <v>88.91066208082546</v>
      </c>
      <c r="R33" s="29">
        <f t="shared" si="28"/>
        <v>94.08202923473776</v>
      </c>
      <c r="S33" s="29">
        <f t="shared" si="28"/>
        <v>104.00937231298369</v>
      </c>
      <c r="T33" s="29">
        <f t="shared" si="28"/>
        <v>85.156147893379156</v>
      </c>
      <c r="U33" s="29">
        <f t="shared" si="28"/>
        <v>98.505932932072184</v>
      </c>
      <c r="V33" s="29">
        <f t="shared" si="28"/>
        <v>92.355631986242471</v>
      </c>
      <c r="W33" s="29">
        <f t="shared" si="28"/>
        <v>93.746431642304358</v>
      </c>
      <c r="X33" s="29">
        <f t="shared" ref="X33" si="29">SUM(X34:X50)</f>
        <v>67.32588134135851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44.05993121238177</v>
      </c>
      <c r="D36" s="10">
        <f>FC_OTH_CP_SH_E!D36+FC_OTH_CP_SC_E!D36+FC_OTH_CP_HW_E!D36+FC_OTH_CP_CA_E!D36+FC_OTH_CP_VE_E!D36+FC_OTH_CP_SL_E!D36+FC_OTH_CP_BL_E!D36+FC_OTH_CP_CR_E!D36+FC_OTH_CP_BT_E!D36+FC_OTH_CP_IT_E!D36</f>
        <v>39.540928632846082</v>
      </c>
      <c r="E36" s="10">
        <f>FC_OTH_CP_SH_E!E36+FC_OTH_CP_SC_E!E36+FC_OTH_CP_HW_E!E36+FC_OTH_CP_CA_E!E36+FC_OTH_CP_VE_E!E36+FC_OTH_CP_SL_E!E36+FC_OTH_CP_BL_E!E36+FC_OTH_CP_CR_E!E36+FC_OTH_CP_BT_E!E36+FC_OTH_CP_IT_E!E36</f>
        <v>27.113757523645752</v>
      </c>
      <c r="F36" s="10">
        <f>FC_OTH_CP_SH_E!F36+FC_OTH_CP_SC_E!F36+FC_OTH_CP_HW_E!F36+FC_OTH_CP_CA_E!F36+FC_OTH_CP_VE_E!F36+FC_OTH_CP_SL_E!F36+FC_OTH_CP_BL_E!F36+FC_OTH_CP_CR_E!F36+FC_OTH_CP_BT_E!F36+FC_OTH_CP_IT_E!F36</f>
        <v>21.465090283748921</v>
      </c>
      <c r="G36" s="10">
        <f>FC_OTH_CP_SH_E!G36+FC_OTH_CP_SC_E!G36+FC_OTH_CP_HW_E!G36+FC_OTH_CP_CA_E!G36+FC_OTH_CP_VE_E!G36+FC_OTH_CP_SL_E!G36+FC_OTH_CP_BL_E!G36+FC_OTH_CP_CR_E!G36+FC_OTH_CP_BT_E!G36+FC_OTH_CP_IT_E!G36</f>
        <v>22.594840928632841</v>
      </c>
      <c r="H36" s="10">
        <f>FC_OTH_CP_SH_E!H36+FC_OTH_CP_SC_E!H36+FC_OTH_CP_HW_E!H36+FC_OTH_CP_CA_E!H36+FC_OTH_CP_VE_E!H36+FC_OTH_CP_SL_E!H36+FC_OTH_CP_BL_E!H36+FC_OTH_CP_CR_E!H36+FC_OTH_CP_BT_E!H36+FC_OTH_CP_IT_E!H36</f>
        <v>21.465090283748921</v>
      </c>
      <c r="I36" s="10">
        <f>FC_OTH_CP_SH_E!I36+FC_OTH_CP_SC_E!I36+FC_OTH_CP_HW_E!I36+FC_OTH_CP_CA_E!I36+FC_OTH_CP_VE_E!I36+FC_OTH_CP_SL_E!I36+FC_OTH_CP_BL_E!I36+FC_OTH_CP_CR_E!I36+FC_OTH_CP_BT_E!I36+FC_OTH_CP_IT_E!I36</f>
        <v>19.205588993981081</v>
      </c>
      <c r="J36" s="10">
        <f>FC_OTH_CP_SH_E!J36+FC_OTH_CP_SC_E!J36+FC_OTH_CP_HW_E!J36+FC_OTH_CP_CA_E!J36+FC_OTH_CP_VE_E!J36+FC_OTH_CP_SL_E!J36+FC_OTH_CP_BL_E!J36+FC_OTH_CP_CR_E!J36+FC_OTH_CP_BT_E!J36+FC_OTH_CP_IT_E!J36</f>
        <v>30.796818572656935</v>
      </c>
      <c r="K36" s="10">
        <f>FC_OTH_CP_SH_E!K36+FC_OTH_CP_SC_E!K36+FC_OTH_CP_HW_E!K36+FC_OTH_CP_CA_E!K36+FC_OTH_CP_VE_E!K36+FC_OTH_CP_SL_E!K36+FC_OTH_CP_BL_E!K36+FC_OTH_CP_CR_E!K36+FC_OTH_CP_BT_E!K36+FC_OTH_CP_IT_E!K36</f>
        <v>23.097592433361996</v>
      </c>
      <c r="L36" s="10">
        <f>FC_OTH_CP_SH_E!L36+FC_OTH_CP_SC_E!L36+FC_OTH_CP_HW_E!L36+FC_OTH_CP_CA_E!L36+FC_OTH_CP_VE_E!L36+FC_OTH_CP_SL_E!L36+FC_OTH_CP_BL_E!L36+FC_OTH_CP_CR_E!L36+FC_OTH_CP_BT_E!L36+FC_OTH_CP_IT_E!L36</f>
        <v>24.197506448839206</v>
      </c>
      <c r="M36" s="10">
        <f>FC_OTH_CP_SH_E!M36+FC_OTH_CP_SC_E!M36+FC_OTH_CP_HW_E!M36+FC_OTH_CP_CA_E!M36+FC_OTH_CP_VE_E!M36+FC_OTH_CP_SL_E!M36+FC_OTH_CP_BL_E!M36+FC_OTH_CP_CR_E!M36+FC_OTH_CP_BT_E!M36+FC_OTH_CP_IT_E!M36</f>
        <v>28.596990541702489</v>
      </c>
      <c r="N36" s="10">
        <f>FC_OTH_CP_SH_E!N36+FC_OTH_CP_SC_E!N36+FC_OTH_CP_HW_E!N36+FC_OTH_CP_CA_E!N36+FC_OTH_CP_VE_E!N36+FC_OTH_CP_SL_E!N36+FC_OTH_CP_BL_E!N36+FC_OTH_CP_CR_E!N36+FC_OTH_CP_BT_E!N36+FC_OTH_CP_IT_E!N36</f>
        <v>16.498280309544278</v>
      </c>
      <c r="O36" s="10">
        <f>FC_OTH_CP_SH_E!O36+FC_OTH_CP_SC_E!O36+FC_OTH_CP_HW_E!O36+FC_OTH_CP_CA_E!O36+FC_OTH_CP_VE_E!O36+FC_OTH_CP_SL_E!O36+FC_OTH_CP_BL_E!O36+FC_OTH_CP_CR_E!O36+FC_OTH_CP_BT_E!O36+FC_OTH_CP_IT_E!O36</f>
        <v>23.097592433361989</v>
      </c>
      <c r="P36" s="10">
        <f>FC_OTH_CP_SH_E!P36+FC_OTH_CP_SC_E!P36+FC_OTH_CP_HW_E!P36+FC_OTH_CP_CA_E!P36+FC_OTH_CP_VE_E!P36+FC_OTH_CP_SL_E!P36+FC_OTH_CP_BL_E!P36+FC_OTH_CP_CR_E!P36+FC_OTH_CP_BT_E!P36+FC_OTH_CP_IT_E!P36</f>
        <v>18.698022355975919</v>
      </c>
      <c r="Q36" s="10">
        <f>FC_OTH_CP_SH_E!Q36+FC_OTH_CP_SC_E!Q36+FC_OTH_CP_HW_E!Q36+FC_OTH_CP_CA_E!Q36+FC_OTH_CP_VE_E!Q36+FC_OTH_CP_SL_E!Q36+FC_OTH_CP_BL_E!Q36+FC_OTH_CP_CR_E!Q36+FC_OTH_CP_BT_E!Q36+FC_OTH_CP_IT_E!Q36</f>
        <v>18.698022355975922</v>
      </c>
      <c r="R36" s="10">
        <f>FC_OTH_CP_SH_E!R36+FC_OTH_CP_SC_E!R36+FC_OTH_CP_HW_E!R36+FC_OTH_CP_CA_E!R36+FC_OTH_CP_VE_E!R36+FC_OTH_CP_SL_E!R36+FC_OTH_CP_BL_E!R36+FC_OTH_CP_CR_E!R36+FC_OTH_CP_BT_E!R36+FC_OTH_CP_IT_E!R36</f>
        <v>19.797936371453144</v>
      </c>
      <c r="S36" s="10">
        <f>FC_OTH_CP_SH_E!S36+FC_OTH_CP_SC_E!S36+FC_OTH_CP_HW_E!S36+FC_OTH_CP_CA_E!S36+FC_OTH_CP_VE_E!S36+FC_OTH_CP_SL_E!S36+FC_OTH_CP_BL_E!S36+FC_OTH_CP_CR_E!S36+FC_OTH_CP_BT_E!S36+FC_OTH_CP_IT_E!S36</f>
        <v>16.498280309544288</v>
      </c>
      <c r="T36" s="10">
        <f>FC_OTH_CP_SH_E!T36+FC_OTH_CP_SC_E!T36+FC_OTH_CP_HW_E!T36+FC_OTH_CP_CA_E!T36+FC_OTH_CP_VE_E!T36+FC_OTH_CP_SL_E!T36+FC_OTH_CP_BL_E!T36+FC_OTH_CP_CR_E!T36+FC_OTH_CP_BT_E!T36+FC_OTH_CP_IT_E!T36</f>
        <v>19.087446259673268</v>
      </c>
      <c r="U36" s="10">
        <f>FC_OTH_CP_SH_E!U36+FC_OTH_CP_SC_E!U36+FC_OTH_CP_HW_E!U36+FC_OTH_CP_CA_E!U36+FC_OTH_CP_VE_E!U36+FC_OTH_CP_SL_E!U36+FC_OTH_CP_BL_E!U36+FC_OTH_CP_CR_E!U36+FC_OTH_CP_BT_E!U36+FC_OTH_CP_IT_E!U36</f>
        <v>25.313843508168517</v>
      </c>
      <c r="V36" s="10">
        <f>FC_OTH_CP_SH_E!V36+FC_OTH_CP_SC_E!V36+FC_OTH_CP_HW_E!V36+FC_OTH_CP_CA_E!V36+FC_OTH_CP_VE_E!V36+FC_OTH_CP_SL_E!V36+FC_OTH_CP_BL_E!V36+FC_OTH_CP_CR_E!V36+FC_OTH_CP_BT_E!V36+FC_OTH_CP_IT_E!V36</f>
        <v>31.253224419604468</v>
      </c>
      <c r="W36" s="10">
        <f>FC_OTH_CP_SH_E!W36+FC_OTH_CP_SC_E!W36+FC_OTH_CP_HW_E!W36+FC_OTH_CP_CA_E!W36+FC_OTH_CP_VE_E!W36+FC_OTH_CP_SL_E!W36+FC_OTH_CP_BL_E!W36+FC_OTH_CP_CR_E!W36+FC_OTH_CP_BT_E!W36+FC_OTH_CP_IT_E!W36</f>
        <v>25.811006018916597</v>
      </c>
      <c r="X36" s="10">
        <f>FC_OTH_CP_SH_E!X36+FC_OTH_CP_SC_E!X36+FC_OTH_CP_HW_E!X36+FC_OTH_CP_CA_E!X36+FC_OTH_CP_VE_E!X36+FC_OTH_CP_SL_E!X36+FC_OTH_CP_BL_E!X36+FC_OTH_CP_CR_E!X36+FC_OTH_CP_BT_E!X36+FC_OTH_CP_IT_E!X36</f>
        <v>18.887274290627687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1.058125537403267</v>
      </c>
      <c r="D38" s="10">
        <f>FC_OTH_CP_SH_E!D38+FC_OTH_CP_SC_E!D38+FC_OTH_CP_HW_E!D38+FC_OTH_CP_CA_E!D38+FC_OTH_CP_VE_E!D38+FC_OTH_CP_SL_E!D38+FC_OTH_CP_BL_E!D38+FC_OTH_CP_CR_E!D38+FC_OTH_CP_BT_E!D38+FC_OTH_CP_IT_E!D38</f>
        <v>1.0581255374032668</v>
      </c>
      <c r="E38" s="10">
        <f>FC_OTH_CP_SH_E!E38+FC_OTH_CP_SC_E!E38+FC_OTH_CP_HW_E!E38+FC_OTH_CP_CA_E!E38+FC_OTH_CP_VE_E!E38+FC_OTH_CP_SL_E!E38+FC_OTH_CP_BL_E!E38+FC_OTH_CP_CR_E!E38+FC_OTH_CP_BT_E!E38+FC_OTH_CP_IT_E!E38</f>
        <v>1.0581255374032665</v>
      </c>
      <c r="F38" s="10">
        <f>FC_OTH_CP_SH_E!F38+FC_OTH_CP_SC_E!F38+FC_OTH_CP_HW_E!F38+FC_OTH_CP_CA_E!F38+FC_OTH_CP_VE_E!F38+FC_OTH_CP_SL_E!F38+FC_OTH_CP_BL_E!F38+FC_OTH_CP_CR_E!F38+FC_OTH_CP_BT_E!F38+FC_OTH_CP_IT_E!F38</f>
        <v>1.058125537403267</v>
      </c>
      <c r="G38" s="10">
        <f>FC_OTH_CP_SH_E!G38+FC_OTH_CP_SC_E!G38+FC_OTH_CP_HW_E!G38+FC_OTH_CP_CA_E!G38+FC_OTH_CP_VE_E!G38+FC_OTH_CP_SL_E!G38+FC_OTH_CP_BL_E!G38+FC_OTH_CP_CR_E!G38+FC_OTH_CP_BT_E!G38+FC_OTH_CP_IT_E!G38</f>
        <v>1.0581255374032668</v>
      </c>
      <c r="H38" s="10">
        <f>FC_OTH_CP_SH_E!H38+FC_OTH_CP_SC_E!H38+FC_OTH_CP_HW_E!H38+FC_OTH_CP_CA_E!H38+FC_OTH_CP_VE_E!H38+FC_OTH_CP_SL_E!H38+FC_OTH_CP_BL_E!H38+FC_OTH_CP_CR_E!H38+FC_OTH_CP_BT_E!H38+FC_OTH_CP_IT_E!H38</f>
        <v>1.0581255374032668</v>
      </c>
      <c r="I38" s="10">
        <f>FC_OTH_CP_SH_E!I38+FC_OTH_CP_SC_E!I38+FC_OTH_CP_HW_E!I38+FC_OTH_CP_CA_E!I38+FC_OTH_CP_VE_E!I38+FC_OTH_CP_SL_E!I38+FC_OTH_CP_BL_E!I38+FC_OTH_CP_CR_E!I38+FC_OTH_CP_BT_E!I38+FC_OTH_CP_IT_E!I38</f>
        <v>1.058125537403267</v>
      </c>
      <c r="J38" s="10">
        <f>FC_OTH_CP_SH_E!J38+FC_OTH_CP_SC_E!J38+FC_OTH_CP_HW_E!J38+FC_OTH_CP_CA_E!J38+FC_OTH_CP_VE_E!J38+FC_OTH_CP_SL_E!J38+FC_OTH_CP_BL_E!J38+FC_OTH_CP_CR_E!J38+FC_OTH_CP_BT_E!J38+FC_OTH_CP_IT_E!J38</f>
        <v>1.0581255374032668</v>
      </c>
      <c r="K38" s="10">
        <f>FC_OTH_CP_SH_E!K38+FC_OTH_CP_SC_E!K38+FC_OTH_CP_HW_E!K38+FC_OTH_CP_CA_E!K38+FC_OTH_CP_VE_E!K38+FC_OTH_CP_SL_E!K38+FC_OTH_CP_BL_E!K38+FC_OTH_CP_CR_E!K38+FC_OTH_CP_BT_E!K38+FC_OTH_CP_IT_E!K38</f>
        <v>1.0581255374032672</v>
      </c>
      <c r="L38" s="10">
        <f>FC_OTH_CP_SH_E!L38+FC_OTH_CP_SC_E!L38+FC_OTH_CP_HW_E!L38+FC_OTH_CP_CA_E!L38+FC_OTH_CP_VE_E!L38+FC_OTH_CP_SL_E!L38+FC_OTH_CP_BL_E!L38+FC_OTH_CP_CR_E!L38+FC_OTH_CP_BT_E!L38+FC_OTH_CP_IT_E!L38</f>
        <v>1.0581255374032672</v>
      </c>
      <c r="M38" s="10">
        <f>FC_OTH_CP_SH_E!M38+FC_OTH_CP_SC_E!M38+FC_OTH_CP_HW_E!M38+FC_OTH_CP_CA_E!M38+FC_OTH_CP_VE_E!M38+FC_OTH_CP_SL_E!M38+FC_OTH_CP_BL_E!M38+FC_OTH_CP_CR_E!M38+FC_OTH_CP_BT_E!M38+FC_OTH_CP_IT_E!M38</f>
        <v>1.0581255374032663</v>
      </c>
      <c r="N38" s="10">
        <f>FC_OTH_CP_SH_E!N38+FC_OTH_CP_SC_E!N38+FC_OTH_CP_HW_E!N38+FC_OTH_CP_CA_E!N38+FC_OTH_CP_VE_E!N38+FC_OTH_CP_SL_E!N38+FC_OTH_CP_BL_E!N38+FC_OTH_CP_CR_E!N38+FC_OTH_CP_BT_E!N38+FC_OTH_CP_IT_E!N38</f>
        <v>1.0581255374032668</v>
      </c>
      <c r="O38" s="10">
        <f>FC_OTH_CP_SH_E!O38+FC_OTH_CP_SC_E!O38+FC_OTH_CP_HW_E!O38+FC_OTH_CP_CA_E!O38+FC_OTH_CP_VE_E!O38+FC_OTH_CP_SL_E!O38+FC_OTH_CP_BL_E!O38+FC_OTH_CP_CR_E!O38+FC_OTH_CP_BT_E!O38+FC_OTH_CP_IT_E!O38</f>
        <v>1.0581255374032672</v>
      </c>
      <c r="P38" s="10">
        <f>FC_OTH_CP_SH_E!P38+FC_OTH_CP_SC_E!P38+FC_OTH_CP_HW_E!P38+FC_OTH_CP_CA_E!P38+FC_OTH_CP_VE_E!P38+FC_OTH_CP_SL_E!P38+FC_OTH_CP_BL_E!P38+FC_OTH_CP_CR_E!P38+FC_OTH_CP_BT_E!P38+FC_OTH_CP_IT_E!P38</f>
        <v>1.026999140154772</v>
      </c>
      <c r="Q38" s="10">
        <f>FC_OTH_CP_SH_E!Q38+FC_OTH_CP_SC_E!Q38+FC_OTH_CP_HW_E!Q38+FC_OTH_CP_CA_E!Q38+FC_OTH_CP_VE_E!Q38+FC_OTH_CP_SL_E!Q38+FC_OTH_CP_BL_E!Q38+FC_OTH_CP_CR_E!Q38+FC_OTH_CP_BT_E!Q38+FC_OTH_CP_IT_E!Q38</f>
        <v>1.0269991401547722</v>
      </c>
      <c r="R38" s="10">
        <f>FC_OTH_CP_SH_E!R38+FC_OTH_CP_SC_E!R38+FC_OTH_CP_HW_E!R38+FC_OTH_CP_CA_E!R38+FC_OTH_CP_VE_E!R38+FC_OTH_CP_SL_E!R38+FC_OTH_CP_BL_E!R38+FC_OTH_CP_CR_E!R38+FC_OTH_CP_BT_E!R38+FC_OTH_CP_IT_E!R38</f>
        <v>1.0269991401547722</v>
      </c>
      <c r="S38" s="10">
        <f>FC_OTH_CP_SH_E!S38+FC_OTH_CP_SC_E!S38+FC_OTH_CP_HW_E!S38+FC_OTH_CP_CA_E!S38+FC_OTH_CP_VE_E!S38+FC_OTH_CP_SL_E!S38+FC_OTH_CP_BL_E!S38+FC_OTH_CP_CR_E!S38+FC_OTH_CP_BT_E!S38+FC_OTH_CP_IT_E!S38</f>
        <v>1.0269991401547724</v>
      </c>
      <c r="T38" s="10">
        <f>FC_OTH_CP_SH_E!T38+FC_OTH_CP_SC_E!T38+FC_OTH_CP_HW_E!T38+FC_OTH_CP_CA_E!T38+FC_OTH_CP_VE_E!T38+FC_OTH_CP_SL_E!T38+FC_OTH_CP_BL_E!T38+FC_OTH_CP_CR_E!T38+FC_OTH_CP_BT_E!T38+FC_OTH_CP_IT_E!T38</f>
        <v>0.38202923473774686</v>
      </c>
      <c r="U38" s="10">
        <f>FC_OTH_CP_SH_E!U38+FC_OTH_CP_SC_E!U38+FC_OTH_CP_HW_E!U38+FC_OTH_CP_CA_E!U38+FC_OTH_CP_VE_E!U38+FC_OTH_CP_SL_E!U38+FC_OTH_CP_BL_E!U38+FC_OTH_CP_CR_E!U38+FC_OTH_CP_BT_E!U38+FC_OTH_CP_IT_E!U38</f>
        <v>0.48374892519346496</v>
      </c>
      <c r="V38" s="10">
        <f>FC_OTH_CP_SH_E!V38+FC_OTH_CP_SC_E!V38+FC_OTH_CP_HW_E!V38+FC_OTH_CP_CA_E!V38+FC_OTH_CP_VE_E!V38+FC_OTH_CP_SL_E!V38+FC_OTH_CP_BL_E!V38+FC_OTH_CP_CR_E!V38+FC_OTH_CP_BT_E!V38+FC_OTH_CP_IT_E!V38</f>
        <v>0.49088564058469475</v>
      </c>
      <c r="W38" s="10">
        <f>FC_OTH_CP_SH_E!W38+FC_OTH_CP_SC_E!W38+FC_OTH_CP_HW_E!W38+FC_OTH_CP_CA_E!W38+FC_OTH_CP_VE_E!W38+FC_OTH_CP_SL_E!W38+FC_OTH_CP_BL_E!W38+FC_OTH_CP_CR_E!W38+FC_OTH_CP_BT_E!W38+FC_OTH_CP_IT_E!W38</f>
        <v>0.44780739466895936</v>
      </c>
      <c r="X38" s="10">
        <f>FC_OTH_CP_SH_E!X38+FC_OTH_CP_SC_E!X38+FC_OTH_CP_HW_E!X38+FC_OTH_CP_CA_E!X38+FC_OTH_CP_VE_E!X38+FC_OTH_CP_SL_E!X38+FC_OTH_CP_BL_E!X38+FC_OTH_CP_CR_E!X38+FC_OTH_CP_BT_E!X38+FC_OTH_CP_IT_E!X38</f>
        <v>0.46732588134135816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243.4078245915735</v>
      </c>
      <c r="D43" s="10">
        <f>FC_OTH_CP_SH_E!D43+FC_OTH_CP_SC_E!D43+FC_OTH_CP_HW_E!D43+FC_OTH_CP_CA_E!D43+FC_OTH_CP_VE_E!D43+FC_OTH_CP_SL_E!D43+FC_OTH_CP_BL_E!D43+FC_OTH_CP_CR_E!D43+FC_OTH_CP_BT_E!D43+FC_OTH_CP_IT_E!D43</f>
        <v>351.24677558039537</v>
      </c>
      <c r="E43" s="10">
        <f>FC_OTH_CP_SH_E!E43+FC_OTH_CP_SC_E!E43+FC_OTH_CP_HW_E!E43+FC_OTH_CP_CA_E!E43+FC_OTH_CP_VE_E!E43+FC_OTH_CP_SL_E!E43+FC_OTH_CP_BL_E!E43+FC_OTH_CP_CR_E!E43+FC_OTH_CP_BT_E!E43+FC_OTH_CP_IT_E!E43</f>
        <v>280.38116938950975</v>
      </c>
      <c r="F43" s="10">
        <f>FC_OTH_CP_SH_E!F43+FC_OTH_CP_SC_E!F43+FC_OTH_CP_HW_E!F43+FC_OTH_CP_CA_E!F43+FC_OTH_CP_VE_E!F43+FC_OTH_CP_SL_E!F43+FC_OTH_CP_BL_E!F43+FC_OTH_CP_CR_E!F43+FC_OTH_CP_BT_E!F43+FC_OTH_CP_IT_E!F43</f>
        <v>217.73190025795361</v>
      </c>
      <c r="G43" s="10">
        <f>FC_OTH_CP_SH_E!G43+FC_OTH_CP_SC_E!G43+FC_OTH_CP_HW_E!G43+FC_OTH_CP_CA_E!G43+FC_OTH_CP_VE_E!G43+FC_OTH_CP_SL_E!G43+FC_OTH_CP_BL_E!G43+FC_OTH_CP_CR_E!G43+FC_OTH_CP_BT_E!G43+FC_OTH_CP_IT_E!G43</f>
        <v>225.94823731728289</v>
      </c>
      <c r="H43" s="10">
        <f>FC_OTH_CP_SH_E!H43+FC_OTH_CP_SC_E!H43+FC_OTH_CP_HW_E!H43+FC_OTH_CP_CA_E!H43+FC_OTH_CP_VE_E!H43+FC_OTH_CP_SL_E!H43+FC_OTH_CP_BL_E!H43+FC_OTH_CP_CR_E!H43+FC_OTH_CP_BT_E!H43+FC_OTH_CP_IT_E!H43</f>
        <v>214.65081685296647</v>
      </c>
      <c r="I43" s="10">
        <f>FC_OTH_CP_SH_E!I43+FC_OTH_CP_SC_E!I43+FC_OTH_CP_HW_E!I43+FC_OTH_CP_CA_E!I43+FC_OTH_CP_VE_E!I43+FC_OTH_CP_SL_E!I43+FC_OTH_CP_BL_E!I43+FC_OTH_CP_CR_E!I43+FC_OTH_CP_BT_E!I43+FC_OTH_CP_IT_E!I43</f>
        <v>180.0945829750645</v>
      </c>
      <c r="J43" s="10">
        <f>FC_OTH_CP_SH_E!J43+FC_OTH_CP_SC_E!J43+FC_OTH_CP_HW_E!J43+FC_OTH_CP_CA_E!J43+FC_OTH_CP_VE_E!J43+FC_OTH_CP_SL_E!J43+FC_OTH_CP_BL_E!J43+FC_OTH_CP_CR_E!J43+FC_OTH_CP_BT_E!J43+FC_OTH_CP_IT_E!J43</f>
        <v>117.01057609630269</v>
      </c>
      <c r="K43" s="10">
        <f>FC_OTH_CP_SH_E!K43+FC_OTH_CP_SC_E!K43+FC_OTH_CP_HW_E!K43+FC_OTH_CP_CA_E!K43+FC_OTH_CP_VE_E!K43+FC_OTH_CP_SL_E!K43+FC_OTH_CP_BL_E!K43+FC_OTH_CP_CR_E!K43+FC_OTH_CP_BT_E!K43+FC_OTH_CP_IT_E!K43</f>
        <v>198.40928632846095</v>
      </c>
      <c r="L43" s="10">
        <f>FC_OTH_CP_SH_E!L43+FC_OTH_CP_SC_E!L43+FC_OTH_CP_HW_E!L43+FC_OTH_CP_CA_E!L43+FC_OTH_CP_VE_E!L43+FC_OTH_CP_SL_E!L43+FC_OTH_CP_BL_E!L43+FC_OTH_CP_CR_E!L43+FC_OTH_CP_BT_E!L43+FC_OTH_CP_IT_E!L43</f>
        <v>183.14703353396393</v>
      </c>
      <c r="M43" s="10">
        <f>FC_OTH_CP_SH_E!M43+FC_OTH_CP_SC_E!M43+FC_OTH_CP_HW_E!M43+FC_OTH_CP_CA_E!M43+FC_OTH_CP_VE_E!M43+FC_OTH_CP_SL_E!M43+FC_OTH_CP_BL_E!M43+FC_OTH_CP_CR_E!M43+FC_OTH_CP_BT_E!M43+FC_OTH_CP_IT_E!M43</f>
        <v>191.28693035253639</v>
      </c>
      <c r="N43" s="10">
        <f>FC_OTH_CP_SH_E!N43+FC_OTH_CP_SC_E!N43+FC_OTH_CP_HW_E!N43+FC_OTH_CP_CA_E!N43+FC_OTH_CP_VE_E!N43+FC_OTH_CP_SL_E!N43+FC_OTH_CP_BL_E!N43+FC_OTH_CP_CR_E!N43+FC_OTH_CP_BT_E!N43+FC_OTH_CP_IT_E!N43</f>
        <v>151.60507308684438</v>
      </c>
      <c r="O43" s="10">
        <f>FC_OTH_CP_SH_E!O43+FC_OTH_CP_SC_E!O43+FC_OTH_CP_HW_E!O43+FC_OTH_CP_CA_E!O43+FC_OTH_CP_VE_E!O43+FC_OTH_CP_SL_E!O43+FC_OTH_CP_BL_E!O43+FC_OTH_CP_CR_E!O43+FC_OTH_CP_BT_E!O43+FC_OTH_CP_IT_E!O43</f>
        <v>108.87076526225283</v>
      </c>
      <c r="P43" s="10">
        <f>FC_OTH_CP_SH_E!P43+FC_OTH_CP_SC_E!P43+FC_OTH_CP_HW_E!P43+FC_OTH_CP_CA_E!P43+FC_OTH_CP_VE_E!P43+FC_OTH_CP_SL_E!P43+FC_OTH_CP_BL_E!P43+FC_OTH_CP_CR_E!P43+FC_OTH_CP_BT_E!P43+FC_OTH_CP_IT_E!P43</f>
        <v>96.663198624247627</v>
      </c>
      <c r="Q43" s="10">
        <f>FC_OTH_CP_SH_E!Q43+FC_OTH_CP_SC_E!Q43+FC_OTH_CP_HW_E!Q43+FC_OTH_CP_CA_E!Q43+FC_OTH_CP_VE_E!Q43+FC_OTH_CP_SL_E!Q43+FC_OTH_CP_BL_E!Q43+FC_OTH_CP_CR_E!Q43+FC_OTH_CP_BT_E!Q43+FC_OTH_CP_IT_E!Q43</f>
        <v>69.185640584694767</v>
      </c>
      <c r="R43" s="10">
        <f>FC_OTH_CP_SH_E!R43+FC_OTH_CP_SC_E!R43+FC_OTH_CP_HW_E!R43+FC_OTH_CP_CA_E!R43+FC_OTH_CP_VE_E!R43+FC_OTH_CP_SL_E!R43+FC_OTH_CP_BL_E!R43+FC_OTH_CP_CR_E!R43+FC_OTH_CP_BT_E!R43+FC_OTH_CP_IT_E!R43</f>
        <v>73.257093723129842</v>
      </c>
      <c r="S43" s="10">
        <f>FC_OTH_CP_SH_E!S43+FC_OTH_CP_SC_E!S43+FC_OTH_CP_HW_E!S43+FC_OTH_CP_CA_E!S43+FC_OTH_CP_VE_E!S43+FC_OTH_CP_SL_E!S43+FC_OTH_CP_BL_E!S43+FC_OTH_CP_CR_E!S43+FC_OTH_CP_BT_E!S43+FC_OTH_CP_IT_E!S43</f>
        <v>86.48409286328463</v>
      </c>
      <c r="T43" s="10">
        <f>FC_OTH_CP_SH_E!T43+FC_OTH_CP_SC_E!T43+FC_OTH_CP_HW_E!T43+FC_OTH_CP_CA_E!T43+FC_OTH_CP_VE_E!T43+FC_OTH_CP_SL_E!T43+FC_OTH_CP_BL_E!T43+FC_OTH_CP_CR_E!T43+FC_OTH_CP_BT_E!T43+FC_OTH_CP_IT_E!T43</f>
        <v>65.686672398968142</v>
      </c>
      <c r="U43" s="10">
        <f>FC_OTH_CP_SH_E!U43+FC_OTH_CP_SC_E!U43+FC_OTH_CP_HW_E!U43+FC_OTH_CP_CA_E!U43+FC_OTH_CP_VE_E!U43+FC_OTH_CP_SL_E!U43+FC_OTH_CP_BL_E!U43+FC_OTH_CP_CR_E!U43+FC_OTH_CP_BT_E!U43+FC_OTH_CP_IT_E!U43</f>
        <v>72.7083404987102</v>
      </c>
      <c r="V43" s="10">
        <f>FC_OTH_CP_SH_E!V43+FC_OTH_CP_SC_E!V43+FC_OTH_CP_HW_E!V43+FC_OTH_CP_CA_E!V43+FC_OTH_CP_VE_E!V43+FC_OTH_CP_SL_E!V43+FC_OTH_CP_BL_E!V43+FC_OTH_CP_CR_E!V43+FC_OTH_CP_BT_E!V43+FC_OTH_CP_IT_E!V43</f>
        <v>60.611521926053307</v>
      </c>
      <c r="W43" s="10">
        <f>FC_OTH_CP_SH_E!W43+FC_OTH_CP_SC_E!W43+FC_OTH_CP_HW_E!W43+FC_OTH_CP_CA_E!W43+FC_OTH_CP_VE_E!W43+FC_OTH_CP_SL_E!W43+FC_OTH_CP_BL_E!W43+FC_OTH_CP_CR_E!W43+FC_OTH_CP_BT_E!W43+FC_OTH_CP_IT_E!W43</f>
        <v>67.487618228718802</v>
      </c>
      <c r="X43" s="10">
        <f>FC_OTH_CP_SH_E!X43+FC_OTH_CP_SC_E!X43+FC_OTH_CP_HW_E!X43+FC_OTH_CP_CA_E!X43+FC_OTH_CP_VE_E!X43+FC_OTH_CP_SL_E!X43+FC_OTH_CP_BL_E!X43+FC_OTH_CP_CR_E!X43+FC_OTH_CP_BT_E!X43+FC_OTH_CP_IT_E!X43</f>
        <v>47.971281169389464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5.7895958727429058</v>
      </c>
      <c r="D44" s="10">
        <f>FC_OTH_CP_SH_E!D44+FC_OTH_CP_SC_E!D44+FC_OTH_CP_HW_E!D44+FC_OTH_CP_CA_E!D44+FC_OTH_CP_VE_E!D44+FC_OTH_CP_SL_E!D44+FC_OTH_CP_BL_E!D44+FC_OTH_CP_CR_E!D44+FC_OTH_CP_BT_E!D44+FC_OTH_CP_IT_E!D44</f>
        <v>18.333791917454857</v>
      </c>
      <c r="E44" s="10">
        <f>FC_OTH_CP_SH_E!E44+FC_OTH_CP_SC_E!E44+FC_OTH_CP_HW_E!E44+FC_OTH_CP_CA_E!E44+FC_OTH_CP_VE_E!E44+FC_OTH_CP_SL_E!E44+FC_OTH_CP_BL_E!E44+FC_OTH_CP_CR_E!E44+FC_OTH_CP_BT_E!E44+FC_OTH_CP_IT_E!E44</f>
        <v>21.228632846087688</v>
      </c>
      <c r="F44" s="10">
        <f>FC_OTH_CP_SH_E!F44+FC_OTH_CP_SC_E!F44+FC_OTH_CP_HW_E!F44+FC_OTH_CP_CA_E!F44+FC_OTH_CP_VE_E!F44+FC_OTH_CP_SL_E!F44+FC_OTH_CP_BL_E!F44+FC_OTH_CP_CR_E!F44+FC_OTH_CP_BT_E!F44+FC_OTH_CP_IT_E!F44</f>
        <v>10.614273430782459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0</v>
      </c>
      <c r="I44" s="10">
        <f>FC_OTH_CP_SH_E!I44+FC_OTH_CP_SC_E!I44+FC_OTH_CP_HW_E!I44+FC_OTH_CP_CA_E!I44+FC_OTH_CP_VE_E!I44+FC_OTH_CP_SL_E!I44+FC_OTH_CP_BL_E!I44+FC_OTH_CP_CR_E!I44+FC_OTH_CP_BT_E!I44+FC_OTH_CP_IT_E!I44</f>
        <v>0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18.723129836629401</v>
      </c>
      <c r="D51" s="37">
        <f>FC_OTH_CP_SH_E!D51+FC_OTH_CP_SC_E!D51+FC_OTH_CP_HW_E!D51+FC_OTH_CP_CA_E!D51+FC_OTH_CP_VE_E!D51+FC_OTH_CP_SL_E!D51+FC_OTH_CP_BL_E!D51+FC_OTH_CP_CR_E!D51+FC_OTH_CP_BT_E!D51+FC_OTH_CP_IT_E!D51</f>
        <v>80.352536543422161</v>
      </c>
      <c r="E51" s="37">
        <f>FC_OTH_CP_SH_E!E51+FC_OTH_CP_SC_E!E51+FC_OTH_CP_HW_E!E51+FC_OTH_CP_CA_E!E51+FC_OTH_CP_VE_E!E51+FC_OTH_CP_SL_E!E51+FC_OTH_CP_BL_E!E51+FC_OTH_CP_CR_E!E51+FC_OTH_CP_BT_E!E51+FC_OTH_CP_IT_E!E51</f>
        <v>91.079105760963003</v>
      </c>
      <c r="F51" s="37">
        <f>FC_OTH_CP_SH_E!F51+FC_OTH_CP_SC_E!F51+FC_OTH_CP_HW_E!F51+FC_OTH_CP_CA_E!F51+FC_OTH_CP_VE_E!F51+FC_OTH_CP_SL_E!F51+FC_OTH_CP_BL_E!F51+FC_OTH_CP_CR_E!F51+FC_OTH_CP_BT_E!F51+FC_OTH_CP_IT_E!F51</f>
        <v>47.52794496990542</v>
      </c>
      <c r="G51" s="37">
        <f>FC_OTH_CP_SH_E!G51+FC_OTH_CP_SC_E!G51+FC_OTH_CP_HW_E!G51+FC_OTH_CP_CA_E!G51+FC_OTH_CP_VE_E!G51+FC_OTH_CP_SL_E!G51+FC_OTH_CP_BL_E!G51+FC_OTH_CP_CR_E!G51+FC_OTH_CP_BT_E!G51+FC_OTH_CP_IT_E!G51</f>
        <v>57.158211521926049</v>
      </c>
      <c r="H51" s="37">
        <f>FC_OTH_CP_SH_E!H51+FC_OTH_CP_SC_E!H51+FC_OTH_CP_HW_E!H51+FC_OTH_CP_CA_E!H51+FC_OTH_CP_VE_E!H51+FC_OTH_CP_SL_E!H51+FC_OTH_CP_BL_E!H51+FC_OTH_CP_CR_E!H51+FC_OTH_CP_BT_E!H51+FC_OTH_CP_IT_E!H51</f>
        <v>25.515907136715388</v>
      </c>
      <c r="I51" s="37">
        <f>FC_OTH_CP_SH_E!I51+FC_OTH_CP_SC_E!I51+FC_OTH_CP_HW_E!I51+FC_OTH_CP_CA_E!I51+FC_OTH_CP_VE_E!I51+FC_OTH_CP_SL_E!I51+FC_OTH_CP_BL_E!I51+FC_OTH_CP_CR_E!I51+FC_OTH_CP_BT_E!I51+FC_OTH_CP_IT_E!I51</f>
        <v>13.843508168529661</v>
      </c>
      <c r="J51" s="37">
        <f>FC_OTH_CP_SH_E!J51+FC_OTH_CP_SC_E!J51+FC_OTH_CP_HW_E!J51+FC_OTH_CP_CA_E!J51+FC_OTH_CP_VE_E!J51+FC_OTH_CP_SL_E!J51+FC_OTH_CP_BL_E!J51+FC_OTH_CP_CR_E!J51+FC_OTH_CP_BT_E!J51+FC_OTH_CP_IT_E!J51</f>
        <v>11.586414445399829</v>
      </c>
      <c r="K51" s="37">
        <f>FC_OTH_CP_SH_E!K51+FC_OTH_CP_SC_E!K51+FC_OTH_CP_HW_E!K51+FC_OTH_CP_CA_E!K51+FC_OTH_CP_VE_E!K51+FC_OTH_CP_SL_E!K51+FC_OTH_CP_BL_E!K51+FC_OTH_CP_CR_E!K51+FC_OTH_CP_BT_E!K51+FC_OTH_CP_IT_E!K51</f>
        <v>11.758383490971619</v>
      </c>
      <c r="L51" s="37">
        <f>FC_OTH_CP_SH_E!L51+FC_OTH_CP_SC_E!L51+FC_OTH_CP_HW_E!L51+FC_OTH_CP_CA_E!L51+FC_OTH_CP_VE_E!L51+FC_OTH_CP_SL_E!L51+FC_OTH_CP_BL_E!L51+FC_OTH_CP_CR_E!L51+FC_OTH_CP_BT_E!L51+FC_OTH_CP_IT_E!L51</f>
        <v>18.14273430782459</v>
      </c>
      <c r="M51" s="37">
        <f>FC_OTH_CP_SH_E!M51+FC_OTH_CP_SC_E!M51+FC_OTH_CP_HW_E!M51+FC_OTH_CP_CA_E!M51+FC_OTH_CP_VE_E!M51+FC_OTH_CP_SL_E!M51+FC_OTH_CP_BL_E!M51+FC_OTH_CP_CR_E!M51+FC_OTH_CP_BT_E!M51+FC_OTH_CP_IT_E!M51</f>
        <v>23.624247635425611</v>
      </c>
      <c r="N51" s="37">
        <f>FC_OTH_CP_SH_E!N51+FC_OTH_CP_SC_E!N51+FC_OTH_CP_HW_E!N51+FC_OTH_CP_CA_E!N51+FC_OTH_CP_VE_E!N51+FC_OTH_CP_SL_E!N51+FC_OTH_CP_BL_E!N51+FC_OTH_CP_CR_E!N51+FC_OTH_CP_BT_E!N51+FC_OTH_CP_IT_E!N51</f>
        <v>39.423903697334474</v>
      </c>
      <c r="O51" s="37">
        <f>FC_OTH_CP_SH_E!O51+FC_OTH_CP_SC_E!O51+FC_OTH_CP_HW_E!O51+FC_OTH_CP_CA_E!O51+FC_OTH_CP_VE_E!O51+FC_OTH_CP_SL_E!O51+FC_OTH_CP_BL_E!O51+FC_OTH_CP_CR_E!O51+FC_OTH_CP_BT_E!O51+FC_OTH_CP_IT_E!O51</f>
        <v>13.198624247635426</v>
      </c>
      <c r="P51" s="37">
        <f>FC_OTH_CP_SH_E!P51+FC_OTH_CP_SC_E!P51+FC_OTH_CP_HW_E!P51+FC_OTH_CP_CA_E!P51+FC_OTH_CP_VE_E!P51+FC_OTH_CP_SL_E!P51+FC_OTH_CP_BL_E!P51+FC_OTH_CP_CR_E!P51+FC_OTH_CP_BT_E!P51+FC_OTH_CP_IT_E!P51</f>
        <v>31.835769561478926</v>
      </c>
      <c r="Q51" s="37">
        <f>FC_OTH_CP_SH_E!Q51+FC_OTH_CP_SC_E!Q51+FC_OTH_CP_HW_E!Q51+FC_OTH_CP_CA_E!Q51+FC_OTH_CP_VE_E!Q51+FC_OTH_CP_SL_E!Q51+FC_OTH_CP_BL_E!Q51+FC_OTH_CP_CR_E!Q51+FC_OTH_CP_BT_E!Q51+FC_OTH_CP_IT_E!Q51</f>
        <v>36.715391229578657</v>
      </c>
      <c r="R51" s="37">
        <f>FC_OTH_CP_SH_E!R51+FC_OTH_CP_SC_E!R51+FC_OTH_CP_HW_E!R51+FC_OTH_CP_CA_E!R51+FC_OTH_CP_VE_E!R51+FC_OTH_CP_SL_E!R51+FC_OTH_CP_BL_E!R51+FC_OTH_CP_CR_E!R51+FC_OTH_CP_BT_E!R51+FC_OTH_CP_IT_E!R51</f>
        <v>50.12897678417886</v>
      </c>
      <c r="S51" s="37">
        <f>FC_OTH_CP_SH_E!S51+FC_OTH_CP_SC_E!S51+FC_OTH_CP_HW_E!S51+FC_OTH_CP_CA_E!S51+FC_OTH_CP_VE_E!S51+FC_OTH_CP_SL_E!S51+FC_OTH_CP_BL_E!S51+FC_OTH_CP_CR_E!S51+FC_OTH_CP_BT_E!S51+FC_OTH_CP_IT_E!S51</f>
        <v>65.133276010318127</v>
      </c>
      <c r="T51" s="37">
        <f>FC_OTH_CP_SH_E!T51+FC_OTH_CP_SC_E!T51+FC_OTH_CP_HW_E!T51+FC_OTH_CP_CA_E!T51+FC_OTH_CP_VE_E!T51+FC_OTH_CP_SL_E!T51+FC_OTH_CP_BL_E!T51+FC_OTH_CP_CR_E!T51+FC_OTH_CP_BT_E!T51+FC_OTH_CP_IT_E!T51</f>
        <v>49.31539122957863</v>
      </c>
      <c r="U51" s="37">
        <f>FC_OTH_CP_SH_E!U51+FC_OTH_CP_SC_E!U51+FC_OTH_CP_HW_E!U51+FC_OTH_CP_CA_E!U51+FC_OTH_CP_VE_E!U51+FC_OTH_CP_SL_E!U51+FC_OTH_CP_BL_E!U51+FC_OTH_CP_CR_E!U51+FC_OTH_CP_BT_E!U51+FC_OTH_CP_IT_E!U51</f>
        <v>26.273430782459165</v>
      </c>
      <c r="V51" s="37">
        <f>FC_OTH_CP_SH_E!V51+FC_OTH_CP_SC_E!V51+FC_OTH_CP_HW_E!V51+FC_OTH_CP_CA_E!V51+FC_OTH_CP_VE_E!V51+FC_OTH_CP_SL_E!V51+FC_OTH_CP_BL_E!V51+FC_OTH_CP_CR_E!V51+FC_OTH_CP_BT_E!V51+FC_OTH_CP_IT_E!V51</f>
        <v>29.615993121238166</v>
      </c>
      <c r="W51" s="37">
        <f>FC_OTH_CP_SH_E!W51+FC_OTH_CP_SC_E!W51+FC_OTH_CP_HW_E!W51+FC_OTH_CP_CA_E!W51+FC_OTH_CP_VE_E!W51+FC_OTH_CP_SL_E!W51+FC_OTH_CP_BL_E!W51+FC_OTH_CP_CR_E!W51+FC_OTH_CP_BT_E!W51+FC_OTH_CP_IT_E!W51</f>
        <v>23.193207222699897</v>
      </c>
      <c r="X51" s="37">
        <f>FC_OTH_CP_SH_E!X51+FC_OTH_CP_SC_E!X51+FC_OTH_CP_HW_E!X51+FC_OTH_CP_CA_E!X51+FC_OTH_CP_VE_E!X51+FC_OTH_CP_SL_E!X51+FC_OTH_CP_BL_E!X51+FC_OTH_CP_CR_E!X51+FC_OTH_CP_BT_E!X51+FC_OTH_CP_IT_E!X51</f>
        <v>22.241444539982783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1.7435941530524506</v>
      </c>
      <c r="D52" s="37">
        <f t="shared" ref="D52:W52" si="31">SUM(D53:D70)</f>
        <v>3.0572656921754087</v>
      </c>
      <c r="E52" s="37">
        <f t="shared" si="31"/>
        <v>2.9138435081685294</v>
      </c>
      <c r="F52" s="37">
        <f t="shared" si="31"/>
        <v>1.79140154772141</v>
      </c>
      <c r="G52" s="37">
        <f t="shared" si="31"/>
        <v>2.2452278589853827</v>
      </c>
      <c r="H52" s="37">
        <f t="shared" si="31"/>
        <v>2.388392089423903</v>
      </c>
      <c r="I52" s="37">
        <f t="shared" si="31"/>
        <v>1.3852966466036112</v>
      </c>
      <c r="J52" s="37">
        <f t="shared" si="31"/>
        <v>1.7196904557179706</v>
      </c>
      <c r="K52" s="37">
        <f t="shared" si="31"/>
        <v>1.9107480653482369</v>
      </c>
      <c r="L52" s="37">
        <f t="shared" si="31"/>
        <v>1.9107480653482367</v>
      </c>
      <c r="M52" s="37">
        <f t="shared" si="31"/>
        <v>17.411865864144456</v>
      </c>
      <c r="N52" s="37">
        <f t="shared" si="31"/>
        <v>17.244625967325884</v>
      </c>
      <c r="O52" s="37">
        <f t="shared" si="31"/>
        <v>12.921582115219262</v>
      </c>
      <c r="P52" s="37">
        <f t="shared" si="31"/>
        <v>12.921582115219257</v>
      </c>
      <c r="Q52" s="37">
        <f t="shared" si="31"/>
        <v>12.682717110920031</v>
      </c>
      <c r="R52" s="37">
        <f t="shared" si="31"/>
        <v>9.8165950128976789</v>
      </c>
      <c r="S52" s="37">
        <f t="shared" si="31"/>
        <v>9.8643164230438511</v>
      </c>
      <c r="T52" s="37">
        <f t="shared" si="31"/>
        <v>12.002063628546864</v>
      </c>
      <c r="U52" s="37">
        <f t="shared" si="31"/>
        <v>11.691143594153047</v>
      </c>
      <c r="V52" s="37">
        <f t="shared" si="31"/>
        <v>12.450472914875322</v>
      </c>
      <c r="W52" s="37">
        <f t="shared" si="31"/>
        <v>10.793551160791054</v>
      </c>
      <c r="X52" s="37">
        <f t="shared" ref="X52" si="32">SUM(X53:X70)</f>
        <v>10.113413585554598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15.1189165950129</v>
      </c>
      <c r="N58" s="10">
        <f>FC_OTH_CP_SH_E!N58+FC_OTH_CP_SC_E!N58+FC_OTH_CP_HW_E!N58+FC_OTH_CP_CA_E!N58+FC_OTH_CP_VE_E!N58+FC_OTH_CP_SL_E!N58+FC_OTH_CP_BL_E!N58+FC_OTH_CP_CR_E!N58+FC_OTH_CP_BT_E!N58+FC_OTH_CP_IT_E!N58</f>
        <v>15.1189165950129</v>
      </c>
      <c r="O58" s="10">
        <f>FC_OTH_CP_SH_E!O58+FC_OTH_CP_SC_E!O58+FC_OTH_CP_HW_E!O58+FC_OTH_CP_CA_E!O58+FC_OTH_CP_VE_E!O58+FC_OTH_CP_SL_E!O58+FC_OTH_CP_BL_E!O58+FC_OTH_CP_CR_E!O58+FC_OTH_CP_BT_E!O58+FC_OTH_CP_IT_E!O58</f>
        <v>10.867497850386931</v>
      </c>
      <c r="P58" s="10">
        <f>FC_OTH_CP_SH_E!P58+FC_OTH_CP_SC_E!P58+FC_OTH_CP_HW_E!P58+FC_OTH_CP_CA_E!P58+FC_OTH_CP_VE_E!P58+FC_OTH_CP_SL_E!P58+FC_OTH_CP_BL_E!P58+FC_OTH_CP_CR_E!P58+FC_OTH_CP_BT_E!P58+FC_OTH_CP_IT_E!P58</f>
        <v>10.93912295786758</v>
      </c>
      <c r="Q58" s="10">
        <f>FC_OTH_CP_SH_E!Q58+FC_OTH_CP_SC_E!Q58+FC_OTH_CP_HW_E!Q58+FC_OTH_CP_CA_E!Q58+FC_OTH_CP_VE_E!Q58+FC_OTH_CP_SL_E!Q58+FC_OTH_CP_BL_E!Q58+FC_OTH_CP_CR_E!Q58+FC_OTH_CP_BT_E!Q58+FC_OTH_CP_IT_E!Q58</f>
        <v>10.963026655202061</v>
      </c>
      <c r="R58" s="10">
        <f>FC_OTH_CP_SH_E!R58+FC_OTH_CP_SC_E!R58+FC_OTH_CP_HW_E!R58+FC_OTH_CP_CA_E!R58+FC_OTH_CP_VE_E!R58+FC_OTH_CP_SL_E!R58+FC_OTH_CP_BL_E!R58+FC_OTH_CP_CR_E!R58+FC_OTH_CP_BT_E!R58+FC_OTH_CP_IT_E!R58</f>
        <v>8.2879621668099741</v>
      </c>
      <c r="S58" s="10">
        <f>FC_OTH_CP_SH_E!S58+FC_OTH_CP_SC_E!S58+FC_OTH_CP_HW_E!S58+FC_OTH_CP_CA_E!S58+FC_OTH_CP_VE_E!S58+FC_OTH_CP_SL_E!S58+FC_OTH_CP_BL_E!S58+FC_OTH_CP_CR_E!S58+FC_OTH_CP_BT_E!S58+FC_OTH_CP_IT_E!S58</f>
        <v>8.5984522785898534</v>
      </c>
      <c r="T58" s="10">
        <f>FC_OTH_CP_SH_E!T58+FC_OTH_CP_SC_E!T58+FC_OTH_CP_HW_E!T58+FC_OTH_CP_CA_E!T58+FC_OTH_CP_VE_E!T58+FC_OTH_CP_SL_E!T58+FC_OTH_CP_BL_E!T58+FC_OTH_CP_CR_E!T58+FC_OTH_CP_BT_E!T58+FC_OTH_CP_IT_E!T58</f>
        <v>11.19355116079106</v>
      </c>
      <c r="U58" s="10">
        <f>FC_OTH_CP_SH_E!U58+FC_OTH_CP_SC_E!U58+FC_OTH_CP_HW_E!U58+FC_OTH_CP_CA_E!U58+FC_OTH_CP_VE_E!U58+FC_OTH_CP_SL_E!U58+FC_OTH_CP_BL_E!U58+FC_OTH_CP_CR_E!U58+FC_OTH_CP_BT_E!U58+FC_OTH_CP_IT_E!U58</f>
        <v>10.72295786758383</v>
      </c>
      <c r="V58" s="10">
        <f>FC_OTH_CP_SH_E!V58+FC_OTH_CP_SC_E!V58+FC_OTH_CP_HW_E!V58+FC_OTH_CP_CA_E!V58+FC_OTH_CP_VE_E!V58+FC_OTH_CP_SL_E!V58+FC_OTH_CP_BL_E!V58+FC_OTH_CP_CR_E!V58+FC_OTH_CP_BT_E!V58+FC_OTH_CP_IT_E!V58</f>
        <v>11.792261392949269</v>
      </c>
      <c r="W58" s="10">
        <f>FC_OTH_CP_SH_E!W58+FC_OTH_CP_SC_E!W58+FC_OTH_CP_HW_E!W58+FC_OTH_CP_CA_E!W58+FC_OTH_CP_VE_E!W58+FC_OTH_CP_SL_E!W58+FC_OTH_CP_BL_E!W58+FC_OTH_CP_CR_E!W58+FC_OTH_CP_BT_E!W58+FC_OTH_CP_IT_E!W58</f>
        <v>8.3130696474634558</v>
      </c>
      <c r="X58" s="10">
        <f>FC_OTH_CP_SH_E!X58+FC_OTH_CP_SC_E!X58+FC_OTH_CP_HW_E!X58+FC_OTH_CP_CA_E!X58+FC_OTH_CP_VE_E!X58+FC_OTH_CP_SL_E!X58+FC_OTH_CP_BL_E!X58+FC_OTH_CP_CR_E!X58+FC_OTH_CP_BT_E!X58+FC_OTH_CP_IT_E!X58</f>
        <v>7.9566638005159067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1.0748065348237319</v>
      </c>
      <c r="D59" s="10">
        <f>FC_OTH_CP_SH_E!D59+FC_OTH_CP_SC_E!D59+FC_OTH_CP_HW_E!D59+FC_OTH_CP_CA_E!D59+FC_OTH_CP_VE_E!D59+FC_OTH_CP_SL_E!D59+FC_OTH_CP_BL_E!D59+FC_OTH_CP_CR_E!D59+FC_OTH_CP_BT_E!D59+FC_OTH_CP_IT_E!D59</f>
        <v>1.8391229578675838</v>
      </c>
      <c r="E59" s="10">
        <f>FC_OTH_CP_SH_E!E59+FC_OTH_CP_SC_E!E59+FC_OTH_CP_HW_E!E59+FC_OTH_CP_CA_E!E59+FC_OTH_CP_VE_E!E59+FC_OTH_CP_SL_E!E59+FC_OTH_CP_BL_E!E59+FC_OTH_CP_CR_E!E59+FC_OTH_CP_BT_E!E59+FC_OTH_CP_IT_E!E59</f>
        <v>1.6718830610490114</v>
      </c>
      <c r="F59" s="10">
        <f>FC_OTH_CP_SH_E!F59+FC_OTH_CP_SC_E!F59+FC_OTH_CP_HW_E!F59+FC_OTH_CP_CA_E!F59+FC_OTH_CP_VE_E!F59+FC_OTH_CP_SL_E!F59+FC_OTH_CP_BL_E!F59+FC_OTH_CP_CR_E!F59+FC_OTH_CP_BT_E!F59+FC_OTH_CP_IT_E!F59</f>
        <v>0.66878761822871879</v>
      </c>
      <c r="G59" s="10">
        <f>FC_OTH_CP_SH_E!G59+FC_OTH_CP_SC_E!G59+FC_OTH_CP_HW_E!G59+FC_OTH_CP_CA_E!G59+FC_OTH_CP_VE_E!G59+FC_OTH_CP_SL_E!G59+FC_OTH_CP_BL_E!G59+FC_OTH_CP_CR_E!G59+FC_OTH_CP_BT_E!G59+FC_OTH_CP_IT_E!G59</f>
        <v>0.69269131556319852</v>
      </c>
      <c r="H59" s="10">
        <f>FC_OTH_CP_SH_E!H59+FC_OTH_CP_SC_E!H59+FC_OTH_CP_HW_E!H59+FC_OTH_CP_CA_E!H59+FC_OTH_CP_VE_E!H59+FC_OTH_CP_SL_E!H59+FC_OTH_CP_BL_E!H59+FC_OTH_CP_CR_E!H59+FC_OTH_CP_BT_E!H59+FC_OTH_CP_IT_E!H59</f>
        <v>0.93147033533963841</v>
      </c>
      <c r="I59" s="10">
        <f>FC_OTH_CP_SH_E!I59+FC_OTH_CP_SC_E!I59+FC_OTH_CP_HW_E!I59+FC_OTH_CP_CA_E!I59+FC_OTH_CP_VE_E!I59+FC_OTH_CP_SL_E!I59+FC_OTH_CP_BL_E!I59+FC_OTH_CP_CR_E!I59+FC_OTH_CP_BT_E!I59+FC_OTH_CP_IT_E!I59</f>
        <v>0</v>
      </c>
      <c r="J59" s="10">
        <f>FC_OTH_CP_SH_E!J59+FC_OTH_CP_SC_E!J59+FC_OTH_CP_HW_E!J59+FC_OTH_CP_CA_E!J59+FC_OTH_CP_VE_E!J59+FC_OTH_CP_SL_E!J59+FC_OTH_CP_BL_E!J59+FC_OTH_CP_CR_E!J59+FC_OTH_CP_BT_E!J59+FC_OTH_CP_IT_E!J59</f>
        <v>0</v>
      </c>
      <c r="K59" s="10">
        <f>FC_OTH_CP_SH_E!K59+FC_OTH_CP_SC_E!K59+FC_OTH_CP_HW_E!K59+FC_OTH_CP_CA_E!K59+FC_OTH_CP_VE_E!K59+FC_OTH_CP_SL_E!K59+FC_OTH_CP_BL_E!K59+FC_OTH_CP_CR_E!K59+FC_OTH_CP_BT_E!K59+FC_OTH_CP_IT_E!K59</f>
        <v>0</v>
      </c>
      <c r="L59" s="10">
        <f>FC_OTH_CP_SH_E!L59+FC_OTH_CP_SC_E!L59+FC_OTH_CP_HW_E!L59+FC_OTH_CP_CA_E!L59+FC_OTH_CP_VE_E!L59+FC_OTH_CP_SL_E!L59+FC_OTH_CP_BL_E!L59+FC_OTH_CP_CR_E!L59+FC_OTH_CP_BT_E!L59+FC_OTH_CP_IT_E!L59</f>
        <v>0</v>
      </c>
      <c r="M59" s="10">
        <f>FC_OTH_CP_SH_E!M59+FC_OTH_CP_SC_E!M59+FC_OTH_CP_HW_E!M59+FC_OTH_CP_CA_E!M59+FC_OTH_CP_VE_E!M59+FC_OTH_CP_SL_E!M59+FC_OTH_CP_BL_E!M59+FC_OTH_CP_CR_E!M59+FC_OTH_CP_BT_E!M59+FC_OTH_CP_IT_E!M59</f>
        <v>0</v>
      </c>
      <c r="N59" s="10">
        <f>FC_OTH_CP_SH_E!N59+FC_OTH_CP_SC_E!N59+FC_OTH_CP_HW_E!N59+FC_OTH_CP_CA_E!N59+FC_OTH_CP_VE_E!N59+FC_OTH_CP_SL_E!N59+FC_OTH_CP_BL_E!N59+FC_OTH_CP_CR_E!N59+FC_OTH_CP_BT_E!N59+FC_OTH_CP_IT_E!N59</f>
        <v>0</v>
      </c>
      <c r="O59" s="10">
        <f>FC_OTH_CP_SH_E!O59+FC_OTH_CP_SC_E!O59+FC_OTH_CP_HW_E!O59+FC_OTH_CP_CA_E!O59+FC_OTH_CP_VE_E!O59+FC_OTH_CP_SL_E!O59+FC_OTH_CP_BL_E!O59+FC_OTH_CP_CR_E!O59+FC_OTH_CP_BT_E!O59+FC_OTH_CP_IT_E!O59</f>
        <v>0</v>
      </c>
      <c r="P59" s="10">
        <f>FC_OTH_CP_SH_E!P59+FC_OTH_CP_SC_E!P59+FC_OTH_CP_HW_E!P59+FC_OTH_CP_CA_E!P59+FC_OTH_CP_VE_E!P59+FC_OTH_CP_SL_E!P59+FC_OTH_CP_BL_E!P59+FC_OTH_CP_CR_E!P59+FC_OTH_CP_BT_E!P59+FC_OTH_CP_IT_E!P59</f>
        <v>0</v>
      </c>
      <c r="Q59" s="10">
        <f>FC_OTH_CP_SH_E!Q59+FC_OTH_CP_SC_E!Q59+FC_OTH_CP_HW_E!Q59+FC_OTH_CP_CA_E!Q59+FC_OTH_CP_VE_E!Q59+FC_OTH_CP_SL_E!Q59+FC_OTH_CP_BL_E!Q59+FC_OTH_CP_CR_E!Q59+FC_OTH_CP_BT_E!Q59+FC_OTH_CP_IT_E!Q59</f>
        <v>0</v>
      </c>
      <c r="R59" s="10">
        <f>FC_OTH_CP_SH_E!R59+FC_OTH_CP_SC_E!R59+FC_OTH_CP_HW_E!R59+FC_OTH_CP_CA_E!R59+FC_OTH_CP_VE_E!R59+FC_OTH_CP_SL_E!R59+FC_OTH_CP_BL_E!R59+FC_OTH_CP_CR_E!R59+FC_OTH_CP_BT_E!R59+FC_OTH_CP_IT_E!R59</f>
        <v>0</v>
      </c>
      <c r="S59" s="10">
        <f>FC_OTH_CP_SH_E!S59+FC_OTH_CP_SC_E!S59+FC_OTH_CP_HW_E!S59+FC_OTH_CP_CA_E!S59+FC_OTH_CP_VE_E!S59+FC_OTH_CP_SL_E!S59+FC_OTH_CP_BL_E!S59+FC_OTH_CP_CR_E!S59+FC_OTH_CP_BT_E!S59+FC_OTH_CP_IT_E!S59</f>
        <v>0</v>
      </c>
      <c r="T59" s="10">
        <f>FC_OTH_CP_SH_E!T59+FC_OTH_CP_SC_E!T59+FC_OTH_CP_HW_E!T59+FC_OTH_CP_CA_E!T59+FC_OTH_CP_VE_E!T59+FC_OTH_CP_SL_E!T59+FC_OTH_CP_BL_E!T59+FC_OTH_CP_CR_E!T59+FC_OTH_CP_BT_E!T59+FC_OTH_CP_IT_E!T59</f>
        <v>0</v>
      </c>
      <c r="U59" s="10">
        <f>FC_OTH_CP_SH_E!U59+FC_OTH_CP_SC_E!U59+FC_OTH_CP_HW_E!U59+FC_OTH_CP_CA_E!U59+FC_OTH_CP_VE_E!U59+FC_OTH_CP_SL_E!U59+FC_OTH_CP_BL_E!U59+FC_OTH_CP_CR_E!U59+FC_OTH_CP_BT_E!U59+FC_OTH_CP_IT_E!U59</f>
        <v>0</v>
      </c>
      <c r="V59" s="10">
        <f>FC_OTH_CP_SH_E!V59+FC_OTH_CP_SC_E!V59+FC_OTH_CP_HW_E!V59+FC_OTH_CP_CA_E!V59+FC_OTH_CP_VE_E!V59+FC_OTH_CP_SL_E!V59+FC_OTH_CP_BL_E!V59+FC_OTH_CP_CR_E!V59+FC_OTH_CP_BT_E!V59+FC_OTH_CP_IT_E!V59</f>
        <v>0</v>
      </c>
      <c r="W59" s="10">
        <f>FC_OTH_CP_SH_E!W59+FC_OTH_CP_SC_E!W59+FC_OTH_CP_HW_E!W59+FC_OTH_CP_CA_E!W59+FC_OTH_CP_VE_E!W59+FC_OTH_CP_SL_E!W59+FC_OTH_CP_BL_E!W59+FC_OTH_CP_CR_E!W59+FC_OTH_CP_BT_E!W59+FC_OTH_CP_IT_E!W59</f>
        <v>0</v>
      </c>
      <c r="X59" s="10">
        <f>FC_OTH_CP_SH_E!X59+FC_OTH_CP_SC_E!X59+FC_OTH_CP_HW_E!X59+FC_OTH_CP_CA_E!X59+FC_OTH_CP_VE_E!X59+FC_OTH_CP_SL_E!X59+FC_OTH_CP_BL_E!X59+FC_OTH_CP_CR_E!X59+FC_OTH_CP_BT_E!X59+FC_OTH_CP_IT_E!X59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0.66878761822871879</v>
      </c>
      <c r="D61" s="10">
        <f>FC_OTH_CP_SH_E!D61+FC_OTH_CP_SC_E!D61+FC_OTH_CP_HW_E!D61+FC_OTH_CP_CA_E!D61+FC_OTH_CP_VE_E!D61+FC_OTH_CP_SL_E!D61+FC_OTH_CP_BL_E!D61+FC_OTH_CP_CR_E!D61+FC_OTH_CP_BT_E!D61+FC_OTH_CP_IT_E!D61</f>
        <v>1.2181427343078248</v>
      </c>
      <c r="E61" s="10">
        <f>FC_OTH_CP_SH_E!E61+FC_OTH_CP_SC_E!E61+FC_OTH_CP_HW_E!E61+FC_OTH_CP_CA_E!E61+FC_OTH_CP_VE_E!E61+FC_OTH_CP_SL_E!E61+FC_OTH_CP_BL_E!E61+FC_OTH_CP_CR_E!E61+FC_OTH_CP_BT_E!E61+FC_OTH_CP_IT_E!E61</f>
        <v>1.241960447119518</v>
      </c>
      <c r="F61" s="10">
        <f>FC_OTH_CP_SH_E!F61+FC_OTH_CP_SC_E!F61+FC_OTH_CP_HW_E!F61+FC_OTH_CP_CA_E!F61+FC_OTH_CP_VE_E!F61+FC_OTH_CP_SL_E!F61+FC_OTH_CP_BL_E!F61+FC_OTH_CP_CR_E!F61+FC_OTH_CP_BT_E!F61+FC_OTH_CP_IT_E!F61</f>
        <v>1.1226139294926911</v>
      </c>
      <c r="G61" s="10">
        <f>FC_OTH_CP_SH_E!G61+FC_OTH_CP_SC_E!G61+FC_OTH_CP_HW_E!G61+FC_OTH_CP_CA_E!G61+FC_OTH_CP_VE_E!G61+FC_OTH_CP_SL_E!G61+FC_OTH_CP_BL_E!G61+FC_OTH_CP_CR_E!G61+FC_OTH_CP_BT_E!G61+FC_OTH_CP_IT_E!G61</f>
        <v>1.5525365434221841</v>
      </c>
      <c r="H61" s="10">
        <f>FC_OTH_CP_SH_E!H61+FC_OTH_CP_SC_E!H61+FC_OTH_CP_HW_E!H61+FC_OTH_CP_CA_E!H61+FC_OTH_CP_VE_E!H61+FC_OTH_CP_SL_E!H61+FC_OTH_CP_BL_E!H61+FC_OTH_CP_CR_E!H61+FC_OTH_CP_BT_E!H61+FC_OTH_CP_IT_E!H61</f>
        <v>1.4569217540842647</v>
      </c>
      <c r="I61" s="10">
        <f>FC_OTH_CP_SH_E!I61+FC_OTH_CP_SC_E!I61+FC_OTH_CP_HW_E!I61+FC_OTH_CP_CA_E!I61+FC_OTH_CP_VE_E!I61+FC_OTH_CP_SL_E!I61+FC_OTH_CP_BL_E!I61+FC_OTH_CP_CR_E!I61+FC_OTH_CP_BT_E!I61+FC_OTH_CP_IT_E!I61</f>
        <v>1.3852966466036112</v>
      </c>
      <c r="J61" s="10">
        <f>FC_OTH_CP_SH_E!J61+FC_OTH_CP_SC_E!J61+FC_OTH_CP_HW_E!J61+FC_OTH_CP_CA_E!J61+FC_OTH_CP_VE_E!J61+FC_OTH_CP_SL_E!J61+FC_OTH_CP_BL_E!J61+FC_OTH_CP_CR_E!J61+FC_OTH_CP_BT_E!J61+FC_OTH_CP_IT_E!J61</f>
        <v>1.7196904557179706</v>
      </c>
      <c r="K61" s="10">
        <f>FC_OTH_CP_SH_E!K61+FC_OTH_CP_SC_E!K61+FC_OTH_CP_HW_E!K61+FC_OTH_CP_CA_E!K61+FC_OTH_CP_VE_E!K61+FC_OTH_CP_SL_E!K61+FC_OTH_CP_BL_E!K61+FC_OTH_CP_CR_E!K61+FC_OTH_CP_BT_E!K61+FC_OTH_CP_IT_E!K61</f>
        <v>1.9107480653482369</v>
      </c>
      <c r="L61" s="10">
        <f>FC_OTH_CP_SH_E!L61+FC_OTH_CP_SC_E!L61+FC_OTH_CP_HW_E!L61+FC_OTH_CP_CA_E!L61+FC_OTH_CP_VE_E!L61+FC_OTH_CP_SL_E!L61+FC_OTH_CP_BL_E!L61+FC_OTH_CP_CR_E!L61+FC_OTH_CP_BT_E!L61+FC_OTH_CP_IT_E!L61</f>
        <v>1.9107480653482367</v>
      </c>
      <c r="M61" s="10">
        <f>FC_OTH_CP_SH_E!M61+FC_OTH_CP_SC_E!M61+FC_OTH_CP_HW_E!M61+FC_OTH_CP_CA_E!M61+FC_OTH_CP_VE_E!M61+FC_OTH_CP_SL_E!M61+FC_OTH_CP_BL_E!M61+FC_OTH_CP_CR_E!M61+FC_OTH_CP_BT_E!M61+FC_OTH_CP_IT_E!M61</f>
        <v>2.2929492691315554</v>
      </c>
      <c r="N61" s="10">
        <f>FC_OTH_CP_SH_E!N61+FC_OTH_CP_SC_E!N61+FC_OTH_CP_HW_E!N61+FC_OTH_CP_CA_E!N61+FC_OTH_CP_VE_E!N61+FC_OTH_CP_SL_E!N61+FC_OTH_CP_BL_E!N61+FC_OTH_CP_CR_E!N61+FC_OTH_CP_BT_E!N61+FC_OTH_CP_IT_E!N61</f>
        <v>2.1257093723129841</v>
      </c>
      <c r="O61" s="10">
        <f>FC_OTH_CP_SH_E!O61+FC_OTH_CP_SC_E!O61+FC_OTH_CP_HW_E!O61+FC_OTH_CP_CA_E!O61+FC_OTH_CP_VE_E!O61+FC_OTH_CP_SL_E!O61+FC_OTH_CP_BL_E!O61+FC_OTH_CP_CR_E!O61+FC_OTH_CP_BT_E!O61+FC_OTH_CP_IT_E!O61</f>
        <v>2.0540842648323308</v>
      </c>
      <c r="P61" s="10">
        <f>FC_OTH_CP_SH_E!P61+FC_OTH_CP_SC_E!P61+FC_OTH_CP_HW_E!P61+FC_OTH_CP_CA_E!P61+FC_OTH_CP_VE_E!P61+FC_OTH_CP_SL_E!P61+FC_OTH_CP_BL_E!P61+FC_OTH_CP_CR_E!P61+FC_OTH_CP_BT_E!P61+FC_OTH_CP_IT_E!P61</f>
        <v>1.9824591573516768</v>
      </c>
      <c r="Q61" s="10">
        <f>FC_OTH_CP_SH_E!Q61+FC_OTH_CP_SC_E!Q61+FC_OTH_CP_HW_E!Q61+FC_OTH_CP_CA_E!Q61+FC_OTH_CP_VE_E!Q61+FC_OTH_CP_SL_E!Q61+FC_OTH_CP_BL_E!Q61+FC_OTH_CP_CR_E!Q61+FC_OTH_CP_BT_E!Q61+FC_OTH_CP_IT_E!Q61</f>
        <v>1.7196904557179706</v>
      </c>
      <c r="R61" s="10">
        <f>FC_OTH_CP_SH_E!R61+FC_OTH_CP_SC_E!R61+FC_OTH_CP_HW_E!R61+FC_OTH_CP_CA_E!R61+FC_OTH_CP_VE_E!R61+FC_OTH_CP_SL_E!R61+FC_OTH_CP_BL_E!R61+FC_OTH_CP_CR_E!R61+FC_OTH_CP_BT_E!R61+FC_OTH_CP_IT_E!R61</f>
        <v>1.5286328460877041</v>
      </c>
      <c r="S61" s="10">
        <f>FC_OTH_CP_SH_E!S61+FC_OTH_CP_SC_E!S61+FC_OTH_CP_HW_E!S61+FC_OTH_CP_CA_E!S61+FC_OTH_CP_VE_E!S61+FC_OTH_CP_SL_E!S61+FC_OTH_CP_BL_E!S61+FC_OTH_CP_CR_E!S61+FC_OTH_CP_BT_E!S61+FC_OTH_CP_IT_E!S61</f>
        <v>1.2658641444539978</v>
      </c>
      <c r="T61" s="10">
        <f>FC_OTH_CP_SH_E!T61+FC_OTH_CP_SC_E!T61+FC_OTH_CP_HW_E!T61+FC_OTH_CP_CA_E!T61+FC_OTH_CP_VE_E!T61+FC_OTH_CP_SL_E!T61+FC_OTH_CP_BL_E!T61+FC_OTH_CP_CR_E!T61+FC_OTH_CP_BT_E!T61+FC_OTH_CP_IT_E!T61</f>
        <v>0.80851246775580332</v>
      </c>
      <c r="U61" s="10">
        <f>FC_OTH_CP_SH_E!U61+FC_OTH_CP_SC_E!U61+FC_OTH_CP_HW_E!U61+FC_OTH_CP_CA_E!U61+FC_OTH_CP_VE_E!U61+FC_OTH_CP_SL_E!U61+FC_OTH_CP_BL_E!U61+FC_OTH_CP_CR_E!U61+FC_OTH_CP_BT_E!U61+FC_OTH_CP_IT_E!U61</f>
        <v>0.96818572656921786</v>
      </c>
      <c r="V61" s="10">
        <f>FC_OTH_CP_SH_E!V61+FC_OTH_CP_SC_E!V61+FC_OTH_CP_HW_E!V61+FC_OTH_CP_CA_E!V61+FC_OTH_CP_VE_E!V61+FC_OTH_CP_SL_E!V61+FC_OTH_CP_BL_E!V61+FC_OTH_CP_CR_E!V61+FC_OTH_CP_BT_E!V61+FC_OTH_CP_IT_E!V61</f>
        <v>0.65821152192605303</v>
      </c>
      <c r="W61" s="10">
        <f>FC_OTH_CP_SH_E!W61+FC_OTH_CP_SC_E!W61+FC_OTH_CP_HW_E!W61+FC_OTH_CP_CA_E!W61+FC_OTH_CP_VE_E!W61+FC_OTH_CP_SL_E!W61+FC_OTH_CP_BL_E!W61+FC_OTH_CP_CR_E!W61+FC_OTH_CP_BT_E!W61+FC_OTH_CP_IT_E!W61</f>
        <v>2.4804815133275993</v>
      </c>
      <c r="X61" s="10">
        <f>FC_OTH_CP_SH_E!X61+FC_OTH_CP_SC_E!X61+FC_OTH_CP_HW_E!X61+FC_OTH_CP_CA_E!X61+FC_OTH_CP_VE_E!X61+FC_OTH_CP_SL_E!X61+FC_OTH_CP_BL_E!X61+FC_OTH_CP_CR_E!X61+FC_OTH_CP_BT_E!X61+FC_OTH_CP_IT_E!X61</f>
        <v>2.1567497850386914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0</v>
      </c>
      <c r="V70" s="10">
        <f>FC_OTH_CP_SH_E!V70+FC_OTH_CP_SC_E!V70+FC_OTH_CP_HW_E!V70+FC_OTH_CP_CA_E!V70+FC_OTH_CP_VE_E!V70+FC_OTH_CP_SL_E!V70+FC_OTH_CP_BL_E!V70+FC_OTH_CP_CR_E!V70+FC_OTH_CP_BT_E!V70+FC_OTH_CP_IT_E!V70</f>
        <v>0</v>
      </c>
      <c r="W70" s="10">
        <f>FC_OTH_CP_SH_E!W70+FC_OTH_CP_SC_E!W70+FC_OTH_CP_HW_E!W70+FC_OTH_CP_CA_E!W70+FC_OTH_CP_VE_E!W70+FC_OTH_CP_SL_E!W70+FC_OTH_CP_BL_E!W70+FC_OTH_CP_CR_E!W70+FC_OTH_CP_BT_E!W70+FC_OTH_CP_IT_E!W70</f>
        <v>0</v>
      </c>
      <c r="X70" s="10">
        <f>FC_OTH_CP_SH_E!X70+FC_OTH_CP_SC_E!X70+FC_OTH_CP_HW_E!X70+FC_OTH_CP_CA_E!X70+FC_OTH_CP_VE_E!X70+FC_OTH_CP_SL_E!X70+FC_OTH_CP_BL_E!X70+FC_OTH_CP_CR_E!X70+FC_OTH_CP_BT_E!X70+FC_OTH_CP_IT_E!X70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74.734909716251067</v>
      </c>
      <c r="D75" s="37">
        <f>FC_OTH_CP_SH_E!D75+FC_OTH_CP_SC_E!D75+FC_OTH_CP_HW_E!D75+FC_OTH_CP_CA_E!D75+FC_OTH_CP_VE_E!D75+FC_OTH_CP_SL_E!D75+FC_OTH_CP_BL_E!D75+FC_OTH_CP_CR_E!D75+FC_OTH_CP_BT_E!D75+FC_OTH_CP_IT_E!D75</f>
        <v>66.972398968185729</v>
      </c>
      <c r="E75" s="37">
        <f>FC_OTH_CP_SH_E!E75+FC_OTH_CP_SC_E!E75+FC_OTH_CP_HW_E!E75+FC_OTH_CP_CA_E!E75+FC_OTH_CP_VE_E!E75+FC_OTH_CP_SL_E!E75+FC_OTH_CP_BL_E!E75+FC_OTH_CP_CR_E!E75+FC_OTH_CP_BT_E!E75+FC_OTH_CP_IT_E!E75</f>
        <v>62.935855546001712</v>
      </c>
      <c r="F75" s="37">
        <f>FC_OTH_CP_SH_E!F75+FC_OTH_CP_SC_E!F75+FC_OTH_CP_HW_E!F75+FC_OTH_CP_CA_E!F75+FC_OTH_CP_VE_E!F75+FC_OTH_CP_SL_E!F75+FC_OTH_CP_BL_E!F75+FC_OTH_CP_CR_E!F75+FC_OTH_CP_BT_E!F75+FC_OTH_CP_IT_E!F75</f>
        <v>31.455975924333625</v>
      </c>
      <c r="G75" s="37">
        <f>FC_OTH_CP_SH_E!G75+FC_OTH_CP_SC_E!G75+FC_OTH_CP_HW_E!G75+FC_OTH_CP_CA_E!G75+FC_OTH_CP_VE_E!G75+FC_OTH_CP_SL_E!G75+FC_OTH_CP_BL_E!G75+FC_OTH_CP_CR_E!G75+FC_OTH_CP_BT_E!G75+FC_OTH_CP_IT_E!G75</f>
        <v>35.396990541702493</v>
      </c>
      <c r="H75" s="37">
        <f>FC_OTH_CP_SH_E!H75+FC_OTH_CP_SC_E!H75+FC_OTH_CP_HW_E!H75+FC_OTH_CP_CA_E!H75+FC_OTH_CP_VE_E!H75+FC_OTH_CP_SL_E!H75+FC_OTH_CP_BL_E!H75+FC_OTH_CP_CR_E!H75+FC_OTH_CP_BT_E!H75+FC_OTH_CP_IT_E!H75</f>
        <v>25.054944110060195</v>
      </c>
      <c r="I75" s="37">
        <f>FC_OTH_CP_SH_E!I75+FC_OTH_CP_SC_E!I75+FC_OTH_CP_HW_E!I75+FC_OTH_CP_CA_E!I75+FC_OTH_CP_VE_E!I75+FC_OTH_CP_SL_E!I75+FC_OTH_CP_BL_E!I75+FC_OTH_CP_CR_E!I75+FC_OTH_CP_BT_E!I75+FC_OTH_CP_IT_E!I75</f>
        <v>30.882803095442831</v>
      </c>
      <c r="J75" s="37">
        <f>FC_OTH_CP_SH_E!J75+FC_OTH_CP_SC_E!J75+FC_OTH_CP_HW_E!J75+FC_OTH_CP_CA_E!J75+FC_OTH_CP_VE_E!J75+FC_OTH_CP_SL_E!J75+FC_OTH_CP_BL_E!J75+FC_OTH_CP_CR_E!J75+FC_OTH_CP_BT_E!J75+FC_OTH_CP_IT_E!J75</f>
        <v>17.722355975924327</v>
      </c>
      <c r="K75" s="37">
        <f>FC_OTH_CP_SH_E!K75+FC_OTH_CP_SC_E!K75+FC_OTH_CP_HW_E!K75+FC_OTH_CP_CA_E!K75+FC_OTH_CP_VE_E!K75+FC_OTH_CP_SL_E!K75+FC_OTH_CP_BL_E!K75+FC_OTH_CP_CR_E!K75+FC_OTH_CP_BT_E!K75+FC_OTH_CP_IT_E!K75</f>
        <v>16.360963026655192</v>
      </c>
      <c r="L75" s="37">
        <f>FC_OTH_CP_SH_E!L75+FC_OTH_CP_SC_E!L75+FC_OTH_CP_HW_E!L75+FC_OTH_CP_CA_E!L75+FC_OTH_CP_VE_E!L75+FC_OTH_CP_SL_E!L75+FC_OTH_CP_BL_E!L75+FC_OTH_CP_CR_E!L75+FC_OTH_CP_BT_E!L75+FC_OTH_CP_IT_E!L75</f>
        <v>26.917970765262254</v>
      </c>
      <c r="M75" s="37">
        <f>FC_OTH_CP_SH_E!M75+FC_OTH_CP_SC_E!M75+FC_OTH_CP_HW_E!M75+FC_OTH_CP_CA_E!M75+FC_OTH_CP_VE_E!M75+FC_OTH_CP_SL_E!M75+FC_OTH_CP_BL_E!M75+FC_OTH_CP_CR_E!M75+FC_OTH_CP_BT_E!M75+FC_OTH_CP_IT_E!M75</f>
        <v>36.686758383490968</v>
      </c>
      <c r="N75" s="37">
        <f>FC_OTH_CP_SH_E!N75+FC_OTH_CP_SC_E!N75+FC_OTH_CP_HW_E!N75+FC_OTH_CP_CA_E!N75+FC_OTH_CP_VE_E!N75+FC_OTH_CP_SL_E!N75+FC_OTH_CP_BL_E!N75+FC_OTH_CP_CR_E!N75+FC_OTH_CP_BT_E!N75+FC_OTH_CP_IT_E!N75</f>
        <v>42.801203783318961</v>
      </c>
      <c r="O75" s="37">
        <f>FC_OTH_CP_SH_E!O75+FC_OTH_CP_SC_E!O75+FC_OTH_CP_HW_E!O75+FC_OTH_CP_CA_E!O75+FC_OTH_CP_VE_E!O75+FC_OTH_CP_SL_E!O75+FC_OTH_CP_BL_E!O75+FC_OTH_CP_CR_E!O75+FC_OTH_CP_BT_E!O75+FC_OTH_CP_IT_E!O75</f>
        <v>45.882287188306108</v>
      </c>
      <c r="P75" s="37">
        <f>FC_OTH_CP_SH_E!P75+FC_OTH_CP_SC_E!P75+FC_OTH_CP_HW_E!P75+FC_OTH_CP_CA_E!P75+FC_OTH_CP_VE_E!P75+FC_OTH_CP_SL_E!P75+FC_OTH_CP_BL_E!P75+FC_OTH_CP_CR_E!P75+FC_OTH_CP_BT_E!P75+FC_OTH_CP_IT_E!P75</f>
        <v>49.656061908856387</v>
      </c>
      <c r="Q75" s="37">
        <f>FC_OTH_CP_SH_E!Q75+FC_OTH_CP_SC_E!Q75+FC_OTH_CP_HW_E!Q75+FC_OTH_CP_CA_E!Q75+FC_OTH_CP_VE_E!Q75+FC_OTH_CP_SL_E!Q75+FC_OTH_CP_BL_E!Q75+FC_OTH_CP_CR_E!Q75+FC_OTH_CP_BT_E!Q75+FC_OTH_CP_IT_E!Q75</f>
        <v>38.549699054170276</v>
      </c>
      <c r="R75" s="37">
        <f>FC_OTH_CP_SH_E!R75+FC_OTH_CP_SC_E!R75+FC_OTH_CP_HW_E!R75+FC_OTH_CP_CA_E!R75+FC_OTH_CP_VE_E!R75+FC_OTH_CP_SL_E!R75+FC_OTH_CP_BL_E!R75+FC_OTH_CP_CR_E!R75+FC_OTH_CP_BT_E!R75+FC_OTH_CP_IT_E!R75</f>
        <v>43.398280309544269</v>
      </c>
      <c r="S75" s="37">
        <f>FC_OTH_CP_SH_E!S75+FC_OTH_CP_SC_E!S75+FC_OTH_CP_HW_E!S75+FC_OTH_CP_CA_E!S75+FC_OTH_CP_VE_E!S75+FC_OTH_CP_SL_E!S75+FC_OTH_CP_BL_E!S75+FC_OTH_CP_CR_E!S75+FC_OTH_CP_BT_E!S75+FC_OTH_CP_IT_E!S75</f>
        <v>41.606964746345639</v>
      </c>
      <c r="T75" s="37">
        <f>FC_OTH_CP_SH_E!T75+FC_OTH_CP_SC_E!T75+FC_OTH_CP_HW_E!T75+FC_OTH_CP_CA_E!T75+FC_OTH_CP_VE_E!T75+FC_OTH_CP_SL_E!T75+FC_OTH_CP_BL_E!T75+FC_OTH_CP_CR_E!T75+FC_OTH_CP_BT_E!T75+FC_OTH_CP_IT_E!T75</f>
        <v>50.677901977643998</v>
      </c>
      <c r="U75" s="37">
        <f>FC_OTH_CP_SH_E!U75+FC_OTH_CP_SC_E!U75+FC_OTH_CP_HW_E!U75+FC_OTH_CP_CA_E!U75+FC_OTH_CP_VE_E!U75+FC_OTH_CP_SL_E!U75+FC_OTH_CP_BL_E!U75+FC_OTH_CP_CR_E!U75+FC_OTH_CP_BT_E!U75+FC_OTH_CP_IT_E!U75</f>
        <v>54.620980223559769</v>
      </c>
      <c r="V75" s="37">
        <f>FC_OTH_CP_SH_E!V75+FC_OTH_CP_SC_E!V75+FC_OTH_CP_HW_E!V75+FC_OTH_CP_CA_E!V75+FC_OTH_CP_VE_E!V75+FC_OTH_CP_SL_E!V75+FC_OTH_CP_BL_E!V75+FC_OTH_CP_CR_E!V75+FC_OTH_CP_BT_E!V75+FC_OTH_CP_IT_E!V75</f>
        <v>46.597936371453159</v>
      </c>
      <c r="W75" s="37">
        <f>FC_OTH_CP_SH_E!W75+FC_OTH_CP_SC_E!W75+FC_OTH_CP_HW_E!W75+FC_OTH_CP_CA_E!W75+FC_OTH_CP_VE_E!W75+FC_OTH_CP_SL_E!W75+FC_OTH_CP_BL_E!W75+FC_OTH_CP_CR_E!W75+FC_OTH_CP_BT_E!W75+FC_OTH_CP_IT_E!W75</f>
        <v>47.116251074806527</v>
      </c>
      <c r="X75" s="37">
        <f>FC_OTH_CP_SH_E!X75+FC_OTH_CP_SC_E!X75+FC_OTH_CP_HW_E!X75+FC_OTH_CP_CA_E!X75+FC_OTH_CP_VE_E!X75+FC_OTH_CP_SL_E!X75+FC_OTH_CP_BL_E!X75+FC_OTH_CP_CR_E!X75+FC_OTH_CP_BT_E!X75+FC_OTH_CP_IT_E!X75</f>
        <v>54.624763542562306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192.94926913155632</v>
      </c>
      <c r="D76" s="40">
        <f>FC_OTH_CP_SH_E!D76+FC_OTH_CP_SC_E!D76+FC_OTH_CP_HW_E!D76+FC_OTH_CP_CA_E!D76+FC_OTH_CP_VE_E!D76+FC_OTH_CP_SL_E!D76+FC_OTH_CP_BL_E!D76+FC_OTH_CP_CR_E!D76+FC_OTH_CP_BT_E!D76+FC_OTH_CP_IT_E!D76</f>
        <v>208.16852966466033</v>
      </c>
      <c r="E76" s="40">
        <f>FC_OTH_CP_SH_E!E76+FC_OTH_CP_SC_E!E76+FC_OTH_CP_HW_E!E76+FC_OTH_CP_CA_E!E76+FC_OTH_CP_VE_E!E76+FC_OTH_CP_SL_E!E76+FC_OTH_CP_BL_E!E76+FC_OTH_CP_CR_E!E76+FC_OTH_CP_BT_E!E76+FC_OTH_CP_IT_E!E76</f>
        <v>257.26569217540839</v>
      </c>
      <c r="F76" s="40">
        <f>FC_OTH_CP_SH_E!F76+FC_OTH_CP_SC_E!F76+FC_OTH_CP_HW_E!F76+FC_OTH_CP_CA_E!F76+FC_OTH_CP_VE_E!F76+FC_OTH_CP_SL_E!F76+FC_OTH_CP_BL_E!F76+FC_OTH_CP_CR_E!F76+FC_OTH_CP_BT_E!F76+FC_OTH_CP_IT_E!F76</f>
        <v>196.13069647463465</v>
      </c>
      <c r="G76" s="40">
        <f>FC_OTH_CP_SH_E!G76+FC_OTH_CP_SC_E!G76+FC_OTH_CP_HW_E!G76+FC_OTH_CP_CA_E!G76+FC_OTH_CP_VE_E!G76+FC_OTH_CP_SL_E!G76+FC_OTH_CP_BL_E!G76+FC_OTH_CP_CR_E!G76+FC_OTH_CP_BT_E!G76+FC_OTH_CP_IT_E!G76</f>
        <v>223.47377472055032</v>
      </c>
      <c r="H76" s="40">
        <f>FC_OTH_CP_SH_E!H76+FC_OTH_CP_SC_E!H76+FC_OTH_CP_HW_E!H76+FC_OTH_CP_CA_E!H76+FC_OTH_CP_VE_E!H76+FC_OTH_CP_SL_E!H76+FC_OTH_CP_BL_E!H76+FC_OTH_CP_CR_E!H76+FC_OTH_CP_BT_E!H76+FC_OTH_CP_IT_E!H76</f>
        <v>209.1143594153053</v>
      </c>
      <c r="I76" s="40">
        <f>FC_OTH_CP_SH_E!I76+FC_OTH_CP_SC_E!I76+FC_OTH_CP_HW_E!I76+FC_OTH_CP_CA_E!I76+FC_OTH_CP_VE_E!I76+FC_OTH_CP_SL_E!I76+FC_OTH_CP_BL_E!I76+FC_OTH_CP_CR_E!I76+FC_OTH_CP_BT_E!I76+FC_OTH_CP_IT_E!I76</f>
        <v>213.41358555460019</v>
      </c>
      <c r="J76" s="40">
        <f>FC_OTH_CP_SH_E!J76+FC_OTH_CP_SC_E!J76+FC_OTH_CP_HW_E!J76+FC_OTH_CP_CA_E!J76+FC_OTH_CP_VE_E!J76+FC_OTH_CP_SL_E!J76+FC_OTH_CP_BL_E!J76+FC_OTH_CP_CR_E!J76+FC_OTH_CP_BT_E!J76+FC_OTH_CP_IT_E!J76</f>
        <v>222.44196044711947</v>
      </c>
      <c r="K76" s="40">
        <f>FC_OTH_CP_SH_E!K76+FC_OTH_CP_SC_E!K76+FC_OTH_CP_HW_E!K76+FC_OTH_CP_CA_E!K76+FC_OTH_CP_VE_E!K76+FC_OTH_CP_SL_E!K76+FC_OTH_CP_BL_E!K76+FC_OTH_CP_CR_E!K76+FC_OTH_CP_BT_E!K76+FC_OTH_CP_IT_E!K76</f>
        <v>268.70163370593281</v>
      </c>
      <c r="L76" s="40">
        <f>FC_OTH_CP_SH_E!L76+FC_OTH_CP_SC_E!L76+FC_OTH_CP_HW_E!L76+FC_OTH_CP_CA_E!L76+FC_OTH_CP_VE_E!L76+FC_OTH_CP_SL_E!L76+FC_OTH_CP_BL_E!L76+FC_OTH_CP_CR_E!L76+FC_OTH_CP_BT_E!L76+FC_OTH_CP_IT_E!L76</f>
        <v>261.65090283748924</v>
      </c>
      <c r="M76" s="40">
        <f>FC_OTH_CP_SH_E!M76+FC_OTH_CP_SC_E!M76+FC_OTH_CP_HW_E!M76+FC_OTH_CP_CA_E!M76+FC_OTH_CP_VE_E!M76+FC_OTH_CP_SL_E!M76+FC_OTH_CP_BL_E!M76+FC_OTH_CP_CR_E!M76+FC_OTH_CP_BT_E!M76+FC_OTH_CP_IT_E!M76</f>
        <v>264.40240756663798</v>
      </c>
      <c r="N76" s="40">
        <f>FC_OTH_CP_SH_E!N76+FC_OTH_CP_SC_E!N76+FC_OTH_CP_HW_E!N76+FC_OTH_CP_CA_E!N76+FC_OTH_CP_VE_E!N76+FC_OTH_CP_SL_E!N76+FC_OTH_CP_BL_E!N76+FC_OTH_CP_CR_E!N76+FC_OTH_CP_BT_E!N76+FC_OTH_CP_IT_E!N76</f>
        <v>280.99595982288258</v>
      </c>
      <c r="O76" s="40">
        <f>FC_OTH_CP_SH_E!O76+FC_OTH_CP_SC_E!O76+FC_OTH_CP_HW_E!O76+FC_OTH_CP_CA_E!O76+FC_OTH_CP_VE_E!O76+FC_OTH_CP_SL_E!O76+FC_OTH_CP_BL_E!O76+FC_OTH_CP_CR_E!O76+FC_OTH_CP_BT_E!O76+FC_OTH_CP_IT_E!O76</f>
        <v>273.08336193372514</v>
      </c>
      <c r="P76" s="40">
        <f>FC_OTH_CP_SH_E!P76+FC_OTH_CP_SC_E!P76+FC_OTH_CP_HW_E!P76+FC_OTH_CP_CA_E!P76+FC_OTH_CP_VE_E!P76+FC_OTH_CP_SL_E!P76+FC_OTH_CP_BL_E!P76+FC_OTH_CP_CR_E!P76+FC_OTH_CP_BT_E!P76+FC_OTH_CP_IT_E!P76</f>
        <v>277.38082044367701</v>
      </c>
      <c r="Q76" s="40">
        <f>FC_OTH_CP_SH_E!Q76+FC_OTH_CP_SC_E!Q76+FC_OTH_CP_HW_E!Q76+FC_OTH_CP_CA_E!Q76+FC_OTH_CP_VE_E!Q76+FC_OTH_CP_SL_E!Q76+FC_OTH_CP_BL_E!Q76+FC_OTH_CP_CR_E!Q76+FC_OTH_CP_BT_E!Q76+FC_OTH_CP_IT_E!Q76</f>
        <v>270.45555503842547</v>
      </c>
      <c r="R76" s="40">
        <f>FC_OTH_CP_SH_E!R76+FC_OTH_CP_SC_E!R76+FC_OTH_CP_HW_E!R76+FC_OTH_CP_CA_E!R76+FC_OTH_CP_VE_E!R76+FC_OTH_CP_SL_E!R76+FC_OTH_CP_BL_E!R76+FC_OTH_CP_CR_E!R76+FC_OTH_CP_BT_E!R76+FC_OTH_CP_IT_E!R76</f>
        <v>278.4308219890986</v>
      </c>
      <c r="S76" s="40">
        <f>FC_OTH_CP_SH_E!S76+FC_OTH_CP_SC_E!S76+FC_OTH_CP_HW_E!S76+FC_OTH_CP_CA_E!S76+FC_OTH_CP_VE_E!S76+FC_OTH_CP_SL_E!S76+FC_OTH_CP_BL_E!S76+FC_OTH_CP_CR_E!S76+FC_OTH_CP_BT_E!S76+FC_OTH_CP_IT_E!S76</f>
        <v>289.71304254480287</v>
      </c>
      <c r="T76" s="40">
        <f>FC_OTH_CP_SH_E!T76+FC_OTH_CP_SC_E!T76+FC_OTH_CP_HW_E!T76+FC_OTH_CP_CA_E!T76+FC_OTH_CP_VE_E!T76+FC_OTH_CP_SL_E!T76+FC_OTH_CP_BL_E!T76+FC_OTH_CP_CR_E!T76+FC_OTH_CP_BT_E!T76+FC_OTH_CP_IT_E!T76</f>
        <v>303.44866853193389</v>
      </c>
      <c r="U76" s="40">
        <f>FC_OTH_CP_SH_E!U76+FC_OTH_CP_SC_E!U76+FC_OTH_CP_HW_E!U76+FC_OTH_CP_CA_E!U76+FC_OTH_CP_VE_E!U76+FC_OTH_CP_SL_E!U76+FC_OTH_CP_BL_E!U76+FC_OTH_CP_CR_E!U76+FC_OTH_CP_BT_E!U76+FC_OTH_CP_IT_E!U76</f>
        <v>309.5153722349641</v>
      </c>
      <c r="V76" s="40">
        <f>FC_OTH_CP_SH_E!V76+FC_OTH_CP_SC_E!V76+FC_OTH_CP_HW_E!V76+FC_OTH_CP_CA_E!V76+FC_OTH_CP_VE_E!V76+FC_OTH_CP_SL_E!V76+FC_OTH_CP_BL_E!V76+FC_OTH_CP_CR_E!V76+FC_OTH_CP_BT_E!V76+FC_OTH_CP_IT_E!V76</f>
        <v>303.00799880695729</v>
      </c>
      <c r="W76" s="40">
        <f>FC_OTH_CP_SH_E!W76+FC_OTH_CP_SC_E!W76+FC_OTH_CP_HW_E!W76+FC_OTH_CP_CA_E!W76+FC_OTH_CP_VE_E!W76+FC_OTH_CP_SL_E!W76+FC_OTH_CP_BL_E!W76+FC_OTH_CP_CR_E!W76+FC_OTH_CP_BT_E!W76+FC_OTH_CP_IT_E!W76</f>
        <v>269.93543653725931</v>
      </c>
      <c r="X76" s="40">
        <f>FC_OTH_CP_SH_E!X76+FC_OTH_CP_SC_E!X76+FC_OTH_CP_HW_E!X76+FC_OTH_CP_CA_E!X76+FC_OTH_CP_VE_E!X76+FC_OTH_CP_SL_E!X76+FC_OTH_CP_BL_E!X76+FC_OTH_CP_CR_E!X76+FC_OTH_CP_BT_E!X76+FC_OTH_CP_IT_E!X76</f>
        <v>286.15535833612745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413.08096383467927</v>
      </c>
      <c r="D2" s="31">
        <f t="shared" ref="D2:W2" si="1">SUM(D3,D17,D22,D25,D26,D51,D52,D71,D74,D75,D76)</f>
        <v>591.87320013921294</v>
      </c>
      <c r="E2" s="31">
        <f t="shared" si="1"/>
        <v>563.73086258085254</v>
      </c>
      <c r="F2" s="31">
        <f t="shared" si="1"/>
        <v>345.01755992496362</v>
      </c>
      <c r="G2" s="31">
        <f t="shared" si="1"/>
        <v>379.43272182030722</v>
      </c>
      <c r="H2" s="31">
        <f t="shared" si="1"/>
        <v>305.63532515053021</v>
      </c>
      <c r="I2" s="31">
        <f t="shared" si="1"/>
        <v>258.41985601526534</v>
      </c>
      <c r="J2" s="31">
        <f t="shared" si="1"/>
        <v>189.0412972851031</v>
      </c>
      <c r="K2" s="31">
        <f t="shared" si="1"/>
        <v>303.60903629241949</v>
      </c>
      <c r="L2" s="31">
        <f t="shared" si="1"/>
        <v>294.00648952091285</v>
      </c>
      <c r="M2" s="31">
        <f t="shared" si="1"/>
        <v>334.33607459167973</v>
      </c>
      <c r="N2" s="31">
        <f t="shared" si="1"/>
        <v>321.52297153527587</v>
      </c>
      <c r="O2" s="31">
        <f t="shared" si="1"/>
        <v>245.01606098402829</v>
      </c>
      <c r="P2" s="31">
        <f t="shared" si="1"/>
        <v>252.9570375256277</v>
      </c>
      <c r="Q2" s="31">
        <f t="shared" si="1"/>
        <v>207.55621657920912</v>
      </c>
      <c r="R2" s="31">
        <f t="shared" si="1"/>
        <v>227.30397352331954</v>
      </c>
      <c r="S2" s="31">
        <f t="shared" si="1"/>
        <v>257.61103327916499</v>
      </c>
      <c r="T2" s="31">
        <f t="shared" si="1"/>
        <v>248.38460822776136</v>
      </c>
      <c r="U2" s="31">
        <f t="shared" si="1"/>
        <v>248.18727230953209</v>
      </c>
      <c r="V2" s="31">
        <f t="shared" si="1"/>
        <v>229.3013767700362</v>
      </c>
      <c r="W2" s="31">
        <f t="shared" si="1"/>
        <v>207.24410823460192</v>
      </c>
      <c r="X2" s="31">
        <f t="shared" ref="X2" si="2">SUM(X3,X17,X22,X25,X26,X51,X52,X71,X74,X75,X76)</f>
        <v>201.71584853782093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235.76821235489084</v>
      </c>
      <c r="D26" s="37">
        <f t="shared" si="19"/>
        <v>354.52266035406916</v>
      </c>
      <c r="E26" s="37">
        <f t="shared" si="19"/>
        <v>287.45129439706716</v>
      </c>
      <c r="F26" s="37">
        <f t="shared" si="19"/>
        <v>211.89148094938375</v>
      </c>
      <c r="G26" s="37">
        <f t="shared" si="19"/>
        <v>208.83359990512557</v>
      </c>
      <c r="H26" s="37">
        <f t="shared" si="19"/>
        <v>197.12648744053027</v>
      </c>
      <c r="I26" s="37">
        <f t="shared" si="19"/>
        <v>161.59830664137777</v>
      </c>
      <c r="J26" s="37">
        <f t="shared" si="19"/>
        <v>96.907717257192047</v>
      </c>
      <c r="K26" s="37">
        <f t="shared" si="19"/>
        <v>179.32670248062226</v>
      </c>
      <c r="L26" s="37">
        <f t="shared" si="19"/>
        <v>164.40235743836786</v>
      </c>
      <c r="M26" s="37">
        <f t="shared" si="19"/>
        <v>173.05660908224058</v>
      </c>
      <c r="N26" s="37">
        <f t="shared" si="19"/>
        <v>136.99808908941671</v>
      </c>
      <c r="O26" s="37">
        <f t="shared" si="19"/>
        <v>95.761937760841263</v>
      </c>
      <c r="P26" s="37">
        <f t="shared" si="19"/>
        <v>86.068657435099837</v>
      </c>
      <c r="Q26" s="37">
        <f t="shared" si="19"/>
        <v>60.467153871032643</v>
      </c>
      <c r="R26" s="37">
        <f t="shared" si="19"/>
        <v>65.566341572636887</v>
      </c>
      <c r="S26" s="37">
        <f t="shared" si="19"/>
        <v>77.036949411081721</v>
      </c>
      <c r="T26" s="37">
        <f t="shared" si="19"/>
        <v>57.85662864102563</v>
      </c>
      <c r="U26" s="37">
        <f t="shared" si="19"/>
        <v>63.576626978802857</v>
      </c>
      <c r="V26" s="37">
        <f t="shared" si="19"/>
        <v>53.200100518405044</v>
      </c>
      <c r="W26" s="37">
        <f t="shared" si="19"/>
        <v>59.148880237261174</v>
      </c>
      <c r="X26" s="37">
        <f t="shared" ref="X26" si="20">SUM(X27,X33)</f>
        <v>40.27427482701119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235.76821235489084</v>
      </c>
      <c r="D33" s="29">
        <f t="shared" si="23"/>
        <v>354.52266035406916</v>
      </c>
      <c r="E33" s="29">
        <f t="shared" si="23"/>
        <v>287.45129439706716</v>
      </c>
      <c r="F33" s="29">
        <f t="shared" si="23"/>
        <v>211.89148094938375</v>
      </c>
      <c r="G33" s="29">
        <f t="shared" si="23"/>
        <v>208.83359990512557</v>
      </c>
      <c r="H33" s="29">
        <f t="shared" si="23"/>
        <v>197.12648744053027</v>
      </c>
      <c r="I33" s="29">
        <f t="shared" si="23"/>
        <v>161.59830664137777</v>
      </c>
      <c r="J33" s="29">
        <f t="shared" si="23"/>
        <v>96.907717257192047</v>
      </c>
      <c r="K33" s="29">
        <f t="shared" si="23"/>
        <v>179.32670248062226</v>
      </c>
      <c r="L33" s="29">
        <f t="shared" si="23"/>
        <v>164.40235743836786</v>
      </c>
      <c r="M33" s="29">
        <f t="shared" si="23"/>
        <v>173.05660908224058</v>
      </c>
      <c r="N33" s="29">
        <f t="shared" si="23"/>
        <v>136.99808908941671</v>
      </c>
      <c r="O33" s="29">
        <f t="shared" si="23"/>
        <v>95.761937760841263</v>
      </c>
      <c r="P33" s="29">
        <f t="shared" si="23"/>
        <v>86.068657435099837</v>
      </c>
      <c r="Q33" s="29">
        <f t="shared" si="23"/>
        <v>60.467153871032643</v>
      </c>
      <c r="R33" s="29">
        <f t="shared" si="23"/>
        <v>65.566341572636887</v>
      </c>
      <c r="S33" s="29">
        <f t="shared" si="23"/>
        <v>77.036949411081721</v>
      </c>
      <c r="T33" s="29">
        <f t="shared" si="23"/>
        <v>57.85662864102563</v>
      </c>
      <c r="U33" s="29">
        <f t="shared" si="23"/>
        <v>63.576626978802857</v>
      </c>
      <c r="V33" s="29">
        <f t="shared" si="23"/>
        <v>53.200100518405044</v>
      </c>
      <c r="W33" s="29">
        <f t="shared" si="23"/>
        <v>59.148880237261174</v>
      </c>
      <c r="X33" s="29">
        <f t="shared" ref="X33" si="24">SUM(X34:X50)</f>
        <v>40.27427482701119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0.99687048054036798</v>
      </c>
      <c r="D38" s="10">
        <v>1.0121163482332498</v>
      </c>
      <c r="E38" s="10">
        <v>1.0049282644485518</v>
      </c>
      <c r="F38" s="10">
        <v>0.97734779996308607</v>
      </c>
      <c r="G38" s="10">
        <v>0.97341837624578387</v>
      </c>
      <c r="H38" s="10">
        <v>0.96697229214518465</v>
      </c>
      <c r="I38" s="10">
        <v>0.94390691954019224</v>
      </c>
      <c r="J38" s="10">
        <v>0.8684819006429827</v>
      </c>
      <c r="K38" s="10">
        <v>0.95128403009843776</v>
      </c>
      <c r="L38" s="10">
        <v>0.94437275096860773</v>
      </c>
      <c r="M38" s="10">
        <v>0.95201624309549204</v>
      </c>
      <c r="N38" s="10">
        <v>0.94954892827678083</v>
      </c>
      <c r="O38" s="10">
        <v>0.92176088668662692</v>
      </c>
      <c r="P38" s="10">
        <v>0.90482401717823857</v>
      </c>
      <c r="Q38" s="10">
        <v>0.88445207695529227</v>
      </c>
      <c r="R38" s="10">
        <v>0.90647369877856732</v>
      </c>
      <c r="S38" s="10">
        <v>0.90407831732025623</v>
      </c>
      <c r="T38" s="10">
        <v>0.33454454253965399</v>
      </c>
      <c r="U38" s="10">
        <v>0.42019739032586589</v>
      </c>
      <c r="V38" s="10">
        <v>0.42739994154348721</v>
      </c>
      <c r="W38" s="10">
        <v>0.38988945330925523</v>
      </c>
      <c r="X38" s="10">
        <v>0.38855805575096758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229.31690663412419</v>
      </c>
      <c r="D43" s="10">
        <v>335.97393812228398</v>
      </c>
      <c r="E43" s="10">
        <v>266.28500303482576</v>
      </c>
      <c r="F43" s="10">
        <v>201.11015770503229</v>
      </c>
      <c r="G43" s="10">
        <v>207.86018152887979</v>
      </c>
      <c r="H43" s="10">
        <v>196.15951514838508</v>
      </c>
      <c r="I43" s="10">
        <v>160.65439972183759</v>
      </c>
      <c r="J43" s="10">
        <v>96.039235356549071</v>
      </c>
      <c r="K43" s="10">
        <v>178.37541845052382</v>
      </c>
      <c r="L43" s="10">
        <v>163.45798468739926</v>
      </c>
      <c r="M43" s="10">
        <v>172.10459283914508</v>
      </c>
      <c r="N43" s="10">
        <v>136.04854016113993</v>
      </c>
      <c r="O43" s="10">
        <v>94.840176874154636</v>
      </c>
      <c r="P43" s="10">
        <v>85.163833417921595</v>
      </c>
      <c r="Q43" s="10">
        <v>59.582701794077352</v>
      </c>
      <c r="R43" s="10">
        <v>64.659867873858317</v>
      </c>
      <c r="S43" s="10">
        <v>76.132871093761466</v>
      </c>
      <c r="T43" s="10">
        <v>57.522084098485976</v>
      </c>
      <c r="U43" s="10">
        <v>63.156429588476989</v>
      </c>
      <c r="V43" s="10">
        <v>52.77270057686156</v>
      </c>
      <c r="W43" s="10">
        <v>58.758990783951916</v>
      </c>
      <c r="X43" s="10">
        <v>39.885716771260221</v>
      </c>
    </row>
    <row r="44" spans="1:24" ht="11.25" customHeight="1" x14ac:dyDescent="0.2">
      <c r="A44" s="41" t="s">
        <v>75</v>
      </c>
      <c r="B44" s="9" t="s">
        <v>76</v>
      </c>
      <c r="C44" s="10">
        <v>5.4544352402262808</v>
      </c>
      <c r="D44" s="10">
        <v>17.536605883551935</v>
      </c>
      <c r="E44" s="10">
        <v>20.161363097792826</v>
      </c>
      <c r="F44" s="10">
        <v>9.8039754443883673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16.995409830539064</v>
      </c>
      <c r="D51" s="37">
        <v>70.838978921040891</v>
      </c>
      <c r="E51" s="37">
        <v>80.931851828033643</v>
      </c>
      <c r="F51" s="37">
        <v>38.722403318602197</v>
      </c>
      <c r="G51" s="37">
        <v>48.746889951704077</v>
      </c>
      <c r="H51" s="37">
        <v>19.553743098765349</v>
      </c>
      <c r="I51" s="37">
        <v>10.504340153236766</v>
      </c>
      <c r="J51" s="37">
        <v>8.7328236303895395</v>
      </c>
      <c r="K51" s="37">
        <v>9.6496368109065802</v>
      </c>
      <c r="L51" s="37">
        <v>13.787538476914021</v>
      </c>
      <c r="M51" s="37">
        <v>19.060723325609668</v>
      </c>
      <c r="N51" s="37">
        <v>34.505054378301658</v>
      </c>
      <c r="O51" s="37">
        <v>8.7321448746105474</v>
      </c>
      <c r="P51" s="37">
        <v>25.511641972894111</v>
      </c>
      <c r="Q51" s="37">
        <v>27.499760561336917</v>
      </c>
      <c r="R51" s="37">
        <v>39.66716103596012</v>
      </c>
      <c r="S51" s="37">
        <v>51.565894740015572</v>
      </c>
      <c r="T51" s="37">
        <v>39.026657314157021</v>
      </c>
      <c r="U51" s="37">
        <v>20.799113315940858</v>
      </c>
      <c r="V51" s="37">
        <v>23.44516264518418</v>
      </c>
      <c r="W51" s="37">
        <v>18.344461774674976</v>
      </c>
      <c r="X51" s="37">
        <v>18.048842651383236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1.6818802324675111</v>
      </c>
      <c r="D52" s="37">
        <f t="shared" si="25"/>
        <v>2.913040362227548</v>
      </c>
      <c r="E52" s="37">
        <f t="shared" si="25"/>
        <v>2.7754749117019433</v>
      </c>
      <c r="F52" s="37">
        <f t="shared" si="25"/>
        <v>1.5834139370485651</v>
      </c>
      <c r="G52" s="37">
        <f t="shared" si="25"/>
        <v>2.0167587769666868</v>
      </c>
      <c r="H52" s="37">
        <f t="shared" si="25"/>
        <v>2.0479610617608013</v>
      </c>
      <c r="I52" s="37">
        <f t="shared" si="25"/>
        <v>1.0511517031602333</v>
      </c>
      <c r="J52" s="37">
        <f t="shared" si="25"/>
        <v>1.2961519302990039</v>
      </c>
      <c r="K52" s="37">
        <f t="shared" si="25"/>
        <v>1.5680748022812876</v>
      </c>
      <c r="L52" s="37">
        <f t="shared" si="25"/>
        <v>1.452069573620774</v>
      </c>
      <c r="M52" s="37">
        <f t="shared" si="25"/>
        <v>16.968934097921117</v>
      </c>
      <c r="N52" s="37">
        <f t="shared" si="25"/>
        <v>16.97940504504643</v>
      </c>
      <c r="O52" s="37">
        <f t="shared" si="25"/>
        <v>12.226469895400426</v>
      </c>
      <c r="P52" s="37">
        <f t="shared" si="25"/>
        <v>12.527769594807612</v>
      </c>
      <c r="Q52" s="37">
        <f t="shared" si="25"/>
        <v>12.251071646365382</v>
      </c>
      <c r="R52" s="37">
        <f t="shared" si="25"/>
        <v>9.4975724393610861</v>
      </c>
      <c r="S52" s="37">
        <f t="shared" si="25"/>
        <v>9.6006345919397003</v>
      </c>
      <c r="T52" s="37">
        <f t="shared" si="25"/>
        <v>11.833382625707104</v>
      </c>
      <c r="U52" s="37">
        <f t="shared" si="25"/>
        <v>11.489412953123475</v>
      </c>
      <c r="V52" s="37">
        <f t="shared" si="25"/>
        <v>12.31332702540392</v>
      </c>
      <c r="W52" s="37">
        <f t="shared" si="25"/>
        <v>10.274984524828533</v>
      </c>
      <c r="X52" s="37">
        <f t="shared" ref="X52" si="26">SUM(X53:X70)</f>
        <v>9.7068575632722034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15.1189165950129</v>
      </c>
      <c r="N58" s="10">
        <v>15.1189165950129</v>
      </c>
      <c r="O58" s="10">
        <v>10.867497850386931</v>
      </c>
      <c r="P58" s="10">
        <v>10.93912295786758</v>
      </c>
      <c r="Q58" s="10">
        <v>10.963026655202061</v>
      </c>
      <c r="R58" s="10">
        <v>8.2879621668099741</v>
      </c>
      <c r="S58" s="10">
        <v>8.5984522785898534</v>
      </c>
      <c r="T58" s="10">
        <v>11.19355116079106</v>
      </c>
      <c r="U58" s="10">
        <v>10.72295786758383</v>
      </c>
      <c r="V58" s="10">
        <v>11.792261392949269</v>
      </c>
      <c r="W58" s="10">
        <v>8.3130696474634558</v>
      </c>
      <c r="X58" s="10">
        <v>7.9566638005159067</v>
      </c>
    </row>
    <row r="59" spans="1:24" ht="11.25" customHeight="1" x14ac:dyDescent="0.2">
      <c r="A59" s="42" t="s">
        <v>105</v>
      </c>
      <c r="B59" s="9" t="s">
        <v>106</v>
      </c>
      <c r="C59" s="10">
        <v>1.0748065348237319</v>
      </c>
      <c r="D59" s="10">
        <v>1.8391229578675838</v>
      </c>
      <c r="E59" s="10">
        <v>1.6718830610490114</v>
      </c>
      <c r="F59" s="10">
        <v>0.66878761822871879</v>
      </c>
      <c r="G59" s="10">
        <v>0.69269131556319852</v>
      </c>
      <c r="H59" s="10">
        <v>0.93147033533963841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0.60707369764377905</v>
      </c>
      <c r="D61" s="10">
        <v>1.0739174043599644</v>
      </c>
      <c r="E61" s="10">
        <v>1.1035918506529316</v>
      </c>
      <c r="F61" s="10">
        <v>0.91462631881984646</v>
      </c>
      <c r="G61" s="10">
        <v>1.3240674614034884</v>
      </c>
      <c r="H61" s="10">
        <v>1.116490726421163</v>
      </c>
      <c r="I61" s="10">
        <v>1.0511517031602333</v>
      </c>
      <c r="J61" s="10">
        <v>1.2961519302990039</v>
      </c>
      <c r="K61" s="10">
        <v>1.5680748022812876</v>
      </c>
      <c r="L61" s="10">
        <v>1.452069573620774</v>
      </c>
      <c r="M61" s="10">
        <v>1.8500175029082184</v>
      </c>
      <c r="N61" s="10">
        <v>1.860488450033531</v>
      </c>
      <c r="O61" s="10">
        <v>1.3589720450134946</v>
      </c>
      <c r="P61" s="10">
        <v>1.5886466369400318</v>
      </c>
      <c r="Q61" s="10">
        <v>1.2880449911633221</v>
      </c>
      <c r="R61" s="10">
        <v>1.2096102725511129</v>
      </c>
      <c r="S61" s="10">
        <v>1.0021823133498471</v>
      </c>
      <c r="T61" s="10">
        <v>0.6398314649160447</v>
      </c>
      <c r="U61" s="10">
        <v>0.76645508553964548</v>
      </c>
      <c r="V61" s="10">
        <v>0.52106563245464987</v>
      </c>
      <c r="W61" s="10">
        <v>1.961914877365077</v>
      </c>
      <c r="X61" s="10">
        <v>1.7501937627562967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71.44718853123365</v>
      </c>
      <c r="D75" s="37">
        <v>62.637954812647614</v>
      </c>
      <c r="E75" s="37">
        <v>59.281882476181316</v>
      </c>
      <c r="F75" s="37">
        <v>28.190045732125157</v>
      </c>
      <c r="G75" s="37">
        <v>32.187105320130037</v>
      </c>
      <c r="H75" s="37">
        <v>22.119470718113121</v>
      </c>
      <c r="I75" s="37">
        <v>28.517879225747468</v>
      </c>
      <c r="J75" s="37">
        <v>15.370786513983187</v>
      </c>
      <c r="K75" s="37">
        <v>14.20415609183811</v>
      </c>
      <c r="L75" s="37">
        <v>24.280213040125656</v>
      </c>
      <c r="M75" s="37">
        <v>33.294589723592082</v>
      </c>
      <c r="N75" s="37">
        <v>38.647146712155617</v>
      </c>
      <c r="O75" s="37">
        <v>41.137051239255676</v>
      </c>
      <c r="P75" s="37">
        <v>44.375620825180924</v>
      </c>
      <c r="Q75" s="37">
        <v>32.725583579622118</v>
      </c>
      <c r="R75" s="37">
        <v>37.474561244219935</v>
      </c>
      <c r="S75" s="37">
        <v>35.821946750797949</v>
      </c>
      <c r="T75" s="37">
        <v>43.452838368051225</v>
      </c>
      <c r="U75" s="37">
        <v>46.559894016847913</v>
      </c>
      <c r="V75" s="37">
        <v>39.622657624269699</v>
      </c>
      <c r="W75" s="37">
        <v>40.010637702000523</v>
      </c>
      <c r="X75" s="37">
        <v>46.687329240826379</v>
      </c>
    </row>
    <row r="76" spans="1:24" ht="11.25" customHeight="1" x14ac:dyDescent="0.2">
      <c r="A76" s="38" t="s">
        <v>139</v>
      </c>
      <c r="B76" s="39" t="s">
        <v>140</v>
      </c>
      <c r="C76" s="40">
        <v>87.188272885548216</v>
      </c>
      <c r="D76" s="40">
        <v>100.96056568922771</v>
      </c>
      <c r="E76" s="40">
        <v>133.29035896786851</v>
      </c>
      <c r="F76" s="40">
        <v>64.630215987803908</v>
      </c>
      <c r="G76" s="40">
        <v>87.648367866380781</v>
      </c>
      <c r="H76" s="40">
        <v>64.787662831360691</v>
      </c>
      <c r="I76" s="40">
        <v>56.748178291743116</v>
      </c>
      <c r="J76" s="40">
        <v>66.733817953239338</v>
      </c>
      <c r="K76" s="40">
        <v>98.86046610677127</v>
      </c>
      <c r="L76" s="40">
        <v>90.084310991884536</v>
      </c>
      <c r="M76" s="40">
        <v>91.955218362316302</v>
      </c>
      <c r="N76" s="40">
        <v>94.393276310355475</v>
      </c>
      <c r="O76" s="40">
        <v>87.158457213920371</v>
      </c>
      <c r="P76" s="40">
        <v>84.473347697645224</v>
      </c>
      <c r="Q76" s="40">
        <v>74.612646920852058</v>
      </c>
      <c r="R76" s="40">
        <v>75.098337231141514</v>
      </c>
      <c r="S76" s="40">
        <v>83.585607785330069</v>
      </c>
      <c r="T76" s="40">
        <v>96.215101278820399</v>
      </c>
      <c r="U76" s="40">
        <v>105.76222504481699</v>
      </c>
      <c r="V76" s="40">
        <v>100.72012895677334</v>
      </c>
      <c r="W76" s="40">
        <v>79.465143995836726</v>
      </c>
      <c r="X76" s="40">
        <v>86.998544255327914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3.444111675307171</v>
      </c>
      <c r="D2" s="31">
        <f t="shared" si="0"/>
        <v>3.4889345933637581</v>
      </c>
      <c r="E2" s="31">
        <f t="shared" si="0"/>
        <v>3.6903222152692727</v>
      </c>
      <c r="F2" s="31">
        <f t="shared" si="0"/>
        <v>4.8461795083960739</v>
      </c>
      <c r="G2" s="31">
        <f t="shared" si="0"/>
        <v>3.9879854802476733</v>
      </c>
      <c r="H2" s="31">
        <f t="shared" si="0"/>
        <v>4.2065768391444012</v>
      </c>
      <c r="I2" s="31">
        <f t="shared" si="0"/>
        <v>4.8712013914767684</v>
      </c>
      <c r="J2" s="31">
        <f t="shared" si="0"/>
        <v>5.0985111887699182</v>
      </c>
      <c r="K2" s="31">
        <f t="shared" si="0"/>
        <v>5.2865899434343557</v>
      </c>
      <c r="L2" s="31">
        <f t="shared" si="0"/>
        <v>5.4494419856437917</v>
      </c>
      <c r="M2" s="31">
        <f t="shared" si="0"/>
        <v>5.9326263668564394</v>
      </c>
      <c r="N2" s="31">
        <f t="shared" si="0"/>
        <v>6.0239625486817934</v>
      </c>
      <c r="O2" s="31">
        <f t="shared" si="0"/>
        <v>6.7947240512180169</v>
      </c>
      <c r="P2" s="31">
        <f t="shared" si="0"/>
        <v>7.0495696287614944</v>
      </c>
      <c r="Q2" s="31">
        <f t="shared" si="0"/>
        <v>5.7325365484068938</v>
      </c>
      <c r="R2" s="31">
        <f t="shared" si="0"/>
        <v>7.0503229561079346</v>
      </c>
      <c r="S2" s="31">
        <f t="shared" si="0"/>
        <v>5.7759631633083313</v>
      </c>
      <c r="T2" s="31">
        <f t="shared" si="0"/>
        <v>6.8010558734490214</v>
      </c>
      <c r="U2" s="31">
        <f t="shared" si="0"/>
        <v>5.8789535375238726</v>
      </c>
      <c r="V2" s="31">
        <f t="shared" si="0"/>
        <v>6.2290979529897434</v>
      </c>
      <c r="W2" s="31">
        <f t="shared" si="0"/>
        <v>5.4434255615154061</v>
      </c>
      <c r="X2" s="31">
        <f t="shared" ref="X2" si="1">SUM(X3,X17,X22,X25,X26,X51,X52,X71,X74,X75,X76)</f>
        <v>5.9540699637827554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3.444111675307171</v>
      </c>
      <c r="D76" s="40">
        <v>3.4889345933637581</v>
      </c>
      <c r="E76" s="40">
        <v>3.6903222152692727</v>
      </c>
      <c r="F76" s="40">
        <v>4.8461795083960739</v>
      </c>
      <c r="G76" s="40">
        <v>3.9879854802476733</v>
      </c>
      <c r="H76" s="40">
        <v>4.2065768391444012</v>
      </c>
      <c r="I76" s="40">
        <v>4.8712013914767684</v>
      </c>
      <c r="J76" s="40">
        <v>5.0985111887699182</v>
      </c>
      <c r="K76" s="40">
        <v>5.2865899434343557</v>
      </c>
      <c r="L76" s="40">
        <v>5.4494419856437917</v>
      </c>
      <c r="M76" s="40">
        <v>5.9326263668564394</v>
      </c>
      <c r="N76" s="40">
        <v>6.0239625486817934</v>
      </c>
      <c r="O76" s="40">
        <v>6.7947240512180169</v>
      </c>
      <c r="P76" s="40">
        <v>7.0495696287614944</v>
      </c>
      <c r="Q76" s="40">
        <v>5.7325365484068938</v>
      </c>
      <c r="R76" s="40">
        <v>7.0503229561079346</v>
      </c>
      <c r="S76" s="40">
        <v>5.7759631633083313</v>
      </c>
      <c r="T76" s="40">
        <v>6.8010558734490214</v>
      </c>
      <c r="U76" s="40">
        <v>5.8789535375238726</v>
      </c>
      <c r="V76" s="40">
        <v>6.2290979529897434</v>
      </c>
      <c r="W76" s="40">
        <v>5.4434255615154061</v>
      </c>
      <c r="X76" s="40">
        <v>5.9540699637827554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38.85605090586467</v>
      </c>
      <c r="D2" s="31">
        <f t="shared" ref="D2:W2" si="1">SUM(D3,D17,D22,D25,D26,D51,D52,D71,D74,D75,D76)</f>
        <v>38.775163771399441</v>
      </c>
      <c r="E2" s="31">
        <f t="shared" si="1"/>
        <v>39.320005373213007</v>
      </c>
      <c r="F2" s="31">
        <f t="shared" si="1"/>
        <v>40.266161854743906</v>
      </c>
      <c r="G2" s="31">
        <f t="shared" si="1"/>
        <v>40.858517958894538</v>
      </c>
      <c r="H2" s="31">
        <f t="shared" si="1"/>
        <v>41.801545655301787</v>
      </c>
      <c r="I2" s="31">
        <f t="shared" si="1"/>
        <v>42.994211909355087</v>
      </c>
      <c r="J2" s="31">
        <f t="shared" si="1"/>
        <v>44.498387122456542</v>
      </c>
      <c r="K2" s="31">
        <f t="shared" si="1"/>
        <v>44.872959709973685</v>
      </c>
      <c r="L2" s="31">
        <f t="shared" si="1"/>
        <v>45.815651068058777</v>
      </c>
      <c r="M2" s="31">
        <f t="shared" si="1"/>
        <v>46.50110470116126</v>
      </c>
      <c r="N2" s="31">
        <f t="shared" si="1"/>
        <v>45.439989906631027</v>
      </c>
      <c r="O2" s="31">
        <f t="shared" si="1"/>
        <v>45.587155650505572</v>
      </c>
      <c r="P2" s="31">
        <f t="shared" si="1"/>
        <v>45.521696490345192</v>
      </c>
      <c r="Q2" s="31">
        <f t="shared" si="1"/>
        <v>46.460182352104276</v>
      </c>
      <c r="R2" s="31">
        <f t="shared" si="1"/>
        <v>47.350848279842594</v>
      </c>
      <c r="S2" s="31">
        <f t="shared" si="1"/>
        <v>48.307395683239065</v>
      </c>
      <c r="T2" s="31">
        <f t="shared" si="1"/>
        <v>47.790481286835799</v>
      </c>
      <c r="U2" s="31">
        <f t="shared" si="1"/>
        <v>47.627372657736245</v>
      </c>
      <c r="V2" s="31">
        <f t="shared" si="1"/>
        <v>48.05171279409619</v>
      </c>
      <c r="W2" s="31">
        <f t="shared" si="1"/>
        <v>46.329285156141836</v>
      </c>
      <c r="X2" s="31">
        <f t="shared" ref="X2" si="2">SUM(X3,X17,X22,X25,X26,X51,X52,X71,X74,X75,X76)</f>
        <v>46.243058506946156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31.028207978875173</v>
      </c>
      <c r="D26" s="37">
        <f t="shared" si="19"/>
        <v>29.972392584362037</v>
      </c>
      <c r="E26" s="37">
        <f t="shared" si="19"/>
        <v>30.309550512364044</v>
      </c>
      <c r="F26" s="37">
        <f t="shared" si="19"/>
        <v>31.95354307993621</v>
      </c>
      <c r="G26" s="37">
        <f t="shared" si="19"/>
        <v>32.068748141916963</v>
      </c>
      <c r="H26" s="37">
        <f t="shared" si="19"/>
        <v>31.904210758207888</v>
      </c>
      <c r="I26" s="37">
        <f t="shared" si="19"/>
        <v>32.351955714866548</v>
      </c>
      <c r="J26" s="37">
        <f t="shared" si="19"/>
        <v>33.566838475568915</v>
      </c>
      <c r="K26" s="37">
        <f t="shared" si="19"/>
        <v>31.660472452960683</v>
      </c>
      <c r="L26" s="37">
        <f t="shared" si="19"/>
        <v>30.823083911457289</v>
      </c>
      <c r="M26" s="37">
        <f t="shared" si="19"/>
        <v>30.109672817752156</v>
      </c>
      <c r="N26" s="37">
        <f t="shared" si="19"/>
        <v>25.185393560049079</v>
      </c>
      <c r="O26" s="37">
        <f t="shared" si="19"/>
        <v>23.623677427017526</v>
      </c>
      <c r="P26" s="37">
        <f t="shared" si="19"/>
        <v>20.392700043552932</v>
      </c>
      <c r="Q26" s="37">
        <f t="shared" si="19"/>
        <v>18.016747664081365</v>
      </c>
      <c r="R26" s="37">
        <f t="shared" si="19"/>
        <v>16.765787261582005</v>
      </c>
      <c r="S26" s="37">
        <f t="shared" si="19"/>
        <v>16.833110192623685</v>
      </c>
      <c r="T26" s="37">
        <f t="shared" si="19"/>
        <v>15.413484096783385</v>
      </c>
      <c r="U26" s="37">
        <f t="shared" si="19"/>
        <v>19.428691417946172</v>
      </c>
      <c r="V26" s="37">
        <f t="shared" si="19"/>
        <v>19.451296816354386</v>
      </c>
      <c r="W26" s="37">
        <f t="shared" si="19"/>
        <v>17.766944736372636</v>
      </c>
      <c r="X26" s="37">
        <f t="shared" ref="X26" si="20">SUM(X27,X33)</f>
        <v>14.674845227749623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31.028207978875173</v>
      </c>
      <c r="D33" s="29">
        <f t="shared" si="23"/>
        <v>29.972392584362037</v>
      </c>
      <c r="E33" s="29">
        <f t="shared" si="23"/>
        <v>30.309550512364044</v>
      </c>
      <c r="F33" s="29">
        <f t="shared" si="23"/>
        <v>31.95354307993621</v>
      </c>
      <c r="G33" s="29">
        <f t="shared" si="23"/>
        <v>32.068748141916963</v>
      </c>
      <c r="H33" s="29">
        <f t="shared" si="23"/>
        <v>31.904210758207888</v>
      </c>
      <c r="I33" s="29">
        <f t="shared" si="23"/>
        <v>32.351955714866548</v>
      </c>
      <c r="J33" s="29">
        <f t="shared" si="23"/>
        <v>33.566838475568915</v>
      </c>
      <c r="K33" s="29">
        <f t="shared" si="23"/>
        <v>31.660472452960683</v>
      </c>
      <c r="L33" s="29">
        <f t="shared" si="23"/>
        <v>30.823083911457289</v>
      </c>
      <c r="M33" s="29">
        <f t="shared" si="23"/>
        <v>30.109672817752156</v>
      </c>
      <c r="N33" s="29">
        <f t="shared" si="23"/>
        <v>25.185393560049079</v>
      </c>
      <c r="O33" s="29">
        <f t="shared" si="23"/>
        <v>23.623677427017526</v>
      </c>
      <c r="P33" s="29">
        <f t="shared" si="23"/>
        <v>20.392700043552932</v>
      </c>
      <c r="Q33" s="29">
        <f t="shared" si="23"/>
        <v>18.016747664081365</v>
      </c>
      <c r="R33" s="29">
        <f t="shared" si="23"/>
        <v>16.765787261582005</v>
      </c>
      <c r="S33" s="29">
        <f t="shared" si="23"/>
        <v>16.833110192623685</v>
      </c>
      <c r="T33" s="29">
        <f t="shared" si="23"/>
        <v>15.413484096783385</v>
      </c>
      <c r="U33" s="29">
        <f t="shared" si="23"/>
        <v>19.428691417946172</v>
      </c>
      <c r="V33" s="29">
        <f t="shared" si="23"/>
        <v>19.451296816354386</v>
      </c>
      <c r="W33" s="29">
        <f t="shared" si="23"/>
        <v>17.766944736372636</v>
      </c>
      <c r="X33" s="29">
        <f t="shared" ref="X33" si="24">SUM(X34:X50)</f>
        <v>14.674845227749623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16.540874332046332</v>
      </c>
      <c r="D36" s="10">
        <v>13.856359903177703</v>
      </c>
      <c r="E36" s="10">
        <v>15.09291713643046</v>
      </c>
      <c r="F36" s="10">
        <v>14.440724803180622</v>
      </c>
      <c r="G36" s="10">
        <v>13.895985192356395</v>
      </c>
      <c r="H36" s="10">
        <v>13.32175580836843</v>
      </c>
      <c r="I36" s="10">
        <v>12.797553843776571</v>
      </c>
      <c r="J36" s="10">
        <v>12.40585409905502</v>
      </c>
      <c r="K36" s="10">
        <v>11.519763067718728</v>
      </c>
      <c r="L36" s="10">
        <v>11.020282278457957</v>
      </c>
      <c r="M36" s="10">
        <v>10.821226010053087</v>
      </c>
      <c r="N36" s="10">
        <v>9.5202840252181389</v>
      </c>
      <c r="O36" s="10">
        <v>9.4567243882026979</v>
      </c>
      <c r="P36" s="10">
        <v>8.7711597142503646</v>
      </c>
      <c r="Q36" s="10">
        <v>8.2712618102644644</v>
      </c>
      <c r="R36" s="10">
        <v>8.048035970934281</v>
      </c>
      <c r="S36" s="10">
        <v>6.3589676002660029</v>
      </c>
      <c r="T36" s="10">
        <v>7.2014111041031219</v>
      </c>
      <c r="U36" s="10">
        <v>9.8132289728453674</v>
      </c>
      <c r="V36" s="10">
        <v>11.548989768121434</v>
      </c>
      <c r="W36" s="10">
        <v>8.9803993502460457</v>
      </c>
      <c r="X36" s="10">
        <v>6.5105130040299892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6.1255056862899095E-2</v>
      </c>
      <c r="D38" s="10">
        <v>4.600918917001684E-2</v>
      </c>
      <c r="E38" s="10">
        <v>5.3197272954714735E-2</v>
      </c>
      <c r="F38" s="10">
        <v>8.0777737440180838E-2</v>
      </c>
      <c r="G38" s="10">
        <v>8.4707161157482974E-2</v>
      </c>
      <c r="H38" s="10">
        <v>9.1153245258082091E-2</v>
      </c>
      <c r="I38" s="10">
        <v>0.11421861786307479</v>
      </c>
      <c r="J38" s="10">
        <v>0.18964363676028412</v>
      </c>
      <c r="K38" s="10">
        <v>0.10684150730482954</v>
      </c>
      <c r="L38" s="10">
        <v>0.11375278643465948</v>
      </c>
      <c r="M38" s="10">
        <v>0.10610929430777426</v>
      </c>
      <c r="N38" s="10">
        <v>0.10857660912648598</v>
      </c>
      <c r="O38" s="10">
        <v>0.13636465071664025</v>
      </c>
      <c r="P38" s="10">
        <v>0.12217512297653352</v>
      </c>
      <c r="Q38" s="10">
        <v>0.14254706319948007</v>
      </c>
      <c r="R38" s="10">
        <v>0.12052544137620487</v>
      </c>
      <c r="S38" s="10">
        <v>0.12292082283451618</v>
      </c>
      <c r="T38" s="10">
        <v>4.7484692198092864E-2</v>
      </c>
      <c r="U38" s="10">
        <v>6.3551534867599055E-2</v>
      </c>
      <c r="V38" s="10">
        <v>6.3485699041207516E-2</v>
      </c>
      <c r="W38" s="10">
        <v>5.7917941359704135E-2</v>
      </c>
      <c r="X38" s="10">
        <v>7.8767825590390569E-2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14.090917957449317</v>
      </c>
      <c r="D43" s="10">
        <v>15.272837458111397</v>
      </c>
      <c r="E43" s="10">
        <v>14.096166354684009</v>
      </c>
      <c r="F43" s="10">
        <v>16.621742552921315</v>
      </c>
      <c r="G43" s="10">
        <v>18.088055788403086</v>
      </c>
      <c r="H43" s="10">
        <v>18.491301704581378</v>
      </c>
      <c r="I43" s="10">
        <v>19.440183253226902</v>
      </c>
      <c r="J43" s="10">
        <v>20.971340739753607</v>
      </c>
      <c r="K43" s="10">
        <v>20.033867877937126</v>
      </c>
      <c r="L43" s="10">
        <v>19.68904884656467</v>
      </c>
      <c r="M43" s="10">
        <v>19.182337513391296</v>
      </c>
      <c r="N43" s="10">
        <v>15.556532925704456</v>
      </c>
      <c r="O43" s="10">
        <v>14.030588388098188</v>
      </c>
      <c r="P43" s="10">
        <v>11.499365206326033</v>
      </c>
      <c r="Q43" s="10">
        <v>9.6029387906174186</v>
      </c>
      <c r="R43" s="10">
        <v>8.5972258492715188</v>
      </c>
      <c r="S43" s="10">
        <v>10.351221769523168</v>
      </c>
      <c r="T43" s="10">
        <v>8.1645883004821709</v>
      </c>
      <c r="U43" s="10">
        <v>9.5519109102332056</v>
      </c>
      <c r="V43" s="10">
        <v>7.8388213491917451</v>
      </c>
      <c r="W43" s="10">
        <v>8.7286274447668859</v>
      </c>
      <c r="X43" s="10">
        <v>8.0855643981292431</v>
      </c>
    </row>
    <row r="44" spans="1:24" ht="11.25" customHeight="1" x14ac:dyDescent="0.2">
      <c r="A44" s="41" t="s">
        <v>75</v>
      </c>
      <c r="B44" s="9" t="s">
        <v>76</v>
      </c>
      <c r="C44" s="10">
        <v>0.33516063251662492</v>
      </c>
      <c r="D44" s="10">
        <v>0.7971860339029202</v>
      </c>
      <c r="E44" s="10">
        <v>1.0672697482948617</v>
      </c>
      <c r="F44" s="10">
        <v>0.81029798639409134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1.3423287386727436</v>
      </c>
      <c r="D51" s="37">
        <v>1.3894981986258492</v>
      </c>
      <c r="E51" s="37">
        <v>1.3568329546109663</v>
      </c>
      <c r="F51" s="37">
        <v>1.3559505401282175</v>
      </c>
      <c r="G51" s="37">
        <v>1.3939582700259876</v>
      </c>
      <c r="H51" s="37">
        <v>1.3812718874980814</v>
      </c>
      <c r="I51" s="37">
        <v>1.3283678524452494</v>
      </c>
      <c r="J51" s="37">
        <v>1.3346518921264672</v>
      </c>
      <c r="K51" s="37">
        <v>1.3789354700522736</v>
      </c>
      <c r="L51" s="37">
        <v>2.0731041852999841</v>
      </c>
      <c r="M51" s="37">
        <v>2.1975089046070022</v>
      </c>
      <c r="N51" s="37">
        <v>2.2120916008188698</v>
      </c>
      <c r="O51" s="37">
        <v>2.0004588092614362</v>
      </c>
      <c r="P51" s="37">
        <v>2.1568271662361771</v>
      </c>
      <c r="Q51" s="37">
        <v>2.2090934966926952</v>
      </c>
      <c r="R51" s="37">
        <v>2.1453423551533195</v>
      </c>
      <c r="S51" s="37">
        <v>2.7669714980034632</v>
      </c>
      <c r="T51" s="37">
        <v>2.0455247631318549</v>
      </c>
      <c r="U51" s="37">
        <v>1.0850216916384809</v>
      </c>
      <c r="V51" s="37">
        <v>1.1842796393286379</v>
      </c>
      <c r="W51" s="37">
        <v>0.88188607468013358</v>
      </c>
      <c r="X51" s="37">
        <v>0.77280311977698291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4.7947797609169243E-2</v>
      </c>
      <c r="D52" s="37">
        <f t="shared" si="25"/>
        <v>2.106476295337872E-2</v>
      </c>
      <c r="E52" s="37">
        <f t="shared" si="25"/>
        <v>1.8501859991881794E-2</v>
      </c>
      <c r="F52" s="37">
        <f t="shared" si="25"/>
        <v>3.2027662147289013E-2</v>
      </c>
      <c r="G52" s="37">
        <f t="shared" si="25"/>
        <v>3.7862821396899941E-2</v>
      </c>
      <c r="H52" s="37">
        <f t="shared" si="25"/>
        <v>7.8868646543445636E-2</v>
      </c>
      <c r="I52" s="37">
        <f t="shared" si="25"/>
        <v>0.13292754329655537</v>
      </c>
      <c r="J52" s="37">
        <f t="shared" si="25"/>
        <v>0.19809304521357582</v>
      </c>
      <c r="K52" s="37">
        <f t="shared" si="25"/>
        <v>0.22407827433639221</v>
      </c>
      <c r="L52" s="37">
        <f t="shared" si="25"/>
        <v>0.21833422372386843</v>
      </c>
      <c r="M52" s="37">
        <f t="shared" si="25"/>
        <v>0.21328833470120084</v>
      </c>
      <c r="N52" s="37">
        <f t="shared" si="25"/>
        <v>0.11927443523542886</v>
      </c>
      <c r="O52" s="37">
        <f t="shared" si="25"/>
        <v>0.3113287328628434</v>
      </c>
      <c r="P52" s="37">
        <f t="shared" si="25"/>
        <v>0.13430872962793064</v>
      </c>
      <c r="Q52" s="37">
        <f t="shared" si="25"/>
        <v>0.1034704213907586</v>
      </c>
      <c r="R52" s="37">
        <f t="shared" si="25"/>
        <v>6.5420062418380276E-2</v>
      </c>
      <c r="S52" s="37">
        <f t="shared" si="25"/>
        <v>5.3776045404101622E-2</v>
      </c>
      <c r="T52" s="37">
        <f t="shared" si="25"/>
        <v>3.3535823864728809E-2</v>
      </c>
      <c r="U52" s="37">
        <f t="shared" si="25"/>
        <v>3.9983454142719262E-2</v>
      </c>
      <c r="V52" s="37">
        <f t="shared" si="25"/>
        <v>2.6320458024064762E-2</v>
      </c>
      <c r="W52" s="37">
        <f t="shared" si="25"/>
        <v>9.4316498968893756E-2</v>
      </c>
      <c r="X52" s="37">
        <f t="shared" ref="X52" si="26">SUM(X53:X70)</f>
        <v>7.4938611089760104E-2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4.7947797609169243E-2</v>
      </c>
      <c r="D61" s="10">
        <v>2.106476295337872E-2</v>
      </c>
      <c r="E61" s="10">
        <v>1.8501859991881794E-2</v>
      </c>
      <c r="F61" s="10">
        <v>3.2027662147289013E-2</v>
      </c>
      <c r="G61" s="10">
        <v>3.7862821396899941E-2</v>
      </c>
      <c r="H61" s="10">
        <v>7.8868646543445636E-2</v>
      </c>
      <c r="I61" s="10">
        <v>0.13292754329655537</v>
      </c>
      <c r="J61" s="10">
        <v>0.19809304521357582</v>
      </c>
      <c r="K61" s="10">
        <v>0.22407827433639221</v>
      </c>
      <c r="L61" s="10">
        <v>0.21833422372386843</v>
      </c>
      <c r="M61" s="10">
        <v>0.21328833470120084</v>
      </c>
      <c r="N61" s="10">
        <v>0.11927443523542886</v>
      </c>
      <c r="O61" s="10">
        <v>0.3113287328628434</v>
      </c>
      <c r="P61" s="10">
        <v>0.13430872962793064</v>
      </c>
      <c r="Q61" s="10">
        <v>0.1034704213907586</v>
      </c>
      <c r="R61" s="10">
        <v>6.5420062418380276E-2</v>
      </c>
      <c r="S61" s="10">
        <v>5.3776045404101622E-2</v>
      </c>
      <c r="T61" s="10">
        <v>3.3535823864728809E-2</v>
      </c>
      <c r="U61" s="10">
        <v>3.9983454142719262E-2</v>
      </c>
      <c r="V61" s="10">
        <v>2.6320458024064762E-2</v>
      </c>
      <c r="W61" s="10">
        <v>9.4316498968893756E-2</v>
      </c>
      <c r="X61" s="10">
        <v>7.4938611089760104E-2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3.2877211850174137</v>
      </c>
      <c r="D75" s="37">
        <v>4.3344441555381144</v>
      </c>
      <c r="E75" s="37">
        <v>3.6539730698203958</v>
      </c>
      <c r="F75" s="37">
        <v>3.2659301922084674</v>
      </c>
      <c r="G75" s="37">
        <v>3.2098852215724594</v>
      </c>
      <c r="H75" s="37">
        <v>2.9354733919470744</v>
      </c>
      <c r="I75" s="37">
        <v>2.3649238696953625</v>
      </c>
      <c r="J75" s="37">
        <v>2.3515694619411396</v>
      </c>
      <c r="K75" s="37">
        <v>2.1568069348170833</v>
      </c>
      <c r="L75" s="37">
        <v>2.6377577251365971</v>
      </c>
      <c r="M75" s="37">
        <v>3.3921686598988825</v>
      </c>
      <c r="N75" s="37">
        <v>4.1540570711633453</v>
      </c>
      <c r="O75" s="37">
        <v>4.7452359490504339</v>
      </c>
      <c r="P75" s="37">
        <v>5.2804410836754601</v>
      </c>
      <c r="Q75" s="37">
        <v>5.8241154745481545</v>
      </c>
      <c r="R75" s="37">
        <v>5.9237190653243319</v>
      </c>
      <c r="S75" s="37">
        <v>5.7850179955476868</v>
      </c>
      <c r="T75" s="37">
        <v>7.2250636095927767</v>
      </c>
      <c r="U75" s="37">
        <v>8.0610862067118543</v>
      </c>
      <c r="V75" s="37">
        <v>6.9752787471834568</v>
      </c>
      <c r="W75" s="37">
        <v>7.1056133728060082</v>
      </c>
      <c r="X75" s="37">
        <v>7.937434301735923</v>
      </c>
    </row>
    <row r="76" spans="1:24" ht="11.25" customHeight="1" x14ac:dyDescent="0.2">
      <c r="A76" s="38" t="s">
        <v>139</v>
      </c>
      <c r="B76" s="39" t="s">
        <v>140</v>
      </c>
      <c r="C76" s="40">
        <v>3.149845205690176</v>
      </c>
      <c r="D76" s="40">
        <v>3.0577640699200646</v>
      </c>
      <c r="E76" s="40">
        <v>3.981146976425717</v>
      </c>
      <c r="F76" s="40">
        <v>3.6587103803237246</v>
      </c>
      <c r="G76" s="40">
        <v>4.1480635039822298</v>
      </c>
      <c r="H76" s="40">
        <v>5.5017209711052928</v>
      </c>
      <c r="I76" s="40">
        <v>6.8160369290513803</v>
      </c>
      <c r="J76" s="40">
        <v>7.0472342476064469</v>
      </c>
      <c r="K76" s="40">
        <v>9.4526665778072516</v>
      </c>
      <c r="L76" s="40">
        <v>10.063371022441038</v>
      </c>
      <c r="M76" s="40">
        <v>10.588465984202008</v>
      </c>
      <c r="N76" s="40">
        <v>13.769173239364303</v>
      </c>
      <c r="O76" s="40">
        <v>14.906454732313334</v>
      </c>
      <c r="P76" s="40">
        <v>17.557419467252693</v>
      </c>
      <c r="Q76" s="40">
        <v>20.306755295391302</v>
      </c>
      <c r="R76" s="40">
        <v>22.450579535364561</v>
      </c>
      <c r="S76" s="40">
        <v>22.868519951660126</v>
      </c>
      <c r="T76" s="40">
        <v>23.072872993463054</v>
      </c>
      <c r="U76" s="40">
        <v>19.012589887297015</v>
      </c>
      <c r="V76" s="40">
        <v>20.414537133205652</v>
      </c>
      <c r="W76" s="40">
        <v>20.480524473314169</v>
      </c>
      <c r="X76" s="40">
        <v>22.783037246593864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41.300067817183923</v>
      </c>
      <c r="D2" s="31">
        <f t="shared" ref="D2:W2" si="1">SUM(D3,D17,D22,D25,D26,D51,D52,D71,D74,D75,D76)</f>
        <v>44.984530204289122</v>
      </c>
      <c r="E2" s="31">
        <f t="shared" si="1"/>
        <v>42.412126928987355</v>
      </c>
      <c r="F2" s="31">
        <f t="shared" si="1"/>
        <v>40.492082855885343</v>
      </c>
      <c r="G2" s="31">
        <f t="shared" si="1"/>
        <v>41.218796737435028</v>
      </c>
      <c r="H2" s="31">
        <f t="shared" si="1"/>
        <v>41.148352063419068</v>
      </c>
      <c r="I2" s="31">
        <f t="shared" si="1"/>
        <v>41.408413640720191</v>
      </c>
      <c r="J2" s="31">
        <f t="shared" si="1"/>
        <v>45.147133353063367</v>
      </c>
      <c r="K2" s="31">
        <f t="shared" si="1"/>
        <v>43.008103937360403</v>
      </c>
      <c r="L2" s="31">
        <f t="shared" si="1"/>
        <v>44.699132907493492</v>
      </c>
      <c r="M2" s="31">
        <f t="shared" si="1"/>
        <v>46.551040345579239</v>
      </c>
      <c r="N2" s="31">
        <f t="shared" si="1"/>
        <v>44.906512535947599</v>
      </c>
      <c r="O2" s="31">
        <f t="shared" si="1"/>
        <v>48.008097302383291</v>
      </c>
      <c r="P2" s="31">
        <f t="shared" si="1"/>
        <v>47.753022471926364</v>
      </c>
      <c r="Q2" s="31">
        <f t="shared" si="1"/>
        <v>49.922651161248595</v>
      </c>
      <c r="R2" s="31">
        <f t="shared" si="1"/>
        <v>53.33571999350611</v>
      </c>
      <c r="S2" s="31">
        <f t="shared" si="1"/>
        <v>55.177128579786185</v>
      </c>
      <c r="T2" s="31">
        <f t="shared" si="1"/>
        <v>56.466970008131796</v>
      </c>
      <c r="U2" s="31">
        <f t="shared" si="1"/>
        <v>57.500573050327539</v>
      </c>
      <c r="V2" s="31">
        <f t="shared" si="1"/>
        <v>59.774432575279405</v>
      </c>
      <c r="W2" s="31">
        <f t="shared" si="1"/>
        <v>56.178165608081009</v>
      </c>
      <c r="X2" s="31">
        <f t="shared" ref="X2" si="2">SUM(X3,X17,X22,X25,X26,X51,X52,X71,X74,X75,X76)</f>
        <v>55.383061177629003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27.519056880335434</v>
      </c>
      <c r="D26" s="37">
        <f t="shared" si="19"/>
        <v>25.684568729668378</v>
      </c>
      <c r="E26" s="37">
        <f t="shared" si="19"/>
        <v>12.020840387215291</v>
      </c>
      <c r="F26" s="37">
        <f t="shared" si="19"/>
        <v>7.0243654805682976</v>
      </c>
      <c r="G26" s="37">
        <f t="shared" si="19"/>
        <v>8.6988557362764478</v>
      </c>
      <c r="H26" s="37">
        <f t="shared" si="19"/>
        <v>8.1433344753804899</v>
      </c>
      <c r="I26" s="37">
        <f t="shared" si="19"/>
        <v>6.408035150204511</v>
      </c>
      <c r="J26" s="37">
        <f t="shared" si="19"/>
        <v>18.390964473601915</v>
      </c>
      <c r="K26" s="37">
        <f t="shared" si="19"/>
        <v>11.577829365643268</v>
      </c>
      <c r="L26" s="37">
        <f t="shared" si="19"/>
        <v>13.177224170381251</v>
      </c>
      <c r="M26" s="37">
        <f t="shared" si="19"/>
        <v>17.775764531649401</v>
      </c>
      <c r="N26" s="37">
        <f t="shared" si="19"/>
        <v>6.9779962843261405</v>
      </c>
      <c r="O26" s="37">
        <f t="shared" si="19"/>
        <v>13.640868045159291</v>
      </c>
      <c r="P26" s="37">
        <f t="shared" si="19"/>
        <v>9.9268626417255543</v>
      </c>
      <c r="Q26" s="37">
        <f t="shared" si="19"/>
        <v>10.426760545711456</v>
      </c>
      <c r="R26" s="37">
        <f t="shared" si="19"/>
        <v>11.749900400518863</v>
      </c>
      <c r="S26" s="37">
        <f t="shared" si="19"/>
        <v>10.139312709278286</v>
      </c>
      <c r="T26" s="37">
        <f t="shared" si="19"/>
        <v>11.886035155570145</v>
      </c>
      <c r="U26" s="37">
        <f t="shared" si="19"/>
        <v>15.50061453532315</v>
      </c>
      <c r="V26" s="37">
        <f t="shared" si="19"/>
        <v>19.704234651483034</v>
      </c>
      <c r="W26" s="37">
        <f t="shared" si="19"/>
        <v>16.830606668670551</v>
      </c>
      <c r="X26" s="37">
        <f t="shared" ref="X26" si="20">SUM(X27,X33)</f>
        <v>12.376761286597699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27.519056880335434</v>
      </c>
      <c r="D33" s="29">
        <f t="shared" si="23"/>
        <v>25.684568729668378</v>
      </c>
      <c r="E33" s="29">
        <f t="shared" si="23"/>
        <v>12.020840387215291</v>
      </c>
      <c r="F33" s="29">
        <f t="shared" si="23"/>
        <v>7.0243654805682976</v>
      </c>
      <c r="G33" s="29">
        <f t="shared" si="23"/>
        <v>8.6988557362764478</v>
      </c>
      <c r="H33" s="29">
        <f t="shared" si="23"/>
        <v>8.1433344753804899</v>
      </c>
      <c r="I33" s="29">
        <f t="shared" si="23"/>
        <v>6.408035150204511</v>
      </c>
      <c r="J33" s="29">
        <f t="shared" si="23"/>
        <v>18.390964473601915</v>
      </c>
      <c r="K33" s="29">
        <f t="shared" si="23"/>
        <v>11.577829365643268</v>
      </c>
      <c r="L33" s="29">
        <f t="shared" si="23"/>
        <v>13.177224170381251</v>
      </c>
      <c r="M33" s="29">
        <f t="shared" si="23"/>
        <v>17.775764531649401</v>
      </c>
      <c r="N33" s="29">
        <f t="shared" si="23"/>
        <v>6.9779962843261405</v>
      </c>
      <c r="O33" s="29">
        <f t="shared" si="23"/>
        <v>13.640868045159291</v>
      </c>
      <c r="P33" s="29">
        <f t="shared" si="23"/>
        <v>9.9268626417255543</v>
      </c>
      <c r="Q33" s="29">
        <f t="shared" si="23"/>
        <v>10.426760545711456</v>
      </c>
      <c r="R33" s="29">
        <f t="shared" si="23"/>
        <v>11.749900400518863</v>
      </c>
      <c r="S33" s="29">
        <f t="shared" si="23"/>
        <v>10.139312709278286</v>
      </c>
      <c r="T33" s="29">
        <f t="shared" si="23"/>
        <v>11.886035155570145</v>
      </c>
      <c r="U33" s="29">
        <f t="shared" si="23"/>
        <v>15.50061453532315</v>
      </c>
      <c r="V33" s="29">
        <f t="shared" si="23"/>
        <v>19.704234651483034</v>
      </c>
      <c r="W33" s="29">
        <f t="shared" si="23"/>
        <v>16.830606668670551</v>
      </c>
      <c r="X33" s="29">
        <f t="shared" ref="X33" si="24">SUM(X34:X50)</f>
        <v>12.376761286597699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27.519056880335434</v>
      </c>
      <c r="D36" s="10">
        <v>25.684568729668378</v>
      </c>
      <c r="E36" s="10">
        <v>12.020840387215291</v>
      </c>
      <c r="F36" s="10">
        <v>7.0243654805682976</v>
      </c>
      <c r="G36" s="10">
        <v>8.6988557362764478</v>
      </c>
      <c r="H36" s="10">
        <v>8.1433344753804899</v>
      </c>
      <c r="I36" s="10">
        <v>6.408035150204511</v>
      </c>
      <c r="J36" s="10">
        <v>18.390964473601915</v>
      </c>
      <c r="K36" s="10">
        <v>11.577829365643268</v>
      </c>
      <c r="L36" s="10">
        <v>13.177224170381251</v>
      </c>
      <c r="M36" s="10">
        <v>17.775764531649401</v>
      </c>
      <c r="N36" s="10">
        <v>6.9779962843261405</v>
      </c>
      <c r="O36" s="10">
        <v>13.640868045159291</v>
      </c>
      <c r="P36" s="10">
        <v>9.9268626417255543</v>
      </c>
      <c r="Q36" s="10">
        <v>10.426760545711456</v>
      </c>
      <c r="R36" s="10">
        <v>11.749900400518863</v>
      </c>
      <c r="S36" s="10">
        <v>10.139312709278286</v>
      </c>
      <c r="T36" s="10">
        <v>11.886035155570145</v>
      </c>
      <c r="U36" s="10">
        <v>15.50061453532315</v>
      </c>
      <c r="V36" s="10">
        <v>19.704234651483034</v>
      </c>
      <c r="W36" s="10">
        <v>16.830606668670551</v>
      </c>
      <c r="X36" s="10">
        <v>12.376761286597699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0.38539126741759239</v>
      </c>
      <c r="D51" s="37">
        <v>8.1240594237554333</v>
      </c>
      <c r="E51" s="37">
        <v>8.7904209783183944</v>
      </c>
      <c r="F51" s="37">
        <v>7.4495911111750059</v>
      </c>
      <c r="G51" s="37">
        <v>7.0173633001959841</v>
      </c>
      <c r="H51" s="37">
        <v>4.5808921504519589</v>
      </c>
      <c r="I51" s="37">
        <v>2.0108001628476457</v>
      </c>
      <c r="J51" s="37">
        <v>1.518938922883821</v>
      </c>
      <c r="K51" s="37">
        <v>0.72981121001276594</v>
      </c>
      <c r="L51" s="37">
        <v>2.282091645610584</v>
      </c>
      <c r="M51" s="37">
        <v>2.3660154052089424</v>
      </c>
      <c r="N51" s="37">
        <v>2.7067577182139408</v>
      </c>
      <c r="O51" s="37">
        <v>2.4660205637634411</v>
      </c>
      <c r="P51" s="37">
        <v>4.1673004223486387</v>
      </c>
      <c r="Q51" s="37">
        <v>7.0065371715490476</v>
      </c>
      <c r="R51" s="37">
        <v>8.3164733930654204</v>
      </c>
      <c r="S51" s="37">
        <v>10.800409772299091</v>
      </c>
      <c r="T51" s="37">
        <v>8.2432091522897579</v>
      </c>
      <c r="U51" s="37">
        <v>4.3892957748798249</v>
      </c>
      <c r="V51" s="37">
        <v>4.9865508367253506</v>
      </c>
      <c r="W51" s="37">
        <v>3.9668593733447874</v>
      </c>
      <c r="X51" s="37">
        <v>3.4197987688225631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1.3766122975770538E-2</v>
      </c>
      <c r="D52" s="37">
        <f t="shared" si="25"/>
        <v>0.12316056699448184</v>
      </c>
      <c r="E52" s="37">
        <f t="shared" si="25"/>
        <v>0.1198667364747046</v>
      </c>
      <c r="F52" s="37">
        <f t="shared" si="25"/>
        <v>0.1759599485255556</v>
      </c>
      <c r="G52" s="37">
        <f t="shared" si="25"/>
        <v>0.1906062606217957</v>
      </c>
      <c r="H52" s="37">
        <f t="shared" si="25"/>
        <v>0.26156238111965624</v>
      </c>
      <c r="I52" s="37">
        <f t="shared" si="25"/>
        <v>0.20121740014682249</v>
      </c>
      <c r="J52" s="37">
        <f t="shared" si="25"/>
        <v>0.22544548020539087</v>
      </c>
      <c r="K52" s="37">
        <f t="shared" si="25"/>
        <v>0.11859498873055715</v>
      </c>
      <c r="L52" s="37">
        <f t="shared" si="25"/>
        <v>0.24034426800359426</v>
      </c>
      <c r="M52" s="37">
        <f t="shared" si="25"/>
        <v>0.22964343152213601</v>
      </c>
      <c r="N52" s="37">
        <f t="shared" si="25"/>
        <v>0.14594648704402419</v>
      </c>
      <c r="O52" s="37">
        <f t="shared" si="25"/>
        <v>0.38378348695599263</v>
      </c>
      <c r="P52" s="37">
        <f t="shared" si="25"/>
        <v>0.25950379078371438</v>
      </c>
      <c r="Q52" s="37">
        <f t="shared" si="25"/>
        <v>0.32817504316388996</v>
      </c>
      <c r="R52" s="37">
        <f t="shared" si="25"/>
        <v>0.25360251111821097</v>
      </c>
      <c r="S52" s="37">
        <f t="shared" si="25"/>
        <v>0.20990578570004909</v>
      </c>
      <c r="T52" s="37">
        <f t="shared" si="25"/>
        <v>0.13514517897502973</v>
      </c>
      <c r="U52" s="37">
        <f t="shared" si="25"/>
        <v>0.16174718688685308</v>
      </c>
      <c r="V52" s="37">
        <f t="shared" si="25"/>
        <v>0.1108254314473384</v>
      </c>
      <c r="W52" s="37">
        <f t="shared" si="25"/>
        <v>0.42425013699362873</v>
      </c>
      <c r="X52" s="37">
        <f t="shared" ref="X52" si="26">SUM(X53:X70)</f>
        <v>0.33161741119263444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1.3766122975770538E-2</v>
      </c>
      <c r="D61" s="10">
        <v>0.12316056699448184</v>
      </c>
      <c r="E61" s="10">
        <v>0.1198667364747046</v>
      </c>
      <c r="F61" s="10">
        <v>0.1759599485255556</v>
      </c>
      <c r="G61" s="10">
        <v>0.1906062606217957</v>
      </c>
      <c r="H61" s="10">
        <v>0.26156238111965624</v>
      </c>
      <c r="I61" s="10">
        <v>0.20121740014682249</v>
      </c>
      <c r="J61" s="10">
        <v>0.22544548020539087</v>
      </c>
      <c r="K61" s="10">
        <v>0.11859498873055715</v>
      </c>
      <c r="L61" s="10">
        <v>0.24034426800359426</v>
      </c>
      <c r="M61" s="10">
        <v>0.22964343152213601</v>
      </c>
      <c r="N61" s="10">
        <v>0.14594648704402419</v>
      </c>
      <c r="O61" s="10">
        <v>0.38378348695599263</v>
      </c>
      <c r="P61" s="10">
        <v>0.25950379078371438</v>
      </c>
      <c r="Q61" s="10">
        <v>0.32817504316388996</v>
      </c>
      <c r="R61" s="10">
        <v>0.25360251111821097</v>
      </c>
      <c r="S61" s="10">
        <v>0.20990578570004909</v>
      </c>
      <c r="T61" s="10">
        <v>0.13514517897502973</v>
      </c>
      <c r="U61" s="10">
        <v>0.16174718688685308</v>
      </c>
      <c r="V61" s="10">
        <v>0.1108254314473384</v>
      </c>
      <c r="W61" s="10">
        <v>0.42425013699362873</v>
      </c>
      <c r="X61" s="10">
        <v>0.33161741119263444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13.381853546455128</v>
      </c>
      <c r="D76" s="40">
        <v>11.052741483870834</v>
      </c>
      <c r="E76" s="40">
        <v>21.480998826978965</v>
      </c>
      <c r="F76" s="40">
        <v>25.842166315616481</v>
      </c>
      <c r="G76" s="40">
        <v>25.311971440340798</v>
      </c>
      <c r="H76" s="40">
        <v>28.162563056466965</v>
      </c>
      <c r="I76" s="40">
        <v>32.788360927521211</v>
      </c>
      <c r="J76" s="40">
        <v>25.011784476372238</v>
      </c>
      <c r="K76" s="40">
        <v>30.581868372973812</v>
      </c>
      <c r="L76" s="40">
        <v>28.99947282349806</v>
      </c>
      <c r="M76" s="40">
        <v>26.179616977198766</v>
      </c>
      <c r="N76" s="40">
        <v>35.075812046363488</v>
      </c>
      <c r="O76" s="40">
        <v>31.517425206504569</v>
      </c>
      <c r="P76" s="40">
        <v>33.399355617068458</v>
      </c>
      <c r="Q76" s="40">
        <v>32.161178400824198</v>
      </c>
      <c r="R76" s="40">
        <v>33.015743688803617</v>
      </c>
      <c r="S76" s="40">
        <v>34.027500312508757</v>
      </c>
      <c r="T76" s="40">
        <v>36.202580521296866</v>
      </c>
      <c r="U76" s="40">
        <v>37.448915553237711</v>
      </c>
      <c r="V76" s="40">
        <v>34.972821655623683</v>
      </c>
      <c r="W76" s="40">
        <v>34.956449429072045</v>
      </c>
      <c r="X76" s="40">
        <v>39.254883711016106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4.3676494747538657</v>
      </c>
      <c r="D2" s="31">
        <f t="shared" ref="D2:W2" si="1">SUM(D3,D17,D22,D25,D26,D51,D52,D71,D74,D75,D76)</f>
        <v>4.4654699872218213</v>
      </c>
      <c r="E2" s="31">
        <f t="shared" si="1"/>
        <v>4.6383855148040389</v>
      </c>
      <c r="F2" s="31">
        <f t="shared" si="1"/>
        <v>4.7519202378823016</v>
      </c>
      <c r="G2" s="31">
        <f t="shared" si="1"/>
        <v>4.94589680867929</v>
      </c>
      <c r="H2" s="31">
        <f t="shared" si="1"/>
        <v>5.1124455350252225</v>
      </c>
      <c r="I2" s="31">
        <f t="shared" si="1"/>
        <v>5.3862369811370234</v>
      </c>
      <c r="J2" s="31">
        <f t="shared" si="1"/>
        <v>5.716518297750194</v>
      </c>
      <c r="K2" s="31">
        <f t="shared" si="1"/>
        <v>5.9716785871429803</v>
      </c>
      <c r="L2" s="31">
        <f t="shared" si="1"/>
        <v>6.0778377679211841</v>
      </c>
      <c r="M2" s="31">
        <f t="shared" si="1"/>
        <v>6.2383834337719613</v>
      </c>
      <c r="N2" s="31">
        <f t="shared" si="1"/>
        <v>6.3519180299929978</v>
      </c>
      <c r="O2" s="31">
        <f t="shared" si="1"/>
        <v>6.441863042960799</v>
      </c>
      <c r="P2" s="31">
        <f t="shared" si="1"/>
        <v>6.5376452105728911</v>
      </c>
      <c r="Q2" s="31">
        <f t="shared" si="1"/>
        <v>6.6880708582399571</v>
      </c>
      <c r="R2" s="31">
        <f t="shared" si="1"/>
        <v>6.8107797617775319</v>
      </c>
      <c r="S2" s="31">
        <f t="shared" si="1"/>
        <v>6.9444361772251062</v>
      </c>
      <c r="T2" s="31">
        <f t="shared" si="1"/>
        <v>7.1013905121328493</v>
      </c>
      <c r="U2" s="31">
        <f t="shared" si="1"/>
        <v>7.2552819485936251</v>
      </c>
      <c r="V2" s="31">
        <f t="shared" si="1"/>
        <v>7.4179289488441169</v>
      </c>
      <c r="W2" s="31">
        <f t="shared" si="1"/>
        <v>7.5425129258362578</v>
      </c>
      <c r="X2" s="31">
        <f t="shared" ref="X2" si="2">SUM(X3,X17,X22,X25,X26,X51,X52,X71,X74,X75,X76)</f>
        <v>7.6669077635648071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4.3676494747538657</v>
      </c>
      <c r="D76" s="40">
        <v>4.4654699872218213</v>
      </c>
      <c r="E76" s="40">
        <v>4.6383855148040389</v>
      </c>
      <c r="F76" s="40">
        <v>4.7519202378823016</v>
      </c>
      <c r="G76" s="40">
        <v>4.94589680867929</v>
      </c>
      <c r="H76" s="40">
        <v>5.1124455350252225</v>
      </c>
      <c r="I76" s="40">
        <v>5.3862369811370234</v>
      </c>
      <c r="J76" s="40">
        <v>5.716518297750194</v>
      </c>
      <c r="K76" s="40">
        <v>5.9716785871429803</v>
      </c>
      <c r="L76" s="40">
        <v>6.0778377679211841</v>
      </c>
      <c r="M76" s="40">
        <v>6.2383834337719613</v>
      </c>
      <c r="N76" s="40">
        <v>6.3519180299929978</v>
      </c>
      <c r="O76" s="40">
        <v>6.441863042960799</v>
      </c>
      <c r="P76" s="40">
        <v>6.5376452105728911</v>
      </c>
      <c r="Q76" s="40">
        <v>6.6880708582399571</v>
      </c>
      <c r="R76" s="40">
        <v>6.8107797617775319</v>
      </c>
      <c r="S76" s="40">
        <v>6.9444361772251062</v>
      </c>
      <c r="T76" s="40">
        <v>7.1013905121328493</v>
      </c>
      <c r="U76" s="40">
        <v>7.2552819485936251</v>
      </c>
      <c r="V76" s="40">
        <v>7.4179289488441169</v>
      </c>
      <c r="W76" s="40">
        <v>7.5425129258362578</v>
      </c>
      <c r="X76" s="40">
        <v>7.6669077635648071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10.752080374934977</v>
      </c>
      <c r="D2" s="31">
        <f t="shared" si="0"/>
        <v>11.004117286590974</v>
      </c>
      <c r="E2" s="31">
        <f t="shared" si="0"/>
        <v>11.28644482086233</v>
      </c>
      <c r="F2" s="31">
        <f t="shared" si="0"/>
        <v>11.565206031810515</v>
      </c>
      <c r="G2" s="31">
        <f t="shared" si="0"/>
        <v>11.872456476395641</v>
      </c>
      <c r="H2" s="31">
        <f t="shared" si="0"/>
        <v>12.138469956803506</v>
      </c>
      <c r="I2" s="31">
        <f t="shared" si="0"/>
        <v>12.386217295796156</v>
      </c>
      <c r="J2" s="31">
        <f t="shared" si="0"/>
        <v>12.54823817479523</v>
      </c>
      <c r="K2" s="31">
        <f t="shared" si="0"/>
        <v>12.787189550991194</v>
      </c>
      <c r="L2" s="31">
        <f t="shared" si="0"/>
        <v>13.01210266523289</v>
      </c>
      <c r="M2" s="31">
        <f t="shared" si="0"/>
        <v>13.19186946033609</v>
      </c>
      <c r="N2" s="31">
        <f t="shared" si="0"/>
        <v>13.392333532271769</v>
      </c>
      <c r="O2" s="31">
        <f t="shared" si="0"/>
        <v>13.631084544011125</v>
      </c>
      <c r="P2" s="31">
        <f t="shared" si="0"/>
        <v>13.879229245307583</v>
      </c>
      <c r="Q2" s="31">
        <f t="shared" si="0"/>
        <v>14.153799500864281</v>
      </c>
      <c r="R2" s="31">
        <f t="shared" si="0"/>
        <v>14.474072264473998</v>
      </c>
      <c r="S2" s="31">
        <f t="shared" si="0"/>
        <v>14.763630988673208</v>
      </c>
      <c r="T2" s="31">
        <f t="shared" si="0"/>
        <v>14.367583637033741</v>
      </c>
      <c r="U2" s="31">
        <f t="shared" si="0"/>
        <v>14.127594928637935</v>
      </c>
      <c r="V2" s="31">
        <f t="shared" si="0"/>
        <v>13.911507510036087</v>
      </c>
      <c r="W2" s="31">
        <f t="shared" si="0"/>
        <v>13.575362274459915</v>
      </c>
      <c r="X2" s="31">
        <f t="shared" ref="X2" si="1">SUM(X3,X17,X22,X25,X26,X51,X52,X71,X74,X75,X76)</f>
        <v>13.252099929424228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10.752080374934977</v>
      </c>
      <c r="D76" s="40">
        <v>11.004117286590974</v>
      </c>
      <c r="E76" s="40">
        <v>11.28644482086233</v>
      </c>
      <c r="F76" s="40">
        <v>11.565206031810515</v>
      </c>
      <c r="G76" s="40">
        <v>11.872456476395641</v>
      </c>
      <c r="H76" s="40">
        <v>12.138469956803506</v>
      </c>
      <c r="I76" s="40">
        <v>12.386217295796156</v>
      </c>
      <c r="J76" s="40">
        <v>12.54823817479523</v>
      </c>
      <c r="K76" s="40">
        <v>12.787189550991194</v>
      </c>
      <c r="L76" s="40">
        <v>13.01210266523289</v>
      </c>
      <c r="M76" s="40">
        <v>13.19186946033609</v>
      </c>
      <c r="N76" s="40">
        <v>13.392333532271769</v>
      </c>
      <c r="O76" s="40">
        <v>13.631084544011125</v>
      </c>
      <c r="P76" s="40">
        <v>13.879229245307583</v>
      </c>
      <c r="Q76" s="40">
        <v>14.153799500864281</v>
      </c>
      <c r="R76" s="40">
        <v>14.474072264473998</v>
      </c>
      <c r="S76" s="40">
        <v>14.763630988673208</v>
      </c>
      <c r="T76" s="40">
        <v>14.367583637033741</v>
      </c>
      <c r="U76" s="40">
        <v>14.127594928637935</v>
      </c>
      <c r="V76" s="40">
        <v>13.911507510036087</v>
      </c>
      <c r="W76" s="40">
        <v>13.575362274459915</v>
      </c>
      <c r="X76" s="40">
        <v>13.252099929424228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33.093859058461689</v>
      </c>
      <c r="D2" s="31">
        <f t="shared" si="0"/>
        <v>33.922540601962474</v>
      </c>
      <c r="E2" s="31">
        <f t="shared" si="0"/>
        <v>35.01271937330597</v>
      </c>
      <c r="F2" s="31">
        <f t="shared" si="0"/>
        <v>35.902730181621806</v>
      </c>
      <c r="G2" s="31">
        <f t="shared" si="0"/>
        <v>37.321854876388073</v>
      </c>
      <c r="H2" s="31">
        <f t="shared" si="0"/>
        <v>38.364305717165884</v>
      </c>
      <c r="I2" s="31">
        <f t="shared" si="0"/>
        <v>39.91383389866234</v>
      </c>
      <c r="J2" s="31">
        <f t="shared" si="0"/>
        <v>42.216380120190109</v>
      </c>
      <c r="K2" s="31">
        <f t="shared" si="0"/>
        <v>43.624591073693338</v>
      </c>
      <c r="L2" s="31">
        <f t="shared" si="0"/>
        <v>44.071621687144848</v>
      </c>
      <c r="M2" s="31">
        <f t="shared" si="0"/>
        <v>44.809337851062054</v>
      </c>
      <c r="N2" s="31">
        <f t="shared" si="0"/>
        <v>45.411793275573558</v>
      </c>
      <c r="O2" s="31">
        <f t="shared" si="0"/>
        <v>45.777531792861986</v>
      </c>
      <c r="P2" s="31">
        <f t="shared" si="0"/>
        <v>45.783915060722265</v>
      </c>
      <c r="Q2" s="31">
        <f t="shared" si="0"/>
        <v>46.341906389888841</v>
      </c>
      <c r="R2" s="31">
        <f t="shared" si="0"/>
        <v>46.789096506500663</v>
      </c>
      <c r="S2" s="31">
        <f t="shared" si="0"/>
        <v>45.965852965264844</v>
      </c>
      <c r="T2" s="31">
        <f t="shared" si="0"/>
        <v>43.236765266137866</v>
      </c>
      <c r="U2" s="31">
        <f t="shared" si="0"/>
        <v>41.231076496046356</v>
      </c>
      <c r="V2" s="31">
        <f t="shared" si="0"/>
        <v>39.533007377450133</v>
      </c>
      <c r="W2" s="31">
        <f t="shared" si="0"/>
        <v>32.87460907320186</v>
      </c>
      <c r="X2" s="31">
        <f t="shared" ref="X2" si="1">SUM(X3,X17,X22,X25,X26,X51,X52,X71,X74,X75,X76)</f>
        <v>32.519835253651109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33.093859058461689</v>
      </c>
      <c r="D76" s="40">
        <v>33.922540601962474</v>
      </c>
      <c r="E76" s="40">
        <v>35.01271937330597</v>
      </c>
      <c r="F76" s="40">
        <v>35.902730181621806</v>
      </c>
      <c r="G76" s="40">
        <v>37.321854876388073</v>
      </c>
      <c r="H76" s="40">
        <v>38.364305717165884</v>
      </c>
      <c r="I76" s="40">
        <v>39.91383389866234</v>
      </c>
      <c r="J76" s="40">
        <v>42.216380120190109</v>
      </c>
      <c r="K76" s="40">
        <v>43.624591073693338</v>
      </c>
      <c r="L76" s="40">
        <v>44.071621687144848</v>
      </c>
      <c r="M76" s="40">
        <v>44.809337851062054</v>
      </c>
      <c r="N76" s="40">
        <v>45.411793275573558</v>
      </c>
      <c r="O76" s="40">
        <v>45.777531792861986</v>
      </c>
      <c r="P76" s="40">
        <v>45.783915060722265</v>
      </c>
      <c r="Q76" s="40">
        <v>46.341906389888841</v>
      </c>
      <c r="R76" s="40">
        <v>46.789096506500663</v>
      </c>
      <c r="S76" s="40">
        <v>45.965852965264844</v>
      </c>
      <c r="T76" s="40">
        <v>43.236765266137866</v>
      </c>
      <c r="U76" s="40">
        <v>41.231076496046356</v>
      </c>
      <c r="V76" s="40">
        <v>39.533007377450133</v>
      </c>
      <c r="W76" s="40">
        <v>32.87460907320186</v>
      </c>
      <c r="X76" s="40">
        <v>32.519835253651109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19.588900296557775</v>
      </c>
      <c r="D2" s="31">
        <f t="shared" si="0"/>
        <v>20.21420437375177</v>
      </c>
      <c r="E2" s="31">
        <f t="shared" si="0"/>
        <v>20.820905529523781</v>
      </c>
      <c r="F2" s="31">
        <f t="shared" si="0"/>
        <v>21.390017744772781</v>
      </c>
      <c r="G2" s="31">
        <f t="shared" si="0"/>
        <v>22.004315725513028</v>
      </c>
      <c r="H2" s="31">
        <f t="shared" si="0"/>
        <v>22.717451630546865</v>
      </c>
      <c r="I2" s="31">
        <f t="shared" si="0"/>
        <v>23.45340225255298</v>
      </c>
      <c r="J2" s="31">
        <f t="shared" si="0"/>
        <v>24.000536635972427</v>
      </c>
      <c r="K2" s="31">
        <f t="shared" si="0"/>
        <v>24.28110205849616</v>
      </c>
      <c r="L2" s="31">
        <f t="shared" si="0"/>
        <v>24.746731812716007</v>
      </c>
      <c r="M2" s="31">
        <f t="shared" si="0"/>
        <v>25.134150638250485</v>
      </c>
      <c r="N2" s="31">
        <f t="shared" si="0"/>
        <v>25.139095881640831</v>
      </c>
      <c r="O2" s="31">
        <f t="shared" si="0"/>
        <v>25.234867014135201</v>
      </c>
      <c r="P2" s="31">
        <f t="shared" si="0"/>
        <v>25.370534152798665</v>
      </c>
      <c r="Q2" s="31">
        <f t="shared" si="0"/>
        <v>25.563779231087945</v>
      </c>
      <c r="R2" s="31">
        <f t="shared" si="0"/>
        <v>25.89763092233364</v>
      </c>
      <c r="S2" s="31">
        <f t="shared" si="0"/>
        <v>25.919551307468247</v>
      </c>
      <c r="T2" s="31">
        <f t="shared" si="0"/>
        <v>25.963486239456937</v>
      </c>
      <c r="U2" s="31">
        <f t="shared" si="0"/>
        <v>26.07276070299687</v>
      </c>
      <c r="V2" s="31">
        <f t="shared" si="0"/>
        <v>26.114068803452689</v>
      </c>
      <c r="W2" s="31">
        <f t="shared" si="0"/>
        <v>26.112733310267171</v>
      </c>
      <c r="X2" s="31">
        <f t="shared" ref="X2" si="1">SUM(X3,X17,X22,X25,X26,X51,X52,X71,X74,X75,X76)</f>
        <v>26.067377861628973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19.588900296557775</v>
      </c>
      <c r="D76" s="40">
        <v>20.21420437375177</v>
      </c>
      <c r="E76" s="40">
        <v>20.820905529523781</v>
      </c>
      <c r="F76" s="40">
        <v>21.390017744772781</v>
      </c>
      <c r="G76" s="40">
        <v>22.004315725513028</v>
      </c>
      <c r="H76" s="40">
        <v>22.717451630546865</v>
      </c>
      <c r="I76" s="40">
        <v>23.45340225255298</v>
      </c>
      <c r="J76" s="40">
        <v>24.000536635972427</v>
      </c>
      <c r="K76" s="40">
        <v>24.28110205849616</v>
      </c>
      <c r="L76" s="40">
        <v>24.746731812716007</v>
      </c>
      <c r="M76" s="40">
        <v>25.134150638250485</v>
      </c>
      <c r="N76" s="40">
        <v>25.139095881640831</v>
      </c>
      <c r="O76" s="40">
        <v>25.234867014135201</v>
      </c>
      <c r="P76" s="40">
        <v>25.370534152798665</v>
      </c>
      <c r="Q76" s="40">
        <v>25.563779231087945</v>
      </c>
      <c r="R76" s="40">
        <v>25.89763092233364</v>
      </c>
      <c r="S76" s="40">
        <v>25.919551307468247</v>
      </c>
      <c r="T76" s="40">
        <v>25.963486239456937</v>
      </c>
      <c r="U76" s="40">
        <v>26.07276070299687</v>
      </c>
      <c r="V76" s="40">
        <v>26.114068803452689</v>
      </c>
      <c r="W76" s="40">
        <v>26.112733310267171</v>
      </c>
      <c r="X76" s="40">
        <v>26.067377861628973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6.8225139027734718</v>
      </c>
      <c r="D2" s="31">
        <f t="shared" si="0"/>
        <v>7.3947106728807412</v>
      </c>
      <c r="E2" s="31">
        <f t="shared" si="0"/>
        <v>8.1065847096007051</v>
      </c>
      <c r="F2" s="31">
        <f t="shared" si="0"/>
        <v>8.7891405895448305</v>
      </c>
      <c r="G2" s="31">
        <f t="shared" si="0"/>
        <v>9.7342305492372816</v>
      </c>
      <c r="H2" s="31">
        <f t="shared" si="0"/>
        <v>11.026026759343649</v>
      </c>
      <c r="I2" s="31">
        <f t="shared" si="0"/>
        <v>13.090923881871714</v>
      </c>
      <c r="J2" s="31">
        <f t="shared" si="0"/>
        <v>15.126221275598029</v>
      </c>
      <c r="K2" s="31">
        <f t="shared" si="0"/>
        <v>16.789543734129815</v>
      </c>
      <c r="L2" s="31">
        <f t="shared" si="0"/>
        <v>17.816436997113239</v>
      </c>
      <c r="M2" s="31">
        <f t="shared" si="0"/>
        <v>18.351424448018413</v>
      </c>
      <c r="N2" s="31">
        <f t="shared" si="0"/>
        <v>18.562381768306288</v>
      </c>
      <c r="O2" s="31">
        <f t="shared" si="0"/>
        <v>18.690495381360833</v>
      </c>
      <c r="P2" s="31">
        <f t="shared" si="0"/>
        <v>18.731570258052233</v>
      </c>
      <c r="Q2" s="31">
        <f t="shared" si="0"/>
        <v>18.9139302983817</v>
      </c>
      <c r="R2" s="31">
        <f t="shared" si="0"/>
        <v>18.895756753317084</v>
      </c>
      <c r="S2" s="31">
        <f t="shared" si="0"/>
        <v>19.767570917977668</v>
      </c>
      <c r="T2" s="31">
        <f t="shared" si="0"/>
        <v>19.589161407127314</v>
      </c>
      <c r="U2" s="31">
        <f t="shared" si="0"/>
        <v>19.794316690984555</v>
      </c>
      <c r="V2" s="31">
        <f t="shared" si="0"/>
        <v>20.26600269205672</v>
      </c>
      <c r="W2" s="31">
        <f t="shared" si="0"/>
        <v>18.39241634285511</v>
      </c>
      <c r="X2" s="31">
        <f t="shared" ref="X2" si="1">SUM(X3,X17,X22,X25,X26,X51,X52,X71,X74,X75,X76)</f>
        <v>19.553784504006284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6.8225139027734718</v>
      </c>
      <c r="D76" s="40">
        <v>7.3947106728807412</v>
      </c>
      <c r="E76" s="40">
        <v>8.1065847096007051</v>
      </c>
      <c r="F76" s="40">
        <v>8.7891405895448305</v>
      </c>
      <c r="G76" s="40">
        <v>9.7342305492372816</v>
      </c>
      <c r="H76" s="40">
        <v>11.026026759343649</v>
      </c>
      <c r="I76" s="40">
        <v>13.090923881871714</v>
      </c>
      <c r="J76" s="40">
        <v>15.126221275598029</v>
      </c>
      <c r="K76" s="40">
        <v>16.789543734129815</v>
      </c>
      <c r="L76" s="40">
        <v>17.816436997113239</v>
      </c>
      <c r="M76" s="40">
        <v>18.351424448018413</v>
      </c>
      <c r="N76" s="40">
        <v>18.562381768306288</v>
      </c>
      <c r="O76" s="40">
        <v>18.690495381360833</v>
      </c>
      <c r="P76" s="40">
        <v>18.731570258052233</v>
      </c>
      <c r="Q76" s="40">
        <v>18.9139302983817</v>
      </c>
      <c r="R76" s="40">
        <v>18.895756753317084</v>
      </c>
      <c r="S76" s="40">
        <v>19.767570917977668</v>
      </c>
      <c r="T76" s="40">
        <v>19.589161407127314</v>
      </c>
      <c r="U76" s="40">
        <v>19.794316690984555</v>
      </c>
      <c r="V76" s="40">
        <v>20.26600269205672</v>
      </c>
      <c r="W76" s="40">
        <v>18.39241634285511</v>
      </c>
      <c r="X76" s="40">
        <v>19.553784504006284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11.160182711073878</v>
      </c>
      <c r="D2" s="31">
        <f t="shared" si="0"/>
        <v>12.60748090587021</v>
      </c>
      <c r="E2" s="31">
        <f t="shared" si="0"/>
        <v>14.957825240769083</v>
      </c>
      <c r="F2" s="31">
        <f t="shared" si="0"/>
        <v>14.754409496862182</v>
      </c>
      <c r="G2" s="31">
        <f t="shared" si="0"/>
        <v>16.498631993385512</v>
      </c>
      <c r="H2" s="31">
        <f t="shared" si="0"/>
        <v>17.097136118342831</v>
      </c>
      <c r="I2" s="31">
        <f t="shared" si="0"/>
        <v>17.959193704787513</v>
      </c>
      <c r="J2" s="31">
        <f t="shared" si="0"/>
        <v>18.942718076825539</v>
      </c>
      <c r="K2" s="31">
        <f t="shared" si="0"/>
        <v>21.065937700492665</v>
      </c>
      <c r="L2" s="31">
        <f t="shared" si="0"/>
        <v>21.329575083893651</v>
      </c>
      <c r="M2" s="31">
        <f t="shared" si="0"/>
        <v>22.021314044625463</v>
      </c>
      <c r="N2" s="31">
        <f t="shared" si="0"/>
        <v>22.876213190332059</v>
      </c>
      <c r="O2" s="31">
        <f t="shared" si="0"/>
        <v>22.930458954438915</v>
      </c>
      <c r="P2" s="31">
        <f t="shared" si="0"/>
        <v>24.598234105495479</v>
      </c>
      <c r="Q2" s="31">
        <f t="shared" si="0"/>
        <v>25.98095159448831</v>
      </c>
      <c r="R2" s="31">
        <f t="shared" si="0"/>
        <v>27.94850236927811</v>
      </c>
      <c r="S2" s="31">
        <f t="shared" si="0"/>
        <v>30.094408975386521</v>
      </c>
      <c r="T2" s="31">
        <f t="shared" si="0"/>
        <v>30.8986708030159</v>
      </c>
      <c r="U2" s="31">
        <f t="shared" si="0"/>
        <v>32.931657444829234</v>
      </c>
      <c r="V2" s="31">
        <f t="shared" si="0"/>
        <v>33.428897776525133</v>
      </c>
      <c r="W2" s="31">
        <f t="shared" si="0"/>
        <v>31.092259150900631</v>
      </c>
      <c r="X2" s="31">
        <f t="shared" ref="X2" si="1">SUM(X3,X17,X22,X25,X26,X51,X52,X71,X74,X75,X76)</f>
        <v>32.104817847131407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11.160182711073878</v>
      </c>
      <c r="D76" s="40">
        <v>12.60748090587021</v>
      </c>
      <c r="E76" s="40">
        <v>14.957825240769083</v>
      </c>
      <c r="F76" s="40">
        <v>14.754409496862182</v>
      </c>
      <c r="G76" s="40">
        <v>16.498631993385512</v>
      </c>
      <c r="H76" s="40">
        <v>17.097136118342831</v>
      </c>
      <c r="I76" s="40">
        <v>17.959193704787513</v>
      </c>
      <c r="J76" s="40">
        <v>18.942718076825539</v>
      </c>
      <c r="K76" s="40">
        <v>21.065937700492665</v>
      </c>
      <c r="L76" s="40">
        <v>21.329575083893651</v>
      </c>
      <c r="M76" s="40">
        <v>22.021314044625463</v>
      </c>
      <c r="N76" s="40">
        <v>22.876213190332059</v>
      </c>
      <c r="O76" s="40">
        <v>22.930458954438915</v>
      </c>
      <c r="P76" s="40">
        <v>24.598234105495479</v>
      </c>
      <c r="Q76" s="40">
        <v>25.98095159448831</v>
      </c>
      <c r="R76" s="40">
        <v>27.94850236927811</v>
      </c>
      <c r="S76" s="40">
        <v>30.094408975386521</v>
      </c>
      <c r="T76" s="40">
        <v>30.8986708030159</v>
      </c>
      <c r="U76" s="40">
        <v>32.931657444829234</v>
      </c>
      <c r="V76" s="40">
        <v>33.428897776525133</v>
      </c>
      <c r="W76" s="40">
        <v>31.092259150900631</v>
      </c>
      <c r="X76" s="40">
        <v>32.104817847131407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1237.6220980223559</v>
      </c>
      <c r="D2" s="31">
        <f t="shared" si="0"/>
        <v>1328.0482373172829</v>
      </c>
      <c r="E2" s="31">
        <f t="shared" si="0"/>
        <v>1281.2590713671541</v>
      </c>
      <c r="F2" s="31">
        <f t="shared" si="0"/>
        <v>1403.4003439380911</v>
      </c>
      <c r="G2" s="31">
        <f t="shared" si="0"/>
        <v>1380.6987962166811</v>
      </c>
      <c r="H2" s="31">
        <f t="shared" si="0"/>
        <v>1428.840928632846</v>
      </c>
      <c r="I2" s="31">
        <f t="shared" si="0"/>
        <v>1334.1280309544281</v>
      </c>
      <c r="J2" s="31">
        <f t="shared" si="0"/>
        <v>1301.505159071367</v>
      </c>
      <c r="K2" s="31">
        <f t="shared" si="0"/>
        <v>1354.0451418744628</v>
      </c>
      <c r="L2" s="31">
        <f t="shared" si="0"/>
        <v>1317.8240756663804</v>
      </c>
      <c r="M2" s="31">
        <f t="shared" si="0"/>
        <v>1362.8772141014617</v>
      </c>
      <c r="N2" s="31">
        <f t="shared" si="0"/>
        <v>1301.7620808254512</v>
      </c>
      <c r="O2" s="31">
        <f t="shared" si="0"/>
        <v>1255.3790197764401</v>
      </c>
      <c r="P2" s="31">
        <f t="shared" si="0"/>
        <v>1239.9877901977643</v>
      </c>
      <c r="Q2" s="31">
        <f t="shared" si="0"/>
        <v>1060.2516766981944</v>
      </c>
      <c r="R2" s="31">
        <f t="shared" si="0"/>
        <v>1166.1847807394668</v>
      </c>
      <c r="S2" s="31">
        <f t="shared" si="0"/>
        <v>1186.4822871883061</v>
      </c>
      <c r="T2" s="31">
        <f t="shared" si="0"/>
        <v>1156.2527944969904</v>
      </c>
      <c r="U2" s="31">
        <f t="shared" si="0"/>
        <v>1084.4436801375755</v>
      </c>
      <c r="V2" s="31">
        <f t="shared" si="0"/>
        <v>1057.3863284608769</v>
      </c>
      <c r="W2" s="31">
        <f t="shared" si="0"/>
        <v>1089.9529664660363</v>
      </c>
      <c r="X2" s="31">
        <f t="shared" ref="X2" si="1">SUM(X3,X17,X22,X25,X26,X51,X52,X71,X74,X75,X76)</f>
        <v>1159.9747205503006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389.34978503869297</v>
      </c>
      <c r="D26" s="37">
        <f t="shared" ref="D26:W26" si="21">SUM(D27,D33)</f>
        <v>367.78202923473771</v>
      </c>
      <c r="E26" s="37">
        <f t="shared" si="21"/>
        <v>438.54488392089422</v>
      </c>
      <c r="F26" s="37">
        <f t="shared" si="21"/>
        <v>481.68048151332766</v>
      </c>
      <c r="G26" s="37">
        <f t="shared" si="21"/>
        <v>456.31263972484942</v>
      </c>
      <c r="H26" s="37">
        <f t="shared" si="21"/>
        <v>405.16620808254515</v>
      </c>
      <c r="I26" s="37">
        <f t="shared" si="21"/>
        <v>378.25064488392098</v>
      </c>
      <c r="J26" s="37">
        <f t="shared" si="21"/>
        <v>285.74445399828022</v>
      </c>
      <c r="K26" s="37">
        <f t="shared" si="21"/>
        <v>315.66354256233882</v>
      </c>
      <c r="L26" s="37">
        <f t="shared" si="21"/>
        <v>295.83697334479797</v>
      </c>
      <c r="M26" s="37">
        <f t="shared" si="21"/>
        <v>307.96431642304373</v>
      </c>
      <c r="N26" s="37">
        <f t="shared" si="21"/>
        <v>252.16749785038684</v>
      </c>
      <c r="O26" s="37">
        <f t="shared" si="21"/>
        <v>220.37833190025802</v>
      </c>
      <c r="P26" s="37">
        <f t="shared" si="21"/>
        <v>182.32304385210645</v>
      </c>
      <c r="Q26" s="37">
        <f t="shared" si="21"/>
        <v>148.32467755803941</v>
      </c>
      <c r="R26" s="37">
        <f t="shared" si="21"/>
        <v>154.07429062768699</v>
      </c>
      <c r="S26" s="37">
        <f t="shared" si="21"/>
        <v>143.81719690455714</v>
      </c>
      <c r="T26" s="37">
        <f t="shared" si="21"/>
        <v>133.98856405846942</v>
      </c>
      <c r="U26" s="37">
        <f t="shared" si="21"/>
        <v>124.54514187446262</v>
      </c>
      <c r="V26" s="37">
        <f t="shared" si="21"/>
        <v>125.09638865004294</v>
      </c>
      <c r="W26" s="37">
        <f t="shared" si="21"/>
        <v>132.80954428202921</v>
      </c>
      <c r="X26" s="37">
        <f t="shared" ref="X26" si="22">SUM(X27,X33)</f>
        <v>116.85631986242467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389.34978503869297</v>
      </c>
      <c r="D33" s="29">
        <f t="shared" ref="D33:W33" si="27">SUM(D34:D50)</f>
        <v>367.78202923473771</v>
      </c>
      <c r="E33" s="29">
        <f t="shared" si="27"/>
        <v>438.54488392089422</v>
      </c>
      <c r="F33" s="29">
        <f t="shared" si="27"/>
        <v>481.68048151332766</v>
      </c>
      <c r="G33" s="29">
        <f t="shared" si="27"/>
        <v>456.31263972484942</v>
      </c>
      <c r="H33" s="29">
        <f t="shared" si="27"/>
        <v>405.16620808254515</v>
      </c>
      <c r="I33" s="29">
        <f t="shared" si="27"/>
        <v>378.25064488392098</v>
      </c>
      <c r="J33" s="29">
        <f t="shared" si="27"/>
        <v>285.74445399828022</v>
      </c>
      <c r="K33" s="29">
        <f t="shared" si="27"/>
        <v>315.66354256233882</v>
      </c>
      <c r="L33" s="29">
        <f t="shared" si="27"/>
        <v>295.83697334479797</v>
      </c>
      <c r="M33" s="29">
        <f t="shared" si="27"/>
        <v>307.96431642304373</v>
      </c>
      <c r="N33" s="29">
        <f t="shared" si="27"/>
        <v>252.16749785038684</v>
      </c>
      <c r="O33" s="29">
        <f t="shared" si="27"/>
        <v>220.37833190025802</v>
      </c>
      <c r="P33" s="29">
        <f t="shared" si="27"/>
        <v>182.32304385210645</v>
      </c>
      <c r="Q33" s="29">
        <f t="shared" si="27"/>
        <v>148.32467755803941</v>
      </c>
      <c r="R33" s="29">
        <f t="shared" si="27"/>
        <v>154.07429062768699</v>
      </c>
      <c r="S33" s="29">
        <f t="shared" si="27"/>
        <v>143.81719690455714</v>
      </c>
      <c r="T33" s="29">
        <f t="shared" si="27"/>
        <v>133.98856405846942</v>
      </c>
      <c r="U33" s="29">
        <f t="shared" si="27"/>
        <v>124.54514187446262</v>
      </c>
      <c r="V33" s="29">
        <f t="shared" si="27"/>
        <v>125.09638865004294</v>
      </c>
      <c r="W33" s="29">
        <f t="shared" si="27"/>
        <v>132.80954428202921</v>
      </c>
      <c r="X33" s="29">
        <f t="shared" ref="X33" si="28">SUM(X34:X50)</f>
        <v>116.85631986242467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46.319346517626819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46.319346517626819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56.487016337059316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56.487016337059316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48.578847807394681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50.838349097162506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38.411177987962162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38.495958727429063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43.99544282029234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37.396130696474629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36.296216680997418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38.495958727429056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35.196302665520214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29.696904557179696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24.197506448839206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32.996560619088555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31.896646603611352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31.687704213241606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28.384780739466883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27.268357695614789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26.110146173688733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29.43619948409286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343.03043852106617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321.46268271711091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382.05786758383488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425.19346517626832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407.73379191745471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354.32785898538265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339.83946689595882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247.24849527085115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271.66809974204648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258.44084264832333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271.66809974204631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213.6715391229578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185.1820292347378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152.62613929492676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124.12717110920022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121.07773000859842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111.92055030094578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102.30085984522782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96.160361134995725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97.828030954428144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106.69939810834047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87.420120378331816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58.598452278589853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61.865864144453987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68.35769561478935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86.263972484952717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98.022355975924356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98.47377472055031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93.422184006878723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85.296646603611379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102.27858985382633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106.06190885640576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113.71453138435078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113.24161650902838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117.19690455717968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114.40240756663799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88.564058469475455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103.48237317282891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114.96130696474633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119.05374032674118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110.9448839208943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105.75967325881338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105.60515907136723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112.45184866723987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471.6361994840928</v>
      </c>
      <c r="D52" s="37">
        <f t="shared" ref="D52:W52" si="30">SUM(D53:D70)</f>
        <v>564.66096302665517</v>
      </c>
      <c r="E52" s="37">
        <f t="shared" si="30"/>
        <v>444.88288907996571</v>
      </c>
      <c r="F52" s="37">
        <f t="shared" si="30"/>
        <v>476.85743766122101</v>
      </c>
      <c r="G52" s="37">
        <f t="shared" si="30"/>
        <v>460.80541702493565</v>
      </c>
      <c r="H52" s="37">
        <f t="shared" si="30"/>
        <v>562.71410146173673</v>
      </c>
      <c r="I52" s="37">
        <f t="shared" si="30"/>
        <v>499.07506448839206</v>
      </c>
      <c r="J52" s="37">
        <f t="shared" si="30"/>
        <v>577.84153052450552</v>
      </c>
      <c r="K52" s="37">
        <f t="shared" si="30"/>
        <v>562.94926913155643</v>
      </c>
      <c r="L52" s="37">
        <f t="shared" si="30"/>
        <v>550.1279449699058</v>
      </c>
      <c r="M52" s="37">
        <f t="shared" si="30"/>
        <v>563.0240756663801</v>
      </c>
      <c r="N52" s="37">
        <f t="shared" si="30"/>
        <v>570.88056749785028</v>
      </c>
      <c r="O52" s="37">
        <f t="shared" si="30"/>
        <v>562.46319862424764</v>
      </c>
      <c r="P52" s="37">
        <f t="shared" si="30"/>
        <v>584.17188306104902</v>
      </c>
      <c r="Q52" s="37">
        <f t="shared" si="30"/>
        <v>487.83224419604494</v>
      </c>
      <c r="R52" s="37">
        <f t="shared" si="30"/>
        <v>556.35434221840057</v>
      </c>
      <c r="S52" s="37">
        <f t="shared" si="30"/>
        <v>565.35064488392095</v>
      </c>
      <c r="T52" s="37">
        <f t="shared" si="30"/>
        <v>538.13344797936372</v>
      </c>
      <c r="U52" s="37">
        <f t="shared" si="30"/>
        <v>484.43344797936402</v>
      </c>
      <c r="V52" s="37">
        <f t="shared" si="30"/>
        <v>458.66526225279455</v>
      </c>
      <c r="W52" s="37">
        <f t="shared" si="30"/>
        <v>463.9959587274293</v>
      </c>
      <c r="X52" s="37">
        <f t="shared" ref="X52" si="31">SUM(X53:X70)</f>
        <v>521.86302665520179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4.6575236457437663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4.7291487532244192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4.7769561478933786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4.6813413585554597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4.6813413585554597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4.9202063628546862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5.2785038693035249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5.8039552880481509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6.1860705073086839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7.6669819432502146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8.2163370593293195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8.9089423903697327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9.7926913155631983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10.17480653482373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10.24651762682717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10.38976784178848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10.50920034393809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10.543852106620809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10.578417884780739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10.587962166809969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10.26294067067928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466.3226999140154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559.18598452278582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439.30928632846098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471.09965606190889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454.52373172828902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555.41220980223534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490.70885640584692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568.11883061049002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551.4235597592434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535.89853826311298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546.09724849527083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551.11298366294056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536.6389509888221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554.05081685296648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456.76887360275168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517.24471195184856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520.80343938091141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491.23035253654342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435.73465176268303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408.45090283748931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405.47687016337085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453.36276870163351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0.65597592433361984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0.74582975064488388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0.79664660361134998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1.076440240756664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1.6003439380911431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2.3816852966466042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3.0877042132416159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3.9187446259673262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5.3396388650042992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6.5624247635425617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8.7104901117798796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10.85864144453998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16.031556319862421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19.946259673258812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20.81685296646603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28.719862424763541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34.038005159071368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36.359243336199476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38.120378331900262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39.626397248495273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48.256147893379193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94.391917454858117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103.73078245915731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96.971453138435095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99.957007738607047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106.57300085984519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108.7465176268272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100.69742046431641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92.863284608770428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99.550988822011973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96.063800515907204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101.3901117798796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89.376096302665474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81.995786758383488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81.44643164230439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66.829062768701604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76.693379191745535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82.043594153052481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79.005159071367132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74.940326741186539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73.895872742906192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75.064832330180536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81.841186586414494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223.64574376612211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230.00859845227856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232.50214961306961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258.64144453998279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258.98538263112641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253.74032674118664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262.68271711092007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259.75924333619952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273.60275150472927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269.73344797936369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276.78417884780742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276.09630266552023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273.34479793637138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277.64402407566644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268.70163370593298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275.58039552880479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280.30954428202921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286.07188306104894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289.57987962166806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293.96913155631978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312.47747205503003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326.96233877901972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885.12957261560575</v>
      </c>
      <c r="D2" s="31">
        <f t="shared" ref="D2:W2" si="1">SUM(D3,D17,D22,D25,D26,D51,D52,D71,D74,D75,D76)</f>
        <v>973.02257660250677</v>
      </c>
      <c r="E2" s="31">
        <f t="shared" si="1"/>
        <v>912.09236912164442</v>
      </c>
      <c r="F2" s="31">
        <f t="shared" si="1"/>
        <v>1008.0138170616544</v>
      </c>
      <c r="G2" s="31">
        <f t="shared" si="1"/>
        <v>981.5575092188808</v>
      </c>
      <c r="H2" s="31">
        <f t="shared" si="1"/>
        <v>1041.8836386628418</v>
      </c>
      <c r="I2" s="31">
        <f t="shared" si="1"/>
        <v>931.89402596184641</v>
      </c>
      <c r="J2" s="31">
        <f t="shared" si="1"/>
        <v>911.87098434208042</v>
      </c>
      <c r="K2" s="31">
        <f t="shared" si="1"/>
        <v>949.45797961372557</v>
      </c>
      <c r="L2" s="31">
        <f t="shared" si="1"/>
        <v>914.77883484190295</v>
      </c>
      <c r="M2" s="31">
        <f t="shared" si="1"/>
        <v>956.36620042660957</v>
      </c>
      <c r="N2" s="31">
        <f t="shared" si="1"/>
        <v>896.21058032356837</v>
      </c>
      <c r="O2" s="31">
        <f t="shared" si="1"/>
        <v>858.09624371855864</v>
      </c>
      <c r="P2" s="31">
        <f t="shared" si="1"/>
        <v>844.35557047972839</v>
      </c>
      <c r="Q2" s="31">
        <f t="shared" si="1"/>
        <v>681.44718092430833</v>
      </c>
      <c r="R2" s="31">
        <f t="shared" si="1"/>
        <v>782.33590273733864</v>
      </c>
      <c r="S2" s="31">
        <f t="shared" si="1"/>
        <v>801.71508258608344</v>
      </c>
      <c r="T2" s="31">
        <f t="shared" si="1"/>
        <v>770.30464468685864</v>
      </c>
      <c r="U2" s="31">
        <f t="shared" si="1"/>
        <v>702.44089857358506</v>
      </c>
      <c r="V2" s="31">
        <f t="shared" si="1"/>
        <v>681.0526378622651</v>
      </c>
      <c r="W2" s="31">
        <f t="shared" si="1"/>
        <v>704.37317829333551</v>
      </c>
      <c r="X2" s="31">
        <f t="shared" ref="X2" si="2">SUM(X3,X17,X22,X25,X26,X51,X52,X71,X74,X75,X76)</f>
        <v>767.62861022728737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326.96882044704557</v>
      </c>
      <c r="D26" s="37">
        <f t="shared" si="19"/>
        <v>311.46894856741437</v>
      </c>
      <c r="E26" s="37">
        <f t="shared" si="19"/>
        <v>365.14174741021117</v>
      </c>
      <c r="F26" s="37">
        <f t="shared" si="19"/>
        <v>411.24976466882509</v>
      </c>
      <c r="G26" s="37">
        <f t="shared" si="19"/>
        <v>387.22706904640313</v>
      </c>
      <c r="H26" s="37">
        <f t="shared" si="19"/>
        <v>344.39219028252143</v>
      </c>
      <c r="I26" s="37">
        <f t="shared" si="19"/>
        <v>316.47033163098803</v>
      </c>
      <c r="J26" s="37">
        <f t="shared" si="19"/>
        <v>237.47963925487588</v>
      </c>
      <c r="K26" s="37">
        <f t="shared" si="19"/>
        <v>264.99316577771543</v>
      </c>
      <c r="L26" s="37">
        <f t="shared" si="19"/>
        <v>243.71011981843378</v>
      </c>
      <c r="M26" s="37">
        <f t="shared" si="19"/>
        <v>256.43094368013743</v>
      </c>
      <c r="N26" s="37">
        <f t="shared" si="19"/>
        <v>206.64741807585739</v>
      </c>
      <c r="O26" s="37">
        <f t="shared" si="19"/>
        <v>179.16081255374039</v>
      </c>
      <c r="P26" s="37">
        <f t="shared" si="19"/>
        <v>146.41561813318032</v>
      </c>
      <c r="Q26" s="37">
        <f t="shared" si="19"/>
        <v>114.04462835578474</v>
      </c>
      <c r="R26" s="37">
        <f t="shared" si="19"/>
        <v>121.76800539791722</v>
      </c>
      <c r="S26" s="37">
        <f t="shared" si="19"/>
        <v>114.09660122289094</v>
      </c>
      <c r="T26" s="37">
        <f t="shared" si="19"/>
        <v>105.41299560523545</v>
      </c>
      <c r="U26" s="37">
        <f t="shared" si="19"/>
        <v>96.474721744530441</v>
      </c>
      <c r="V26" s="37">
        <f t="shared" si="19"/>
        <v>97.066762205025256</v>
      </c>
      <c r="W26" s="37">
        <f t="shared" si="19"/>
        <v>101.40622432406609</v>
      </c>
      <c r="X26" s="37">
        <f t="shared" ref="X26" si="20">SUM(X27,X33)</f>
        <v>89.439536161268677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326.96882044704557</v>
      </c>
      <c r="D33" s="29">
        <f t="shared" si="23"/>
        <v>311.46894856741437</v>
      </c>
      <c r="E33" s="29">
        <f t="shared" si="23"/>
        <v>365.14174741021117</v>
      </c>
      <c r="F33" s="29">
        <f t="shared" si="23"/>
        <v>411.24976466882509</v>
      </c>
      <c r="G33" s="29">
        <f t="shared" si="23"/>
        <v>387.22706904640313</v>
      </c>
      <c r="H33" s="29">
        <f t="shared" si="23"/>
        <v>344.39219028252143</v>
      </c>
      <c r="I33" s="29">
        <f t="shared" si="23"/>
        <v>316.47033163098803</v>
      </c>
      <c r="J33" s="29">
        <f t="shared" si="23"/>
        <v>237.47963925487588</v>
      </c>
      <c r="K33" s="29">
        <f t="shared" si="23"/>
        <v>264.99316577771543</v>
      </c>
      <c r="L33" s="29">
        <f t="shared" si="23"/>
        <v>243.71011981843378</v>
      </c>
      <c r="M33" s="29">
        <f t="shared" si="23"/>
        <v>256.43094368013743</v>
      </c>
      <c r="N33" s="29">
        <f t="shared" si="23"/>
        <v>206.64741807585739</v>
      </c>
      <c r="O33" s="29">
        <f t="shared" si="23"/>
        <v>179.16081255374039</v>
      </c>
      <c r="P33" s="29">
        <f t="shared" si="23"/>
        <v>146.41561813318032</v>
      </c>
      <c r="Q33" s="29">
        <f t="shared" si="23"/>
        <v>114.04462835578474</v>
      </c>
      <c r="R33" s="29">
        <f t="shared" si="23"/>
        <v>121.76800539791722</v>
      </c>
      <c r="S33" s="29">
        <f t="shared" si="23"/>
        <v>114.09660122289094</v>
      </c>
      <c r="T33" s="29">
        <f t="shared" si="23"/>
        <v>105.41299560523545</v>
      </c>
      <c r="U33" s="29">
        <f t="shared" si="23"/>
        <v>96.474721744530441</v>
      </c>
      <c r="V33" s="29">
        <f t="shared" si="23"/>
        <v>97.066762205025256</v>
      </c>
      <c r="W33" s="29">
        <f t="shared" si="23"/>
        <v>101.40622432406609</v>
      </c>
      <c r="X33" s="29">
        <f t="shared" ref="X33" si="24">SUM(X34:X50)</f>
        <v>89.439536161268677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21.2575545880592</v>
      </c>
      <c r="D36" s="10">
        <v>20.931458047456239</v>
      </c>
      <c r="E36" s="10">
        <v>25.03761630875902</v>
      </c>
      <c r="F36" s="10">
        <v>32.409438506834661</v>
      </c>
      <c r="G36" s="10">
        <v>26.438266646975723</v>
      </c>
      <c r="H36" s="10">
        <v>25.709075086701375</v>
      </c>
      <c r="I36" s="10">
        <v>17.240852128975781</v>
      </c>
      <c r="J36" s="10">
        <v>17.968415730773739</v>
      </c>
      <c r="K36" s="10">
        <v>24.320024288567772</v>
      </c>
      <c r="L36" s="10">
        <v>16.489612787524624</v>
      </c>
      <c r="M36" s="10">
        <v>16.360794640298074</v>
      </c>
      <c r="N36" s="10">
        <v>18.220672112353103</v>
      </c>
      <c r="O36" s="10">
        <v>15.880116079105768</v>
      </c>
      <c r="P36" s="10">
        <v>11.54659644597305</v>
      </c>
      <c r="Q36" s="10">
        <v>6.9491043278876461</v>
      </c>
      <c r="R36" s="10">
        <v>14.83635353969618</v>
      </c>
      <c r="S36" s="10">
        <v>14.432666953281744</v>
      </c>
      <c r="T36" s="10">
        <v>14.377708512467745</v>
      </c>
      <c r="U36" s="10">
        <v>11.74681498996846</v>
      </c>
      <c r="V36" s="10">
        <v>11.025250788191455</v>
      </c>
      <c r="W36" s="10">
        <v>6.9237460590426982</v>
      </c>
      <c r="X36" s="10">
        <v>11.09231155058756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305.71126585898639</v>
      </c>
      <c r="D43" s="10">
        <v>290.53749051995811</v>
      </c>
      <c r="E43" s="10">
        <v>340.10413110145214</v>
      </c>
      <c r="F43" s="10">
        <v>378.84032616199045</v>
      </c>
      <c r="G43" s="10">
        <v>360.78880239942742</v>
      </c>
      <c r="H43" s="10">
        <v>318.68311519582005</v>
      </c>
      <c r="I43" s="10">
        <v>299.22947950201223</v>
      </c>
      <c r="J43" s="10">
        <v>219.51122352410215</v>
      </c>
      <c r="K43" s="10">
        <v>240.67314148914764</v>
      </c>
      <c r="L43" s="10">
        <v>227.22050703090915</v>
      </c>
      <c r="M43" s="10">
        <v>240.07014903983938</v>
      </c>
      <c r="N43" s="10">
        <v>188.42674596350429</v>
      </c>
      <c r="O43" s="10">
        <v>163.28069647463462</v>
      </c>
      <c r="P43" s="10">
        <v>134.86902168720727</v>
      </c>
      <c r="Q43" s="10">
        <v>107.09552402789708</v>
      </c>
      <c r="R43" s="10">
        <v>106.93165185822104</v>
      </c>
      <c r="S43" s="10">
        <v>99.6639342696092</v>
      </c>
      <c r="T43" s="10">
        <v>91.035287092767703</v>
      </c>
      <c r="U43" s="10">
        <v>84.727906754561985</v>
      </c>
      <c r="V43" s="10">
        <v>86.041511416833799</v>
      </c>
      <c r="W43" s="10">
        <v>94.482478265023389</v>
      </c>
      <c r="X43" s="10">
        <v>78.34722461068111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46.618710950460809</v>
      </c>
      <c r="D51" s="37">
        <v>50.150726769115821</v>
      </c>
      <c r="E51" s="37">
        <v>54.026884504100373</v>
      </c>
      <c r="F51" s="37">
        <v>67.915624412289645</v>
      </c>
      <c r="G51" s="37">
        <v>76.611744757480722</v>
      </c>
      <c r="H51" s="37">
        <v>78.973986684810782</v>
      </c>
      <c r="I51" s="37">
        <v>72.465504672521163</v>
      </c>
      <c r="J51" s="37">
        <v>66.943761766639426</v>
      </c>
      <c r="K51" s="37">
        <v>80.058750861754348</v>
      </c>
      <c r="L51" s="37">
        <v>82.937535357036992</v>
      </c>
      <c r="M51" s="37">
        <v>90.147249477030968</v>
      </c>
      <c r="N51" s="37">
        <v>88.685643724295019</v>
      </c>
      <c r="O51" s="37">
        <v>91.408127635360344</v>
      </c>
      <c r="P51" s="37">
        <v>89.408679059917191</v>
      </c>
      <c r="Q51" s="37">
        <v>66.467058344947134</v>
      </c>
      <c r="R51" s="37">
        <v>80.31906129433662</v>
      </c>
      <c r="S51" s="37">
        <v>90.402213043258385</v>
      </c>
      <c r="T51" s="37">
        <v>93.597914471344424</v>
      </c>
      <c r="U51" s="37">
        <v>86.307182763610342</v>
      </c>
      <c r="V51" s="37">
        <v>82.345217250041941</v>
      </c>
      <c r="W51" s="37">
        <v>82.370859000410917</v>
      </c>
      <c r="X51" s="37">
        <v>89.881450932467246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411.42805584573313</v>
      </c>
      <c r="D52" s="37">
        <f t="shared" si="25"/>
        <v>500.24918969215878</v>
      </c>
      <c r="E52" s="37">
        <f t="shared" si="25"/>
        <v>387.84616980207602</v>
      </c>
      <c r="F52" s="37">
        <f t="shared" si="25"/>
        <v>416.43011209301795</v>
      </c>
      <c r="G52" s="37">
        <f t="shared" si="25"/>
        <v>400.33429478870119</v>
      </c>
      <c r="H52" s="37">
        <f t="shared" si="25"/>
        <v>497.60968849523601</v>
      </c>
      <c r="I52" s="37">
        <f t="shared" si="25"/>
        <v>431.58380171512664</v>
      </c>
      <c r="J52" s="37">
        <f t="shared" si="25"/>
        <v>504.09557233077601</v>
      </c>
      <c r="K52" s="37">
        <f t="shared" si="25"/>
        <v>490.82381364416273</v>
      </c>
      <c r="L52" s="37">
        <f t="shared" si="25"/>
        <v>477.06460487055165</v>
      </c>
      <c r="M52" s="37">
        <f t="shared" si="25"/>
        <v>491.89343651476059</v>
      </c>
      <c r="N52" s="37">
        <f t="shared" si="25"/>
        <v>496.41265405560318</v>
      </c>
      <c r="O52" s="37">
        <f t="shared" si="25"/>
        <v>488.15338205789641</v>
      </c>
      <c r="P52" s="37">
        <f t="shared" si="25"/>
        <v>508.81514760676407</v>
      </c>
      <c r="Q52" s="37">
        <f t="shared" si="25"/>
        <v>416.1902455335819</v>
      </c>
      <c r="R52" s="37">
        <f t="shared" si="25"/>
        <v>484.72384159740125</v>
      </c>
      <c r="S52" s="37">
        <f t="shared" si="25"/>
        <v>494.79713862615841</v>
      </c>
      <c r="T52" s="37">
        <f t="shared" si="25"/>
        <v>470.60349670392662</v>
      </c>
      <c r="U52" s="37">
        <f t="shared" si="25"/>
        <v>421.08833476640899</v>
      </c>
      <c r="V52" s="37">
        <f t="shared" si="25"/>
        <v>398.99492213623773</v>
      </c>
      <c r="W52" s="37">
        <f t="shared" si="25"/>
        <v>406.94499379000695</v>
      </c>
      <c r="X52" s="37">
        <f t="shared" ref="X52" si="26">SUM(X53:X70)</f>
        <v>463.7505445686441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410.7720799213995</v>
      </c>
      <c r="D59" s="10">
        <v>499.50335994151391</v>
      </c>
      <c r="E59" s="10">
        <v>387.04952319846467</v>
      </c>
      <c r="F59" s="10">
        <v>415.3536718522613</v>
      </c>
      <c r="G59" s="10">
        <v>398.73395085061003</v>
      </c>
      <c r="H59" s="10">
        <v>495.22800319858942</v>
      </c>
      <c r="I59" s="10">
        <v>428.496097501885</v>
      </c>
      <c r="J59" s="10">
        <v>500.17682770480866</v>
      </c>
      <c r="K59" s="10">
        <v>485.48417477915842</v>
      </c>
      <c r="L59" s="10">
        <v>470.50218010700911</v>
      </c>
      <c r="M59" s="10">
        <v>483.18294640298069</v>
      </c>
      <c r="N59" s="10">
        <v>485.55401261106323</v>
      </c>
      <c r="O59" s="10">
        <v>472.12182573803398</v>
      </c>
      <c r="P59" s="10">
        <v>488.86888793350528</v>
      </c>
      <c r="Q59" s="10">
        <v>395.37339256711584</v>
      </c>
      <c r="R59" s="10">
        <v>456.00397917263768</v>
      </c>
      <c r="S59" s="10">
        <v>460.75913346708705</v>
      </c>
      <c r="T59" s="10">
        <v>434.24425336772714</v>
      </c>
      <c r="U59" s="10">
        <v>382.96795643450872</v>
      </c>
      <c r="V59" s="10">
        <v>359.36852488774247</v>
      </c>
      <c r="W59" s="10">
        <v>358.68884589662775</v>
      </c>
      <c r="X59" s="10">
        <v>405.41787044998546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0.65597592433361984</v>
      </c>
      <c r="D70" s="10">
        <v>0.74582975064488388</v>
      </c>
      <c r="E70" s="10">
        <v>0.79664660361134998</v>
      </c>
      <c r="F70" s="10">
        <v>1.076440240756664</v>
      </c>
      <c r="G70" s="10">
        <v>1.6003439380911431</v>
      </c>
      <c r="H70" s="10">
        <v>2.3816852966466042</v>
      </c>
      <c r="I70" s="10">
        <v>3.0877042132416159</v>
      </c>
      <c r="J70" s="10">
        <v>3.9187446259673262</v>
      </c>
      <c r="K70" s="10">
        <v>5.3396388650042992</v>
      </c>
      <c r="L70" s="10">
        <v>6.5624247635425617</v>
      </c>
      <c r="M70" s="10">
        <v>8.7104901117798796</v>
      </c>
      <c r="N70" s="10">
        <v>10.85864144453998</v>
      </c>
      <c r="O70" s="10">
        <v>16.031556319862421</v>
      </c>
      <c r="P70" s="10">
        <v>19.946259673258812</v>
      </c>
      <c r="Q70" s="10">
        <v>20.81685296646603</v>
      </c>
      <c r="R70" s="10">
        <v>28.719862424763541</v>
      </c>
      <c r="S70" s="10">
        <v>34.038005159071368</v>
      </c>
      <c r="T70" s="10">
        <v>36.359243336199476</v>
      </c>
      <c r="U70" s="10">
        <v>38.120378331900262</v>
      </c>
      <c r="V70" s="10">
        <v>39.626397248495273</v>
      </c>
      <c r="W70" s="10">
        <v>48.256147893379193</v>
      </c>
      <c r="X70" s="10">
        <v>58.332674118658637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82.049185527399771</v>
      </c>
      <c r="D75" s="37">
        <v>91.784627965945603</v>
      </c>
      <c r="E75" s="37">
        <v>84.430430526532561</v>
      </c>
      <c r="F75" s="37">
        <v>87.221573567299956</v>
      </c>
      <c r="G75" s="37">
        <v>92.335421028088732</v>
      </c>
      <c r="H75" s="37">
        <v>96.046248308211915</v>
      </c>
      <c r="I75" s="37">
        <v>86.808040091321416</v>
      </c>
      <c r="J75" s="37">
        <v>80.85084658071068</v>
      </c>
      <c r="K75" s="37">
        <v>86.559426705247702</v>
      </c>
      <c r="L75" s="37">
        <v>82.951184460495014</v>
      </c>
      <c r="M75" s="37">
        <v>88.240140441387197</v>
      </c>
      <c r="N75" s="37">
        <v>76.881446450749934</v>
      </c>
      <c r="O75" s="37">
        <v>70.187102321582117</v>
      </c>
      <c r="P75" s="37">
        <v>68.832215534537127</v>
      </c>
      <c r="Q75" s="37">
        <v>53.513501084959138</v>
      </c>
      <c r="R75" s="37">
        <v>64.214994745390328</v>
      </c>
      <c r="S75" s="37">
        <v>69.881728288908022</v>
      </c>
      <c r="T75" s="37">
        <v>66.874247635425604</v>
      </c>
      <c r="U75" s="37">
        <v>62.418376803286471</v>
      </c>
      <c r="V75" s="37">
        <v>60.647401356644608</v>
      </c>
      <c r="W75" s="37">
        <v>62.226805327625506</v>
      </c>
      <c r="X75" s="37">
        <v>68.781090602124181</v>
      </c>
    </row>
    <row r="76" spans="1:24" ht="11.25" customHeight="1" x14ac:dyDescent="0.2">
      <c r="A76" s="38" t="s">
        <v>139</v>
      </c>
      <c r="B76" s="39" t="s">
        <v>140</v>
      </c>
      <c r="C76" s="40">
        <v>18.064799844966529</v>
      </c>
      <c r="D76" s="40">
        <v>19.369083607872145</v>
      </c>
      <c r="E76" s="40">
        <v>20.647136878724268</v>
      </c>
      <c r="F76" s="40">
        <v>25.196742320221635</v>
      </c>
      <c r="G76" s="40">
        <v>25.048979598206941</v>
      </c>
      <c r="H76" s="40">
        <v>24.861524892061627</v>
      </c>
      <c r="I76" s="40">
        <v>24.566347851889191</v>
      </c>
      <c r="J76" s="40">
        <v>22.501164409078349</v>
      </c>
      <c r="K76" s="40">
        <v>27.022822624845386</v>
      </c>
      <c r="L76" s="40">
        <v>28.115390335385378</v>
      </c>
      <c r="M76" s="40">
        <v>29.654430313293375</v>
      </c>
      <c r="N76" s="40">
        <v>27.58341801706278</v>
      </c>
      <c r="O76" s="40">
        <v>29.186819149979456</v>
      </c>
      <c r="P76" s="40">
        <v>30.883910145329668</v>
      </c>
      <c r="Q76" s="40">
        <v>31.231747605035508</v>
      </c>
      <c r="R76" s="40">
        <v>31.30999970229319</v>
      </c>
      <c r="S76" s="40">
        <v>32.537401404867794</v>
      </c>
      <c r="T76" s="40">
        <v>33.815990270926562</v>
      </c>
      <c r="U76" s="40">
        <v>36.152282495748828</v>
      </c>
      <c r="V76" s="40">
        <v>41.998334914315535</v>
      </c>
      <c r="W76" s="40">
        <v>51.424295851226162</v>
      </c>
      <c r="X76" s="40">
        <v>55.775987962783084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0.51060025431901457</v>
      </c>
      <c r="D2" s="31">
        <f t="shared" ref="D2:W2" si="1">SUM(D3,D17,D22,D25,D26,D51,D52,D71,D74,D75,D76)</f>
        <v>0.60216489399847717</v>
      </c>
      <c r="E2" s="31">
        <f t="shared" si="1"/>
        <v>0.71637646892476303</v>
      </c>
      <c r="F2" s="31">
        <f t="shared" si="1"/>
        <v>1.6518575698343976</v>
      </c>
      <c r="G2" s="31">
        <f t="shared" si="1"/>
        <v>0.96277537246897937</v>
      </c>
      <c r="H2" s="31">
        <f t="shared" si="1"/>
        <v>1.2019373971008298</v>
      </c>
      <c r="I2" s="31">
        <f t="shared" si="1"/>
        <v>1.7759512142794165</v>
      </c>
      <c r="J2" s="31">
        <f t="shared" si="1"/>
        <v>2.0116330590807365</v>
      </c>
      <c r="K2" s="31">
        <f t="shared" si="1"/>
        <v>2.3398902550782661</v>
      </c>
      <c r="L2" s="31">
        <f t="shared" si="1"/>
        <v>2.6797139616489245</v>
      </c>
      <c r="M2" s="31">
        <f t="shared" si="1"/>
        <v>3.4423903697334448</v>
      </c>
      <c r="N2" s="31">
        <f t="shared" si="1"/>
        <v>3.7211951848667226</v>
      </c>
      <c r="O2" s="31">
        <f t="shared" si="1"/>
        <v>6.6021543899875779</v>
      </c>
      <c r="P2" s="31">
        <f t="shared" si="1"/>
        <v>6.3936419222317769</v>
      </c>
      <c r="Q2" s="31">
        <f t="shared" si="1"/>
        <v>2.5190121333715503</v>
      </c>
      <c r="R2" s="31">
        <f t="shared" si="1"/>
        <v>7.803692557561865</v>
      </c>
      <c r="S2" s="31">
        <f t="shared" si="1"/>
        <v>4.6942294831374829</v>
      </c>
      <c r="T2" s="31">
        <f t="shared" si="1"/>
        <v>7.798366294067069</v>
      </c>
      <c r="U2" s="31">
        <f t="shared" si="1"/>
        <v>5.9421276392471558</v>
      </c>
      <c r="V2" s="31">
        <f t="shared" si="1"/>
        <v>8.0186538645266054</v>
      </c>
      <c r="W2" s="31">
        <f t="shared" si="1"/>
        <v>5.9102417120473953</v>
      </c>
      <c r="X2" s="31">
        <f t="shared" ref="X2" si="2">SUM(X3,X17,X22,X25,X26,X51,X52,X71,X74,X75,X76)</f>
        <v>10.341454093818655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0.51060025431901457</v>
      </c>
      <c r="D76" s="40">
        <v>0.60216489399847717</v>
      </c>
      <c r="E76" s="40">
        <v>0.71637646892476303</v>
      </c>
      <c r="F76" s="40">
        <v>1.6518575698343976</v>
      </c>
      <c r="G76" s="40">
        <v>0.96277537246897937</v>
      </c>
      <c r="H76" s="40">
        <v>1.2019373971008298</v>
      </c>
      <c r="I76" s="40">
        <v>1.7759512142794165</v>
      </c>
      <c r="J76" s="40">
        <v>2.0116330590807365</v>
      </c>
      <c r="K76" s="40">
        <v>2.3398902550782661</v>
      </c>
      <c r="L76" s="40">
        <v>2.6797139616489245</v>
      </c>
      <c r="M76" s="40">
        <v>3.4423903697334448</v>
      </c>
      <c r="N76" s="40">
        <v>3.7211951848667226</v>
      </c>
      <c r="O76" s="40">
        <v>6.6021543899875779</v>
      </c>
      <c r="P76" s="40">
        <v>6.3936419222317769</v>
      </c>
      <c r="Q76" s="40">
        <v>2.5190121333715503</v>
      </c>
      <c r="R76" s="40">
        <v>7.803692557561865</v>
      </c>
      <c r="S76" s="40">
        <v>4.6942294831374829</v>
      </c>
      <c r="T76" s="40">
        <v>7.798366294067069</v>
      </c>
      <c r="U76" s="40">
        <v>5.9421276392471558</v>
      </c>
      <c r="V76" s="40">
        <v>8.0186538645266054</v>
      </c>
      <c r="W76" s="40">
        <v>5.9102417120473953</v>
      </c>
      <c r="X76" s="40">
        <v>10.341454093818655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158.68189533545765</v>
      </c>
      <c r="D2" s="31">
        <f t="shared" ref="D2:W2" si="1">SUM(D3,D17,D22,D25,D26,D51,D52,D71,D74,D75,D76)</f>
        <v>152.17163170446267</v>
      </c>
      <c r="E2" s="31">
        <f t="shared" si="1"/>
        <v>163.36759999627162</v>
      </c>
      <c r="F2" s="31">
        <f t="shared" si="1"/>
        <v>178.07347477538508</v>
      </c>
      <c r="G2" s="31">
        <f t="shared" si="1"/>
        <v>185.05622191151363</v>
      </c>
      <c r="H2" s="31">
        <f t="shared" si="1"/>
        <v>169.3561023418701</v>
      </c>
      <c r="I2" s="31">
        <f t="shared" si="1"/>
        <v>184.76191659734673</v>
      </c>
      <c r="J2" s="31">
        <f t="shared" si="1"/>
        <v>169.29735100715212</v>
      </c>
      <c r="K2" s="31">
        <f t="shared" si="1"/>
        <v>179.46633448093536</v>
      </c>
      <c r="L2" s="31">
        <f t="shared" si="1"/>
        <v>183.8310980318669</v>
      </c>
      <c r="M2" s="31">
        <f t="shared" si="1"/>
        <v>183.3824762387149</v>
      </c>
      <c r="N2" s="31">
        <f t="shared" si="1"/>
        <v>181.64017873904444</v>
      </c>
      <c r="O2" s="31">
        <f t="shared" si="1"/>
        <v>176.84953372175798</v>
      </c>
      <c r="P2" s="31">
        <f t="shared" si="1"/>
        <v>173.40974509930265</v>
      </c>
      <c r="Q2" s="31">
        <f t="shared" si="1"/>
        <v>167.45008239777738</v>
      </c>
      <c r="R2" s="31">
        <f t="shared" si="1"/>
        <v>167.84379934920182</v>
      </c>
      <c r="S2" s="31">
        <f t="shared" si="1"/>
        <v>166.3738946866425</v>
      </c>
      <c r="T2" s="31">
        <f t="shared" si="1"/>
        <v>164.16104371359117</v>
      </c>
      <c r="U2" s="31">
        <f t="shared" si="1"/>
        <v>159.94897879004429</v>
      </c>
      <c r="V2" s="31">
        <f t="shared" si="1"/>
        <v>156.50734881550403</v>
      </c>
      <c r="W2" s="31">
        <f t="shared" si="1"/>
        <v>148.30397157724337</v>
      </c>
      <c r="X2" s="31">
        <f t="shared" ref="X2" si="2">SUM(X3,X17,X22,X25,X26,X51,X52,X71,X74,X75,X76)</f>
        <v>148.51642699648022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41.849786337764179</v>
      </c>
      <c r="D26" s="37">
        <f t="shared" si="19"/>
        <v>35.094443664146056</v>
      </c>
      <c r="E26" s="37">
        <f t="shared" si="19"/>
        <v>47.274904707520051</v>
      </c>
      <c r="F26" s="37">
        <f t="shared" si="19"/>
        <v>50.968907992704246</v>
      </c>
      <c r="G26" s="37">
        <f t="shared" si="19"/>
        <v>51.09934751228738</v>
      </c>
      <c r="H26" s="37">
        <f t="shared" si="19"/>
        <v>39.954250966418051</v>
      </c>
      <c r="I26" s="37">
        <f t="shared" si="19"/>
        <v>44.061334866897418</v>
      </c>
      <c r="J26" s="37">
        <f t="shared" si="19"/>
        <v>31.274655234730702</v>
      </c>
      <c r="K26" s="37">
        <f t="shared" si="19"/>
        <v>34.859044794134022</v>
      </c>
      <c r="L26" s="37">
        <f t="shared" si="19"/>
        <v>34.769047920709795</v>
      </c>
      <c r="M26" s="37">
        <f t="shared" si="19"/>
        <v>35.062589567211234</v>
      </c>
      <c r="N26" s="37">
        <f t="shared" si="19"/>
        <v>29.432056702015856</v>
      </c>
      <c r="O26" s="37">
        <f t="shared" si="19"/>
        <v>25.495758096875889</v>
      </c>
      <c r="P26" s="37">
        <f t="shared" si="19"/>
        <v>20.562925145695999</v>
      </c>
      <c r="Q26" s="37">
        <f t="shared" si="19"/>
        <v>19.25781503773765</v>
      </c>
      <c r="R26" s="37">
        <f t="shared" si="19"/>
        <v>17.789998328078727</v>
      </c>
      <c r="S26" s="37">
        <f t="shared" si="19"/>
        <v>15.62886452660743</v>
      </c>
      <c r="T26" s="37">
        <f t="shared" si="19"/>
        <v>14.906193274099548</v>
      </c>
      <c r="U26" s="37">
        <f t="shared" si="19"/>
        <v>14.860797028757045</v>
      </c>
      <c r="V26" s="37">
        <f t="shared" si="19"/>
        <v>15.28635473392567</v>
      </c>
      <c r="W26" s="37">
        <f t="shared" si="19"/>
        <v>14.363896054265787</v>
      </c>
      <c r="X26" s="37">
        <f t="shared" ref="X26" si="20">SUM(X27,X33)</f>
        <v>12.119578198146556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41.849786337764179</v>
      </c>
      <c r="D33" s="29">
        <f t="shared" si="23"/>
        <v>35.094443664146056</v>
      </c>
      <c r="E33" s="29">
        <f t="shared" si="23"/>
        <v>47.274904707520051</v>
      </c>
      <c r="F33" s="29">
        <f t="shared" si="23"/>
        <v>50.968907992704246</v>
      </c>
      <c r="G33" s="29">
        <f t="shared" si="23"/>
        <v>51.09934751228738</v>
      </c>
      <c r="H33" s="29">
        <f t="shared" si="23"/>
        <v>39.954250966418051</v>
      </c>
      <c r="I33" s="29">
        <f t="shared" si="23"/>
        <v>44.061334866897418</v>
      </c>
      <c r="J33" s="29">
        <f t="shared" si="23"/>
        <v>31.274655234730702</v>
      </c>
      <c r="K33" s="29">
        <f t="shared" si="23"/>
        <v>34.859044794134022</v>
      </c>
      <c r="L33" s="29">
        <f t="shared" si="23"/>
        <v>34.769047920709795</v>
      </c>
      <c r="M33" s="29">
        <f t="shared" si="23"/>
        <v>35.062589567211234</v>
      </c>
      <c r="N33" s="29">
        <f t="shared" si="23"/>
        <v>29.432056702015856</v>
      </c>
      <c r="O33" s="29">
        <f t="shared" si="23"/>
        <v>25.495758096875889</v>
      </c>
      <c r="P33" s="29">
        <f t="shared" si="23"/>
        <v>20.562925145695999</v>
      </c>
      <c r="Q33" s="29">
        <f t="shared" si="23"/>
        <v>19.25781503773765</v>
      </c>
      <c r="R33" s="29">
        <f t="shared" si="23"/>
        <v>17.789998328078727</v>
      </c>
      <c r="S33" s="29">
        <f t="shared" si="23"/>
        <v>15.62886452660743</v>
      </c>
      <c r="T33" s="29">
        <f t="shared" si="23"/>
        <v>14.906193274099548</v>
      </c>
      <c r="U33" s="29">
        <f t="shared" si="23"/>
        <v>14.860797028757045</v>
      </c>
      <c r="V33" s="29">
        <f t="shared" si="23"/>
        <v>15.28635473392567</v>
      </c>
      <c r="W33" s="29">
        <f t="shared" si="23"/>
        <v>14.363896054265787</v>
      </c>
      <c r="X33" s="29">
        <f t="shared" ref="X33" si="24">SUM(X34:X50)</f>
        <v>12.119578198146556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4.5306136756844158</v>
      </c>
      <c r="D36" s="10">
        <v>4.1692514669932592</v>
      </c>
      <c r="E36" s="10">
        <v>5.321168225137324</v>
      </c>
      <c r="F36" s="10">
        <v>4.6157689784263463</v>
      </c>
      <c r="G36" s="10">
        <v>4.1543579942600921</v>
      </c>
      <c r="H36" s="10">
        <v>4.3095071768554618</v>
      </c>
      <c r="I36" s="10">
        <v>3.4513474729508373</v>
      </c>
      <c r="J36" s="10">
        <v>3.5373834879816974</v>
      </c>
      <c r="K36" s="10">
        <v>3.8640865412351695</v>
      </c>
      <c r="L36" s="10">
        <v>3.5487123032956274</v>
      </c>
      <c r="M36" s="10">
        <v>3.4646388650042992</v>
      </c>
      <c r="N36" s="10">
        <v>4.1872635425623397</v>
      </c>
      <c r="O36" s="10">
        <v>3.5944253367727139</v>
      </c>
      <c r="P36" s="10">
        <v>2.8058075379764977</v>
      </c>
      <c r="Q36" s="10">
        <v>2.2261679564345083</v>
      </c>
      <c r="R36" s="10">
        <v>3.643920177701347</v>
      </c>
      <c r="S36" s="10">
        <v>3.3722484952708505</v>
      </c>
      <c r="T36" s="10">
        <v>3.6406205216394381</v>
      </c>
      <c r="U36" s="10">
        <v>3.4283426483233019</v>
      </c>
      <c r="V36" s="10">
        <v>3.4998351963313272</v>
      </c>
      <c r="W36" s="10">
        <v>2.1469762109486963</v>
      </c>
      <c r="X36" s="10">
        <v>3.046682430495844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37.319172662079765</v>
      </c>
      <c r="D43" s="10">
        <v>30.925192197152793</v>
      </c>
      <c r="E43" s="10">
        <v>41.953736482382723</v>
      </c>
      <c r="F43" s="10">
        <v>46.3531390142779</v>
      </c>
      <c r="G43" s="10">
        <v>46.944989518027292</v>
      </c>
      <c r="H43" s="10">
        <v>35.64474378956259</v>
      </c>
      <c r="I43" s="10">
        <v>40.609987393946582</v>
      </c>
      <c r="J43" s="10">
        <v>27.737271746749006</v>
      </c>
      <c r="K43" s="10">
        <v>30.994958252898851</v>
      </c>
      <c r="L43" s="10">
        <v>31.220335617414168</v>
      </c>
      <c r="M43" s="10">
        <v>31.597950702206933</v>
      </c>
      <c r="N43" s="10">
        <v>25.244793159453518</v>
      </c>
      <c r="O43" s="10">
        <v>21.901332760103177</v>
      </c>
      <c r="P43" s="10">
        <v>17.757117607719501</v>
      </c>
      <c r="Q43" s="10">
        <v>17.031647081303142</v>
      </c>
      <c r="R43" s="10">
        <v>14.146078150377379</v>
      </c>
      <c r="S43" s="10">
        <v>12.256616031336579</v>
      </c>
      <c r="T43" s="10">
        <v>11.265572752460111</v>
      </c>
      <c r="U43" s="10">
        <v>11.432454380433743</v>
      </c>
      <c r="V43" s="10">
        <v>11.786519537594343</v>
      </c>
      <c r="W43" s="10">
        <v>12.216919843317092</v>
      </c>
      <c r="X43" s="10">
        <v>9.0728957676507118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9.1203588100447401</v>
      </c>
      <c r="D51" s="37">
        <v>8.5578028838599138</v>
      </c>
      <c r="E51" s="37">
        <v>10.665133588808075</v>
      </c>
      <c r="F51" s="37">
        <v>13.321312395035527</v>
      </c>
      <c r="G51" s="37">
        <v>16.010221775784171</v>
      </c>
      <c r="H51" s="37">
        <v>14.232373439167384</v>
      </c>
      <c r="I51" s="37">
        <v>15.887749976134835</v>
      </c>
      <c r="J51" s="37">
        <v>13.700646810354518</v>
      </c>
      <c r="K51" s="37">
        <v>16.67334319585968</v>
      </c>
      <c r="L51" s="37">
        <v>18.312895872490021</v>
      </c>
      <c r="M51" s="37">
        <v>18.875954500905038</v>
      </c>
      <c r="N51" s="37">
        <v>19.609190397704275</v>
      </c>
      <c r="O51" s="37">
        <v>20.483312024784933</v>
      </c>
      <c r="P51" s="37">
        <v>19.783971799370001</v>
      </c>
      <c r="Q51" s="37">
        <v>17.388108242380987</v>
      </c>
      <c r="R51" s="37">
        <v>18.148244558536646</v>
      </c>
      <c r="S51" s="37">
        <v>19.63612172315031</v>
      </c>
      <c r="T51" s="37">
        <v>20.680293229047276</v>
      </c>
      <c r="U51" s="37">
        <v>20.022625204288836</v>
      </c>
      <c r="V51" s="37">
        <v>18.962320726455587</v>
      </c>
      <c r="W51" s="37">
        <v>17.281257174233279</v>
      </c>
      <c r="X51" s="37">
        <v>17.226005836425447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54.33568726420895</v>
      </c>
      <c r="D52" s="37">
        <f t="shared" si="25"/>
        <v>57.084674794737587</v>
      </c>
      <c r="E52" s="37">
        <f t="shared" si="25"/>
        <v>51.090300937583244</v>
      </c>
      <c r="F52" s="37">
        <f t="shared" si="25"/>
        <v>53.531213765791328</v>
      </c>
      <c r="G52" s="37">
        <f t="shared" si="25"/>
        <v>54.155342649083586</v>
      </c>
      <c r="H52" s="37">
        <f t="shared" si="25"/>
        <v>57.486861304289562</v>
      </c>
      <c r="I52" s="37">
        <f t="shared" si="25"/>
        <v>60.404370391801315</v>
      </c>
      <c r="J52" s="37">
        <f t="shared" si="25"/>
        <v>65.339195563265264</v>
      </c>
      <c r="K52" s="37">
        <f t="shared" si="25"/>
        <v>63.940102153037031</v>
      </c>
      <c r="L52" s="37">
        <f t="shared" si="25"/>
        <v>66.335786727323111</v>
      </c>
      <c r="M52" s="37">
        <f t="shared" si="25"/>
        <v>64.847081303143227</v>
      </c>
      <c r="N52" s="37">
        <f t="shared" si="25"/>
        <v>68.358880290436616</v>
      </c>
      <c r="O52" s="37">
        <f t="shared" si="25"/>
        <v>68.369504155918605</v>
      </c>
      <c r="P52" s="37">
        <f t="shared" si="25"/>
        <v>69.579292060762384</v>
      </c>
      <c r="Q52" s="37">
        <f t="shared" si="25"/>
        <v>66.020569408617575</v>
      </c>
      <c r="R52" s="37">
        <f t="shared" si="25"/>
        <v>66.210513996369542</v>
      </c>
      <c r="S52" s="37">
        <f t="shared" si="25"/>
        <v>65.296484188401649</v>
      </c>
      <c r="T52" s="37">
        <f t="shared" si="25"/>
        <v>62.432382726664748</v>
      </c>
      <c r="U52" s="37">
        <f t="shared" si="25"/>
        <v>58.418988248781879</v>
      </c>
      <c r="V52" s="37">
        <f t="shared" si="25"/>
        <v>54.914177892423794</v>
      </c>
      <c r="W52" s="37">
        <f t="shared" si="25"/>
        <v>50.617507404222792</v>
      </c>
      <c r="X52" s="37">
        <f t="shared" ref="X52" si="26">SUM(X53:X70)</f>
        <v>52.25395051113022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4.6575236457437663</v>
      </c>
      <c r="D57" s="10">
        <v>4.7291487532244192</v>
      </c>
      <c r="E57" s="10">
        <v>4.7769561478933786</v>
      </c>
      <c r="F57" s="10">
        <v>4.6813413585554597</v>
      </c>
      <c r="G57" s="10">
        <v>4.6813413585554597</v>
      </c>
      <c r="H57" s="10">
        <v>4.9202063628546862</v>
      </c>
      <c r="I57" s="10">
        <v>5.2785038693035249</v>
      </c>
      <c r="J57" s="10">
        <v>5.8039552880481509</v>
      </c>
      <c r="K57" s="10">
        <v>6.1860705073086839</v>
      </c>
      <c r="L57" s="10">
        <v>7.6669819432502146</v>
      </c>
      <c r="M57" s="10">
        <v>8.2163370593293195</v>
      </c>
      <c r="N57" s="10">
        <v>8.9089423903697327</v>
      </c>
      <c r="O57" s="10">
        <v>9.7926913155631983</v>
      </c>
      <c r="P57" s="10">
        <v>10.17480653482373</v>
      </c>
      <c r="Q57" s="10">
        <v>10.24651762682717</v>
      </c>
      <c r="R57" s="10">
        <v>10.38976784178848</v>
      </c>
      <c r="S57" s="10">
        <v>10.50920034393809</v>
      </c>
      <c r="T57" s="10">
        <v>10.543852106620809</v>
      </c>
      <c r="U57" s="10">
        <v>10.578417884780739</v>
      </c>
      <c r="V57" s="10">
        <v>10.587962166809969</v>
      </c>
      <c r="W57" s="10">
        <v>10.26294067067928</v>
      </c>
      <c r="X57" s="10">
        <v>10.167583834909721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49.678163618465184</v>
      </c>
      <c r="D59" s="10">
        <v>52.355526041513166</v>
      </c>
      <c r="E59" s="10">
        <v>46.313344789689864</v>
      </c>
      <c r="F59" s="10">
        <v>48.849872407235871</v>
      </c>
      <c r="G59" s="10">
        <v>49.474001290528129</v>
      </c>
      <c r="H59" s="10">
        <v>52.566654941434876</v>
      </c>
      <c r="I59" s="10">
        <v>55.125866522497788</v>
      </c>
      <c r="J59" s="10">
        <v>59.53524027521712</v>
      </c>
      <c r="K59" s="10">
        <v>57.754031645728347</v>
      </c>
      <c r="L59" s="10">
        <v>58.66880478407289</v>
      </c>
      <c r="M59" s="10">
        <v>56.630744243813908</v>
      </c>
      <c r="N59" s="10">
        <v>59.449937900066878</v>
      </c>
      <c r="O59" s="10">
        <v>58.576812840355402</v>
      </c>
      <c r="P59" s="10">
        <v>59.404485525938661</v>
      </c>
      <c r="Q59" s="10">
        <v>55.774051781790412</v>
      </c>
      <c r="R59" s="10">
        <v>55.820746154581066</v>
      </c>
      <c r="S59" s="10">
        <v>54.787283844463559</v>
      </c>
      <c r="T59" s="10">
        <v>51.888530620043937</v>
      </c>
      <c r="U59" s="10">
        <v>47.840570364001138</v>
      </c>
      <c r="V59" s="10">
        <v>44.326215725613821</v>
      </c>
      <c r="W59" s="10">
        <v>40.354566733543514</v>
      </c>
      <c r="X59" s="10">
        <v>42.0863666762205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12.342731927458345</v>
      </c>
      <c r="D75" s="37">
        <v>11.946154493211703</v>
      </c>
      <c r="E75" s="37">
        <v>12.541022611902527</v>
      </c>
      <c r="F75" s="37">
        <v>12.735434171307086</v>
      </c>
      <c r="G75" s="37">
        <v>14.237579831756465</v>
      </c>
      <c r="H75" s="37">
        <v>12.70026931861528</v>
      </c>
      <c r="I75" s="37">
        <v>13.889380372994998</v>
      </c>
      <c r="J75" s="37">
        <v>12.012438028059746</v>
      </c>
      <c r="K75" s="37">
        <v>12.991562116764268</v>
      </c>
      <c r="L75" s="37">
        <v>13.112616055412195</v>
      </c>
      <c r="M75" s="37">
        <v>13.149971338492405</v>
      </c>
      <c r="N75" s="37">
        <v>12.494649851915543</v>
      </c>
      <c r="O75" s="37">
        <v>11.808684436801377</v>
      </c>
      <c r="P75" s="37">
        <v>12.614216107767266</v>
      </c>
      <c r="Q75" s="37">
        <v>13.315561683742468</v>
      </c>
      <c r="R75" s="37">
        <v>12.478384446355211</v>
      </c>
      <c r="S75" s="37">
        <v>12.161865864144453</v>
      </c>
      <c r="T75" s="37">
        <v>12.130911435941529</v>
      </c>
      <c r="U75" s="37">
        <v>12.521949937900066</v>
      </c>
      <c r="V75" s="37">
        <v>13.248471386261583</v>
      </c>
      <c r="W75" s="37">
        <v>12.838027002555032</v>
      </c>
      <c r="X75" s="37">
        <v>13.06009598429031</v>
      </c>
    </row>
    <row r="76" spans="1:24" ht="11.25" customHeight="1" x14ac:dyDescent="0.2">
      <c r="A76" s="38" t="s">
        <v>139</v>
      </c>
      <c r="B76" s="39" t="s">
        <v>140</v>
      </c>
      <c r="C76" s="40">
        <v>41.033330995981423</v>
      </c>
      <c r="D76" s="40">
        <v>39.488555868507397</v>
      </c>
      <c r="E76" s="40">
        <v>41.796238150457725</v>
      </c>
      <c r="F76" s="40">
        <v>47.516606450546917</v>
      </c>
      <c r="G76" s="40">
        <v>49.553730142602006</v>
      </c>
      <c r="H76" s="40">
        <v>44.982347313379812</v>
      </c>
      <c r="I76" s="40">
        <v>50.519080989518166</v>
      </c>
      <c r="J76" s="40">
        <v>46.97041537074189</v>
      </c>
      <c r="K76" s="40">
        <v>51.002282221140334</v>
      </c>
      <c r="L76" s="40">
        <v>51.300751455931795</v>
      </c>
      <c r="M76" s="40">
        <v>51.446879528962995</v>
      </c>
      <c r="N76" s="40">
        <v>51.745401496972157</v>
      </c>
      <c r="O76" s="40">
        <v>50.692275007377177</v>
      </c>
      <c r="P76" s="40">
        <v>50.869339985707008</v>
      </c>
      <c r="Q76" s="40">
        <v>51.4680280252987</v>
      </c>
      <c r="R76" s="40">
        <v>53.216658019861697</v>
      </c>
      <c r="S76" s="40">
        <v>53.650558384338673</v>
      </c>
      <c r="T76" s="40">
        <v>54.011263047838078</v>
      </c>
      <c r="U76" s="40">
        <v>54.124618370316462</v>
      </c>
      <c r="V76" s="40">
        <v>54.096024076437374</v>
      </c>
      <c r="W76" s="40">
        <v>53.203283941966475</v>
      </c>
      <c r="X76" s="40">
        <v>53.856796466487673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48.890476329666782</v>
      </c>
      <c r="D2" s="31">
        <f t="shared" ref="D2:W2" si="1">SUM(D3,D17,D22,D25,D26,D51,D52,D71,D74,D75,D76)</f>
        <v>54.942699094277771</v>
      </c>
      <c r="E2" s="31">
        <f t="shared" si="1"/>
        <v>54.869738906081885</v>
      </c>
      <c r="F2" s="31">
        <f t="shared" si="1"/>
        <v>62.608258591091904</v>
      </c>
      <c r="G2" s="31">
        <f t="shared" si="1"/>
        <v>58.063149251619187</v>
      </c>
      <c r="H2" s="31">
        <f t="shared" si="1"/>
        <v>59.413430950023567</v>
      </c>
      <c r="I2" s="31">
        <f t="shared" si="1"/>
        <v>55.605262143691789</v>
      </c>
      <c r="J2" s="31">
        <f t="shared" si="1"/>
        <v>55.153980938195083</v>
      </c>
      <c r="K2" s="31">
        <f t="shared" si="1"/>
        <v>56.982943992596077</v>
      </c>
      <c r="L2" s="31">
        <f t="shared" si="1"/>
        <v>47.249768789577075</v>
      </c>
      <c r="M2" s="31">
        <f t="shared" si="1"/>
        <v>44.647358492791248</v>
      </c>
      <c r="N2" s="31">
        <f t="shared" si="1"/>
        <v>45.251605511763671</v>
      </c>
      <c r="O2" s="31">
        <f t="shared" si="1"/>
        <v>45.335721556530643</v>
      </c>
      <c r="P2" s="31">
        <f t="shared" si="1"/>
        <v>45.418782061171342</v>
      </c>
      <c r="Q2" s="31">
        <f t="shared" si="1"/>
        <v>45.356634642947135</v>
      </c>
      <c r="R2" s="31">
        <f t="shared" si="1"/>
        <v>46.249370235996992</v>
      </c>
      <c r="S2" s="31">
        <f t="shared" si="1"/>
        <v>46.255925755839826</v>
      </c>
      <c r="T2" s="31">
        <f t="shared" si="1"/>
        <v>46.009280549583494</v>
      </c>
      <c r="U2" s="31">
        <f t="shared" si="1"/>
        <v>45.404715165271284</v>
      </c>
      <c r="V2" s="31">
        <f t="shared" si="1"/>
        <v>45.175701676104801</v>
      </c>
      <c r="W2" s="31">
        <f t="shared" si="1"/>
        <v>58.542703000348865</v>
      </c>
      <c r="X2" s="31">
        <f t="shared" ref="X2" si="2">SUM(X3,X17,X22,X25,X26,X51,X52,X71,X74,X75,X76)</f>
        <v>54.577557598053154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20.531178253883205</v>
      </c>
      <c r="D26" s="37">
        <f t="shared" si="19"/>
        <v>21.218637003177321</v>
      </c>
      <c r="E26" s="37">
        <f t="shared" si="19"/>
        <v>26.128231803162976</v>
      </c>
      <c r="F26" s="37">
        <f t="shared" si="19"/>
        <v>19.461808851798313</v>
      </c>
      <c r="G26" s="37">
        <f t="shared" si="19"/>
        <v>17.986223166158862</v>
      </c>
      <c r="H26" s="37">
        <f t="shared" si="19"/>
        <v>20.819766833605666</v>
      </c>
      <c r="I26" s="37">
        <f t="shared" si="19"/>
        <v>17.718978386035541</v>
      </c>
      <c r="J26" s="37">
        <f t="shared" si="19"/>
        <v>16.990159508673628</v>
      </c>
      <c r="K26" s="37">
        <f t="shared" si="19"/>
        <v>15.811331990489398</v>
      </c>
      <c r="L26" s="37">
        <f t="shared" si="19"/>
        <v>17.357805605654377</v>
      </c>
      <c r="M26" s="37">
        <f t="shared" si="19"/>
        <v>16.47078317569504</v>
      </c>
      <c r="N26" s="37">
        <f t="shared" si="19"/>
        <v>16.088023072513614</v>
      </c>
      <c r="O26" s="37">
        <f t="shared" si="19"/>
        <v>15.721761249641732</v>
      </c>
      <c r="P26" s="37">
        <f t="shared" si="19"/>
        <v>15.34450057323015</v>
      </c>
      <c r="Q26" s="37">
        <f t="shared" si="19"/>
        <v>15.022234164517052</v>
      </c>
      <c r="R26" s="37">
        <f t="shared" si="19"/>
        <v>14.51628690169103</v>
      </c>
      <c r="S26" s="37">
        <f t="shared" si="19"/>
        <v>14.091731155058758</v>
      </c>
      <c r="T26" s="37">
        <f t="shared" si="19"/>
        <v>13.669375179134423</v>
      </c>
      <c r="U26" s="37">
        <f t="shared" si="19"/>
        <v>13.209623101175122</v>
      </c>
      <c r="V26" s="37">
        <f t="shared" si="19"/>
        <v>12.743271711092005</v>
      </c>
      <c r="W26" s="37">
        <f t="shared" si="19"/>
        <v>17.039423903697337</v>
      </c>
      <c r="X26" s="37">
        <f t="shared" ref="X26" si="20">SUM(X27,X33)</f>
        <v>15.297205503009456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20.531178253883205</v>
      </c>
      <c r="D33" s="29">
        <f t="shared" si="23"/>
        <v>21.218637003177321</v>
      </c>
      <c r="E33" s="29">
        <f t="shared" si="23"/>
        <v>26.128231803162976</v>
      </c>
      <c r="F33" s="29">
        <f t="shared" si="23"/>
        <v>19.461808851798313</v>
      </c>
      <c r="G33" s="29">
        <f t="shared" si="23"/>
        <v>17.986223166158862</v>
      </c>
      <c r="H33" s="29">
        <f t="shared" si="23"/>
        <v>20.819766833605666</v>
      </c>
      <c r="I33" s="29">
        <f t="shared" si="23"/>
        <v>17.718978386035541</v>
      </c>
      <c r="J33" s="29">
        <f t="shared" si="23"/>
        <v>16.990159508673628</v>
      </c>
      <c r="K33" s="29">
        <f t="shared" si="23"/>
        <v>15.811331990489398</v>
      </c>
      <c r="L33" s="29">
        <f t="shared" si="23"/>
        <v>17.357805605654377</v>
      </c>
      <c r="M33" s="29">
        <f t="shared" si="23"/>
        <v>16.47078317569504</v>
      </c>
      <c r="N33" s="29">
        <f t="shared" si="23"/>
        <v>16.088023072513614</v>
      </c>
      <c r="O33" s="29">
        <f t="shared" si="23"/>
        <v>15.721761249641732</v>
      </c>
      <c r="P33" s="29">
        <f t="shared" si="23"/>
        <v>15.34450057323015</v>
      </c>
      <c r="Q33" s="29">
        <f t="shared" si="23"/>
        <v>15.022234164517052</v>
      </c>
      <c r="R33" s="29">
        <f t="shared" si="23"/>
        <v>14.51628690169103</v>
      </c>
      <c r="S33" s="29">
        <f t="shared" si="23"/>
        <v>14.091731155058758</v>
      </c>
      <c r="T33" s="29">
        <f t="shared" si="23"/>
        <v>13.669375179134423</v>
      </c>
      <c r="U33" s="29">
        <f t="shared" si="23"/>
        <v>13.209623101175122</v>
      </c>
      <c r="V33" s="29">
        <f t="shared" si="23"/>
        <v>12.743271711092005</v>
      </c>
      <c r="W33" s="29">
        <f t="shared" si="23"/>
        <v>17.039423903697337</v>
      </c>
      <c r="X33" s="29">
        <f t="shared" ref="X33" si="24">SUM(X34:X50)</f>
        <v>15.297205503009456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20.531178253883205</v>
      </c>
      <c r="D36" s="10">
        <v>21.218637003177321</v>
      </c>
      <c r="E36" s="10">
        <v>26.128231803162976</v>
      </c>
      <c r="F36" s="10">
        <v>19.461808851798313</v>
      </c>
      <c r="G36" s="10">
        <v>17.986223166158862</v>
      </c>
      <c r="H36" s="10">
        <v>20.819766833605666</v>
      </c>
      <c r="I36" s="10">
        <v>17.718978386035541</v>
      </c>
      <c r="J36" s="10">
        <v>16.990159508673628</v>
      </c>
      <c r="K36" s="10">
        <v>15.811331990489398</v>
      </c>
      <c r="L36" s="10">
        <v>17.357805605654377</v>
      </c>
      <c r="M36" s="10">
        <v>16.47078317569504</v>
      </c>
      <c r="N36" s="10">
        <v>16.088023072513614</v>
      </c>
      <c r="O36" s="10">
        <v>15.721761249641732</v>
      </c>
      <c r="P36" s="10">
        <v>15.34450057323015</v>
      </c>
      <c r="Q36" s="10">
        <v>15.022234164517052</v>
      </c>
      <c r="R36" s="10">
        <v>14.51628690169103</v>
      </c>
      <c r="S36" s="10">
        <v>14.091731155058758</v>
      </c>
      <c r="T36" s="10">
        <v>13.669375179134423</v>
      </c>
      <c r="U36" s="10">
        <v>13.209623101175122</v>
      </c>
      <c r="V36" s="10">
        <v>12.743271711092005</v>
      </c>
      <c r="W36" s="10">
        <v>17.039423903697337</v>
      </c>
      <c r="X36" s="10">
        <v>15.297205503009456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2.8593825180843013</v>
      </c>
      <c r="D51" s="37">
        <v>3.1573344914782546</v>
      </c>
      <c r="E51" s="37">
        <v>3.6656775218808937</v>
      </c>
      <c r="F51" s="37">
        <v>5.027035677627544</v>
      </c>
      <c r="G51" s="37">
        <v>5.4003894426594536</v>
      </c>
      <c r="H51" s="37">
        <v>5.2674145965721388</v>
      </c>
      <c r="I51" s="37">
        <v>5.0689293582227375</v>
      </c>
      <c r="J51" s="37">
        <v>4.6522380266174332</v>
      </c>
      <c r="K51" s="37">
        <v>5.5464957962122936</v>
      </c>
      <c r="L51" s="37">
        <v>4.8114776268787596</v>
      </c>
      <c r="M51" s="37">
        <v>4.6913274064147696</v>
      </c>
      <c r="N51" s="37">
        <v>4.9467823870290815</v>
      </c>
      <c r="O51" s="37">
        <v>5.3054648970344038</v>
      </c>
      <c r="P51" s="37">
        <v>5.2097567073507864</v>
      </c>
      <c r="Q51" s="37">
        <v>4.7088918821473431</v>
      </c>
      <c r="R51" s="37">
        <v>5.0150673199556444</v>
      </c>
      <c r="S51" s="37">
        <v>4.9229721983376322</v>
      </c>
      <c r="T51" s="37">
        <v>4.7755326263494808</v>
      </c>
      <c r="U51" s="37">
        <v>4.6150759529951282</v>
      </c>
      <c r="V51" s="37">
        <v>4.4521352823158482</v>
      </c>
      <c r="W51" s="37">
        <v>5.9530428967230336</v>
      </c>
      <c r="X51" s="37">
        <v>5.3443918983471859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5.8724563741507279</v>
      </c>
      <c r="D52" s="37">
        <f t="shared" si="25"/>
        <v>7.3270985397586879</v>
      </c>
      <c r="E52" s="37">
        <f t="shared" si="25"/>
        <v>5.946418340306427</v>
      </c>
      <c r="F52" s="37">
        <f t="shared" si="25"/>
        <v>6.8961118024117214</v>
      </c>
      <c r="G52" s="37">
        <f t="shared" si="25"/>
        <v>6.3157795871508471</v>
      </c>
      <c r="H52" s="37">
        <f t="shared" si="25"/>
        <v>7.6175516622111337</v>
      </c>
      <c r="I52" s="37">
        <f t="shared" si="25"/>
        <v>7.0868923814641365</v>
      </c>
      <c r="J52" s="37">
        <f t="shared" si="25"/>
        <v>8.4067626304642697</v>
      </c>
      <c r="K52" s="37">
        <f t="shared" si="25"/>
        <v>8.185353334356547</v>
      </c>
      <c r="L52" s="37">
        <f t="shared" si="25"/>
        <v>6.7275533720309824</v>
      </c>
      <c r="M52" s="37">
        <f t="shared" si="25"/>
        <v>6.2835578484761641</v>
      </c>
      <c r="N52" s="37">
        <f t="shared" si="25"/>
        <v>6.1090331518104515</v>
      </c>
      <c r="O52" s="37">
        <f t="shared" si="25"/>
        <v>5.9403124104327887</v>
      </c>
      <c r="P52" s="37">
        <f t="shared" si="25"/>
        <v>5.7774433935224989</v>
      </c>
      <c r="Q52" s="37">
        <f t="shared" si="25"/>
        <v>5.6214292538454211</v>
      </c>
      <c r="R52" s="37">
        <f t="shared" si="25"/>
        <v>5.4199866246297885</v>
      </c>
      <c r="S52" s="37">
        <f t="shared" si="25"/>
        <v>5.2570220693608487</v>
      </c>
      <c r="T52" s="37">
        <f t="shared" si="25"/>
        <v>5.0975685487723323</v>
      </c>
      <c r="U52" s="37">
        <f t="shared" si="25"/>
        <v>4.9261249641731144</v>
      </c>
      <c r="V52" s="37">
        <f t="shared" si="25"/>
        <v>4.7561622241329884</v>
      </c>
      <c r="W52" s="37">
        <f t="shared" si="25"/>
        <v>6.4334575331995794</v>
      </c>
      <c r="X52" s="37">
        <f t="shared" ref="X52" si="26">SUM(X53:X70)</f>
        <v>5.8585315754275342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5.8724563741507279</v>
      </c>
      <c r="D59" s="10">
        <v>7.3270985397586879</v>
      </c>
      <c r="E59" s="10">
        <v>5.946418340306427</v>
      </c>
      <c r="F59" s="10">
        <v>6.8961118024117214</v>
      </c>
      <c r="G59" s="10">
        <v>6.3157795871508471</v>
      </c>
      <c r="H59" s="10">
        <v>7.6175516622111337</v>
      </c>
      <c r="I59" s="10">
        <v>7.0868923814641365</v>
      </c>
      <c r="J59" s="10">
        <v>8.4067626304642697</v>
      </c>
      <c r="K59" s="10">
        <v>8.185353334356547</v>
      </c>
      <c r="L59" s="10">
        <v>6.7275533720309824</v>
      </c>
      <c r="M59" s="10">
        <v>6.2835578484761641</v>
      </c>
      <c r="N59" s="10">
        <v>6.1090331518104515</v>
      </c>
      <c r="O59" s="10">
        <v>5.9403124104327887</v>
      </c>
      <c r="P59" s="10">
        <v>5.7774433935224989</v>
      </c>
      <c r="Q59" s="10">
        <v>5.6214292538454211</v>
      </c>
      <c r="R59" s="10">
        <v>5.4199866246297885</v>
      </c>
      <c r="S59" s="10">
        <v>5.2570220693608487</v>
      </c>
      <c r="T59" s="10">
        <v>5.0975685487723323</v>
      </c>
      <c r="U59" s="10">
        <v>4.9261249641731144</v>
      </c>
      <c r="V59" s="10">
        <v>4.7561622241329884</v>
      </c>
      <c r="W59" s="10">
        <v>6.4334575331995794</v>
      </c>
      <c r="X59" s="10">
        <v>5.8585315754275342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19.627459183548545</v>
      </c>
      <c r="D76" s="40">
        <v>23.239629059863503</v>
      </c>
      <c r="E76" s="40">
        <v>19.129411240731585</v>
      </c>
      <c r="F76" s="40">
        <v>31.223302259254325</v>
      </c>
      <c r="G76" s="40">
        <v>28.360757055650026</v>
      </c>
      <c r="H76" s="40">
        <v>25.708697857634633</v>
      </c>
      <c r="I76" s="40">
        <v>25.730462017969373</v>
      </c>
      <c r="J76" s="40">
        <v>25.104820772439751</v>
      </c>
      <c r="K76" s="40">
        <v>27.439762871537837</v>
      </c>
      <c r="L76" s="40">
        <v>18.352932185012961</v>
      </c>
      <c r="M76" s="40">
        <v>17.201690062205273</v>
      </c>
      <c r="N76" s="40">
        <v>18.107766900410525</v>
      </c>
      <c r="O76" s="40">
        <v>18.36818299942172</v>
      </c>
      <c r="P76" s="40">
        <v>19.087081387067911</v>
      </c>
      <c r="Q76" s="40">
        <v>20.004079342437322</v>
      </c>
      <c r="R76" s="40">
        <v>21.298029389720526</v>
      </c>
      <c r="S76" s="40">
        <v>21.984200333082583</v>
      </c>
      <c r="T76" s="40">
        <v>22.466804195327256</v>
      </c>
      <c r="U76" s="40">
        <v>22.653891146927918</v>
      </c>
      <c r="V76" s="40">
        <v>23.224132458563957</v>
      </c>
      <c r="W76" s="40">
        <v>29.116778666728916</v>
      </c>
      <c r="X76" s="40">
        <v>28.077428621268979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54.653129457195192</v>
      </c>
      <c r="D2" s="31">
        <f t="shared" si="0"/>
        <v>54.315673547088934</v>
      </c>
      <c r="E2" s="31">
        <f t="shared" si="0"/>
        <v>53.732923874842946</v>
      </c>
      <c r="F2" s="31">
        <f t="shared" si="0"/>
        <v>52.840374075417841</v>
      </c>
      <c r="G2" s="31">
        <f t="shared" si="0"/>
        <v>51.999210793185163</v>
      </c>
      <c r="H2" s="31">
        <f t="shared" si="0"/>
        <v>51.382243821522898</v>
      </c>
      <c r="I2" s="31">
        <f t="shared" si="0"/>
        <v>50.817271062456577</v>
      </c>
      <c r="J2" s="31">
        <f t="shared" si="0"/>
        <v>50.028291194709546</v>
      </c>
      <c r="K2" s="31">
        <f t="shared" si="0"/>
        <v>49.026864127683083</v>
      </c>
      <c r="L2" s="31">
        <f t="shared" si="0"/>
        <v>48.557785448548856</v>
      </c>
      <c r="M2" s="31">
        <f t="shared" si="0"/>
        <v>47.7729235989164</v>
      </c>
      <c r="N2" s="31">
        <f t="shared" si="0"/>
        <v>44.956873334356523</v>
      </c>
      <c r="O2" s="31">
        <f t="shared" si="0"/>
        <v>42.792892706058822</v>
      </c>
      <c r="P2" s="31">
        <f t="shared" si="0"/>
        <v>41.089547669830772</v>
      </c>
      <c r="Q2" s="31">
        <f t="shared" si="0"/>
        <v>39.405226339705031</v>
      </c>
      <c r="R2" s="31">
        <f t="shared" si="0"/>
        <v>37.885032141851909</v>
      </c>
      <c r="S2" s="31">
        <f t="shared" si="0"/>
        <v>36.288095060962419</v>
      </c>
      <c r="T2" s="31">
        <f t="shared" si="0"/>
        <v>34.46545510232535</v>
      </c>
      <c r="U2" s="31">
        <f t="shared" si="0"/>
        <v>32.716754799003866</v>
      </c>
      <c r="V2" s="31">
        <f t="shared" si="0"/>
        <v>31.842757026234626</v>
      </c>
      <c r="W2" s="31">
        <f t="shared" si="0"/>
        <v>30.883879713001534</v>
      </c>
      <c r="X2" s="31">
        <f t="shared" ref="X2" si="1">SUM(X3,X17,X22,X25,X26,X51,X52,X71,X74,X75,X76)</f>
        <v>30.087908352524092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54.653129457195192</v>
      </c>
      <c r="D76" s="40">
        <v>54.315673547088934</v>
      </c>
      <c r="E76" s="40">
        <v>53.732923874842946</v>
      </c>
      <c r="F76" s="40">
        <v>52.840374075417841</v>
      </c>
      <c r="G76" s="40">
        <v>51.999210793185163</v>
      </c>
      <c r="H76" s="40">
        <v>51.382243821522898</v>
      </c>
      <c r="I76" s="40">
        <v>50.817271062456577</v>
      </c>
      <c r="J76" s="40">
        <v>50.028291194709546</v>
      </c>
      <c r="K76" s="40">
        <v>49.026864127683083</v>
      </c>
      <c r="L76" s="40">
        <v>48.557785448548856</v>
      </c>
      <c r="M76" s="40">
        <v>47.7729235989164</v>
      </c>
      <c r="N76" s="40">
        <v>44.956873334356523</v>
      </c>
      <c r="O76" s="40">
        <v>42.792892706058822</v>
      </c>
      <c r="P76" s="40">
        <v>41.089547669830772</v>
      </c>
      <c r="Q76" s="40">
        <v>39.405226339705031</v>
      </c>
      <c r="R76" s="40">
        <v>37.885032141851909</v>
      </c>
      <c r="S76" s="40">
        <v>36.288095060962419</v>
      </c>
      <c r="T76" s="40">
        <v>34.46545510232535</v>
      </c>
      <c r="U76" s="40">
        <v>32.716754799003866</v>
      </c>
      <c r="V76" s="40">
        <v>31.842757026234626</v>
      </c>
      <c r="W76" s="40">
        <v>30.883879713001534</v>
      </c>
      <c r="X76" s="40">
        <v>30.087908352524092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20.982319307299491</v>
      </c>
      <c r="D2" s="31">
        <f t="shared" si="0"/>
        <v>20.389914503476096</v>
      </c>
      <c r="E2" s="31">
        <f t="shared" si="0"/>
        <v>20.102571714222492</v>
      </c>
      <c r="F2" s="31">
        <f t="shared" si="0"/>
        <v>19.851021430450555</v>
      </c>
      <c r="G2" s="31">
        <f t="shared" si="0"/>
        <v>19.620143156330634</v>
      </c>
      <c r="H2" s="31">
        <f t="shared" si="0"/>
        <v>19.309197096852184</v>
      </c>
      <c r="I2" s="31">
        <f t="shared" si="0"/>
        <v>19.176153415158193</v>
      </c>
      <c r="J2" s="31">
        <f t="shared" si="0"/>
        <v>18.771516608194496</v>
      </c>
      <c r="K2" s="31">
        <f t="shared" si="0"/>
        <v>18.283833574645517</v>
      </c>
      <c r="L2" s="31">
        <f t="shared" si="0"/>
        <v>18.136100470075007</v>
      </c>
      <c r="M2" s="31">
        <f t="shared" si="0"/>
        <v>18.019728162154369</v>
      </c>
      <c r="N2" s="31">
        <f t="shared" si="0"/>
        <v>17.713925777933138</v>
      </c>
      <c r="O2" s="31">
        <f t="shared" si="0"/>
        <v>16.897883373291535</v>
      </c>
      <c r="P2" s="31">
        <f t="shared" si="0"/>
        <v>16.157257698979635</v>
      </c>
      <c r="Q2" s="31">
        <f t="shared" si="0"/>
        <v>15.001289011009467</v>
      </c>
      <c r="R2" s="31">
        <f t="shared" si="0"/>
        <v>14.169957060187439</v>
      </c>
      <c r="S2" s="31">
        <f t="shared" si="0"/>
        <v>13.85325408883801</v>
      </c>
      <c r="T2" s="31">
        <f t="shared" si="0"/>
        <v>13.193655674615082</v>
      </c>
      <c r="U2" s="31">
        <f t="shared" si="0"/>
        <v>13.18281655680525</v>
      </c>
      <c r="V2" s="31">
        <f t="shared" si="0"/>
        <v>12.239741809353101</v>
      </c>
      <c r="W2" s="31">
        <f t="shared" si="0"/>
        <v>11.938172475665127</v>
      </c>
      <c r="X2" s="31">
        <f t="shared" ref="X2" si="1">SUM(X3,X17,X22,X25,X26,X51,X52,X71,X74,X75,X76)</f>
        <v>11.511599511723277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20.982319307299491</v>
      </c>
      <c r="D76" s="40">
        <v>20.389914503476096</v>
      </c>
      <c r="E76" s="40">
        <v>20.102571714222492</v>
      </c>
      <c r="F76" s="40">
        <v>19.851021430450555</v>
      </c>
      <c r="G76" s="40">
        <v>19.620143156330634</v>
      </c>
      <c r="H76" s="40">
        <v>19.309197096852184</v>
      </c>
      <c r="I76" s="40">
        <v>19.176153415158193</v>
      </c>
      <c r="J76" s="40">
        <v>18.771516608194496</v>
      </c>
      <c r="K76" s="40">
        <v>18.283833574645517</v>
      </c>
      <c r="L76" s="40">
        <v>18.136100470075007</v>
      </c>
      <c r="M76" s="40">
        <v>18.019728162154369</v>
      </c>
      <c r="N76" s="40">
        <v>17.713925777933138</v>
      </c>
      <c r="O76" s="40">
        <v>16.897883373291535</v>
      </c>
      <c r="P76" s="40">
        <v>16.157257698979635</v>
      </c>
      <c r="Q76" s="40">
        <v>15.001289011009467</v>
      </c>
      <c r="R76" s="40">
        <v>14.169957060187439</v>
      </c>
      <c r="S76" s="40">
        <v>13.85325408883801</v>
      </c>
      <c r="T76" s="40">
        <v>13.193655674615082</v>
      </c>
      <c r="U76" s="40">
        <v>13.18281655680525</v>
      </c>
      <c r="V76" s="40">
        <v>12.239741809353101</v>
      </c>
      <c r="W76" s="40">
        <v>11.938172475665127</v>
      </c>
      <c r="X76" s="40">
        <v>11.511599511723277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3.9259160734926213</v>
      </c>
      <c r="D2" s="31">
        <f t="shared" si="0"/>
        <v>4.1637540075276958</v>
      </c>
      <c r="E2" s="31">
        <f t="shared" si="0"/>
        <v>4.3993870354988491</v>
      </c>
      <c r="F2" s="31">
        <f t="shared" si="0"/>
        <v>4.5717925057448676</v>
      </c>
      <c r="G2" s="31">
        <f t="shared" si="0"/>
        <v>5.047757286804444</v>
      </c>
      <c r="H2" s="31">
        <f t="shared" si="0"/>
        <v>5.4734451890450293</v>
      </c>
      <c r="I2" s="31">
        <f t="shared" si="0"/>
        <v>6.1370331492170331</v>
      </c>
      <c r="J2" s="31">
        <f t="shared" si="0"/>
        <v>6.6034818381513825</v>
      </c>
      <c r="K2" s="31">
        <f t="shared" si="0"/>
        <v>6.9063066704438745</v>
      </c>
      <c r="L2" s="31">
        <f t="shared" si="0"/>
        <v>6.89739137208882</v>
      </c>
      <c r="M2" s="31">
        <f t="shared" si="0"/>
        <v>6.807584662562908</v>
      </c>
      <c r="N2" s="31">
        <f t="shared" si="0"/>
        <v>6.6389708263900138</v>
      </c>
      <c r="O2" s="31">
        <f t="shared" si="0"/>
        <v>6.5576276005932836</v>
      </c>
      <c r="P2" s="31">
        <f t="shared" si="0"/>
        <v>6.8430530256335524</v>
      </c>
      <c r="Q2" s="31">
        <f t="shared" si="0"/>
        <v>6.9528223209967228</v>
      </c>
      <c r="R2" s="31">
        <f t="shared" si="0"/>
        <v>7.120436259642835</v>
      </c>
      <c r="S2" s="31">
        <f t="shared" si="0"/>
        <v>7.2261077195411794</v>
      </c>
      <c r="T2" s="31">
        <f t="shared" si="0"/>
        <v>7.0192218915098419</v>
      </c>
      <c r="U2" s="31">
        <f t="shared" si="0"/>
        <v>6.973290307950343</v>
      </c>
      <c r="V2" s="31">
        <f t="shared" si="0"/>
        <v>6.538210607553169</v>
      </c>
      <c r="W2" s="31">
        <f t="shared" si="0"/>
        <v>6.4058178529488865</v>
      </c>
      <c r="X2" s="31">
        <f t="shared" ref="X2" si="1">SUM(X3,X17,X22,X25,X26,X51,X52,X71,X74,X75,X76)</f>
        <v>6.4150676565133917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3.9259160734926213</v>
      </c>
      <c r="D76" s="40">
        <v>4.1637540075276958</v>
      </c>
      <c r="E76" s="40">
        <v>4.3993870354988491</v>
      </c>
      <c r="F76" s="40">
        <v>4.5717925057448676</v>
      </c>
      <c r="G76" s="40">
        <v>5.047757286804444</v>
      </c>
      <c r="H76" s="40">
        <v>5.4734451890450293</v>
      </c>
      <c r="I76" s="40">
        <v>6.1370331492170331</v>
      </c>
      <c r="J76" s="40">
        <v>6.6034818381513825</v>
      </c>
      <c r="K76" s="40">
        <v>6.9063066704438745</v>
      </c>
      <c r="L76" s="40">
        <v>6.89739137208882</v>
      </c>
      <c r="M76" s="40">
        <v>6.807584662562908</v>
      </c>
      <c r="N76" s="40">
        <v>6.6389708263900138</v>
      </c>
      <c r="O76" s="40">
        <v>6.5576276005932836</v>
      </c>
      <c r="P76" s="40">
        <v>6.8430530256335524</v>
      </c>
      <c r="Q76" s="40">
        <v>6.9528223209967228</v>
      </c>
      <c r="R76" s="40">
        <v>7.120436259642835</v>
      </c>
      <c r="S76" s="40">
        <v>7.2261077195411794</v>
      </c>
      <c r="T76" s="40">
        <v>7.0192218915098419</v>
      </c>
      <c r="U76" s="40">
        <v>6.973290307950343</v>
      </c>
      <c r="V76" s="40">
        <v>6.538210607553169</v>
      </c>
      <c r="W76" s="40">
        <v>6.4058178529488865</v>
      </c>
      <c r="X76" s="40">
        <v>6.4150676565133917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5.6883634639838583</v>
      </c>
      <c r="D2" s="31">
        <f t="shared" si="0"/>
        <v>5.9788758745585104</v>
      </c>
      <c r="E2" s="31">
        <f t="shared" si="0"/>
        <v>6.4831737120615029</v>
      </c>
      <c r="F2" s="31">
        <f t="shared" si="0"/>
        <v>7.0095642660444231</v>
      </c>
      <c r="G2" s="31">
        <f t="shared" si="0"/>
        <v>7.4159693506665141</v>
      </c>
      <c r="H2" s="31">
        <f t="shared" si="0"/>
        <v>7.8197987872310692</v>
      </c>
      <c r="I2" s="31">
        <f t="shared" si="0"/>
        <v>8.3733992867525071</v>
      </c>
      <c r="J2" s="31">
        <f t="shared" si="0"/>
        <v>8.7788916375468027</v>
      </c>
      <c r="K2" s="31">
        <f t="shared" si="0"/>
        <v>9.0982094577242716</v>
      </c>
      <c r="L2" s="31">
        <f t="shared" si="0"/>
        <v>9.3342938191467795</v>
      </c>
      <c r="M2" s="31">
        <f t="shared" si="0"/>
        <v>9.7248833726985637</v>
      </c>
      <c r="N2" s="31">
        <f t="shared" si="0"/>
        <v>9.8316510915620707</v>
      </c>
      <c r="O2" s="31">
        <f t="shared" si="0"/>
        <v>9.7582709724486243</v>
      </c>
      <c r="P2" s="31">
        <f t="shared" si="0"/>
        <v>9.8505280344464836</v>
      </c>
      <c r="Q2" s="31">
        <f t="shared" si="0"/>
        <v>9.7555941220734876</v>
      </c>
      <c r="R2" s="31">
        <f t="shared" si="0"/>
        <v>9.8855141964978053</v>
      </c>
      <c r="S2" s="31">
        <f t="shared" si="0"/>
        <v>10.130224379815109</v>
      </c>
      <c r="T2" s="31">
        <f t="shared" si="0"/>
        <v>10.015068557880648</v>
      </c>
      <c r="U2" s="31">
        <f t="shared" si="0"/>
        <v>10.45011234660025</v>
      </c>
      <c r="V2" s="31">
        <f t="shared" si="0"/>
        <v>10.250226097832028</v>
      </c>
      <c r="W2" s="31">
        <f t="shared" si="0"/>
        <v>10.77708994173125</v>
      </c>
      <c r="X2" s="31">
        <f t="shared" ref="X2" si="1">SUM(X3,X17,X22,X25,X26,X51,X52,X71,X74,X75,X76)</f>
        <v>11.444246731848994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5.6883634639838583</v>
      </c>
      <c r="D76" s="40">
        <v>5.9788758745585104</v>
      </c>
      <c r="E76" s="40">
        <v>6.4831737120615029</v>
      </c>
      <c r="F76" s="40">
        <v>7.0095642660444231</v>
      </c>
      <c r="G76" s="40">
        <v>7.4159693506665141</v>
      </c>
      <c r="H76" s="40">
        <v>7.8197987872310692</v>
      </c>
      <c r="I76" s="40">
        <v>8.3733992867525071</v>
      </c>
      <c r="J76" s="40">
        <v>8.7788916375468027</v>
      </c>
      <c r="K76" s="40">
        <v>9.0982094577242716</v>
      </c>
      <c r="L76" s="40">
        <v>9.3342938191467795</v>
      </c>
      <c r="M76" s="40">
        <v>9.7248833726985637</v>
      </c>
      <c r="N76" s="40">
        <v>9.8316510915620707</v>
      </c>
      <c r="O76" s="40">
        <v>9.7582709724486243</v>
      </c>
      <c r="P76" s="40">
        <v>9.8505280344464836</v>
      </c>
      <c r="Q76" s="40">
        <v>9.7555941220734876</v>
      </c>
      <c r="R76" s="40">
        <v>9.8855141964978053</v>
      </c>
      <c r="S76" s="40">
        <v>10.130224379815109</v>
      </c>
      <c r="T76" s="40">
        <v>10.015068557880648</v>
      </c>
      <c r="U76" s="40">
        <v>10.45011234660025</v>
      </c>
      <c r="V76" s="40">
        <v>10.250226097832028</v>
      </c>
      <c r="W76" s="40">
        <v>10.77708994173125</v>
      </c>
      <c r="X76" s="40">
        <v>11.444246731848994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20.810563764402389</v>
      </c>
      <c r="D2" s="31">
        <f t="shared" si="0"/>
        <v>22.292681921865658</v>
      </c>
      <c r="E2" s="31">
        <f t="shared" si="0"/>
        <v>23.831067488949991</v>
      </c>
      <c r="F2" s="31">
        <f t="shared" si="0"/>
        <v>25.497597453499367</v>
      </c>
      <c r="G2" s="31">
        <f t="shared" si="0"/>
        <v>26.498836581515882</v>
      </c>
      <c r="H2" s="31">
        <f t="shared" si="0"/>
        <v>27.348939400075842</v>
      </c>
      <c r="I2" s="31">
        <f t="shared" si="0"/>
        <v>28.871917077516962</v>
      </c>
      <c r="J2" s="31">
        <f t="shared" si="0"/>
        <v>31.098506458890871</v>
      </c>
      <c r="K2" s="31">
        <f t="shared" si="0"/>
        <v>34.103288981206845</v>
      </c>
      <c r="L2" s="31">
        <f t="shared" si="0"/>
        <v>37.320548308152468</v>
      </c>
      <c r="M2" s="31">
        <f t="shared" si="0"/>
        <v>41.794634180626502</v>
      </c>
      <c r="N2" s="31">
        <f t="shared" si="0"/>
        <v>43.472756800826275</v>
      </c>
      <c r="O2" s="31">
        <f t="shared" si="0"/>
        <v>42.539565834724073</v>
      </c>
      <c r="P2" s="31">
        <f t="shared" si="0"/>
        <v>44.885530187247156</v>
      </c>
      <c r="Q2" s="31">
        <f t="shared" si="0"/>
        <v>43.997778349639255</v>
      </c>
      <c r="R2" s="31">
        <f t="shared" si="0"/>
        <v>45.303782851205924</v>
      </c>
      <c r="S2" s="31">
        <f t="shared" si="0"/>
        <v>48.642859962669547</v>
      </c>
      <c r="T2" s="31">
        <f t="shared" si="0"/>
        <v>50.128419623978431</v>
      </c>
      <c r="U2" s="31">
        <f t="shared" si="0"/>
        <v>51.557826371043411</v>
      </c>
      <c r="V2" s="31">
        <f t="shared" si="0"/>
        <v>51.057633248650831</v>
      </c>
      <c r="W2" s="31">
        <f t="shared" si="0"/>
        <v>54.441006958934381</v>
      </c>
      <c r="X2" s="31">
        <f t="shared" ref="X2" si="1">SUM(X3,X17,X22,X25,X26,X51,X52,X71,X74,X75,X76)</f>
        <v>57.674159820674959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20.810563764402389</v>
      </c>
      <c r="D76" s="40">
        <v>22.292681921865658</v>
      </c>
      <c r="E76" s="40">
        <v>23.831067488949991</v>
      </c>
      <c r="F76" s="40">
        <v>25.497597453499367</v>
      </c>
      <c r="G76" s="40">
        <v>26.498836581515882</v>
      </c>
      <c r="H76" s="40">
        <v>27.348939400075842</v>
      </c>
      <c r="I76" s="40">
        <v>28.871917077516962</v>
      </c>
      <c r="J76" s="40">
        <v>31.098506458890871</v>
      </c>
      <c r="K76" s="40">
        <v>34.103288981206845</v>
      </c>
      <c r="L76" s="40">
        <v>37.320548308152468</v>
      </c>
      <c r="M76" s="40">
        <v>41.794634180626502</v>
      </c>
      <c r="N76" s="40">
        <v>43.472756800826275</v>
      </c>
      <c r="O76" s="40">
        <v>42.539565834724073</v>
      </c>
      <c r="P76" s="40">
        <v>44.885530187247156</v>
      </c>
      <c r="Q76" s="40">
        <v>43.997778349639255</v>
      </c>
      <c r="R76" s="40">
        <v>45.303782851205924</v>
      </c>
      <c r="S76" s="40">
        <v>48.642859962669547</v>
      </c>
      <c r="T76" s="40">
        <v>50.128419623978431</v>
      </c>
      <c r="U76" s="40">
        <v>51.557826371043411</v>
      </c>
      <c r="V76" s="40">
        <v>51.057633248650831</v>
      </c>
      <c r="W76" s="40">
        <v>54.441006958934381</v>
      </c>
      <c r="X76" s="40">
        <v>57.674159820674959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6.3148219793618159</v>
      </c>
      <c r="D2" s="31">
        <f t="shared" si="0"/>
        <v>6.9310926490510774</v>
      </c>
      <c r="E2" s="31">
        <f t="shared" si="0"/>
        <v>7.402946252977296</v>
      </c>
      <c r="F2" s="31">
        <f t="shared" si="0"/>
        <v>7.9863365463719651</v>
      </c>
      <c r="G2" s="31">
        <f t="shared" si="0"/>
        <v>8.2615547564153964</v>
      </c>
      <c r="H2" s="31">
        <f t="shared" si="0"/>
        <v>8.7077994229417968</v>
      </c>
      <c r="I2" s="31">
        <f t="shared" si="0"/>
        <v>8.9343486169583954</v>
      </c>
      <c r="J2" s="31">
        <f t="shared" si="0"/>
        <v>9.1600840822362688</v>
      </c>
      <c r="K2" s="31">
        <f t="shared" si="0"/>
        <v>9.4992995268496347</v>
      </c>
      <c r="L2" s="31">
        <f t="shared" si="0"/>
        <v>9.9944630515327937</v>
      </c>
      <c r="M2" s="31">
        <f t="shared" si="0"/>
        <v>11.18788750222366</v>
      </c>
      <c r="N2" s="31">
        <f t="shared" si="0"/>
        <v>11.801183137884184</v>
      </c>
      <c r="O2" s="31">
        <f t="shared" si="0"/>
        <v>11.551337071519665</v>
      </c>
      <c r="P2" s="31">
        <f t="shared" si="0"/>
        <v>12.259498321229728</v>
      </c>
      <c r="Q2" s="31">
        <f t="shared" si="0"/>
        <v>11.855522858058423</v>
      </c>
      <c r="R2" s="31">
        <f t="shared" si="0"/>
        <v>12.974190738222617</v>
      </c>
      <c r="S2" s="31">
        <f t="shared" si="0"/>
        <v>15.001740756756735</v>
      </c>
      <c r="T2" s="31">
        <f t="shared" si="0"/>
        <v>16.640977039324255</v>
      </c>
      <c r="U2" s="31">
        <f t="shared" si="0"/>
        <v>18.808720908160932</v>
      </c>
      <c r="V2" s="31">
        <f t="shared" si="0"/>
        <v>19.739283676743174</v>
      </c>
      <c r="W2" s="31">
        <f t="shared" si="0"/>
        <v>22.1716492508592</v>
      </c>
      <c r="X2" s="31">
        <f t="shared" ref="X2" si="1">SUM(X3,X17,X22,X25,X26,X51,X52,X71,X74,X75,X76)</f>
        <v>24.311905162523736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6.3148219793618159</v>
      </c>
      <c r="D76" s="40">
        <v>6.9310926490510774</v>
      </c>
      <c r="E76" s="40">
        <v>7.402946252977296</v>
      </c>
      <c r="F76" s="40">
        <v>7.9863365463719651</v>
      </c>
      <c r="G76" s="40">
        <v>8.2615547564153964</v>
      </c>
      <c r="H76" s="40">
        <v>8.7077994229417968</v>
      </c>
      <c r="I76" s="40">
        <v>8.9343486169583954</v>
      </c>
      <c r="J76" s="40">
        <v>9.1600840822362688</v>
      </c>
      <c r="K76" s="40">
        <v>9.4992995268496347</v>
      </c>
      <c r="L76" s="40">
        <v>9.9944630515327937</v>
      </c>
      <c r="M76" s="40">
        <v>11.18788750222366</v>
      </c>
      <c r="N76" s="40">
        <v>11.801183137884184</v>
      </c>
      <c r="O76" s="40">
        <v>11.551337071519665</v>
      </c>
      <c r="P76" s="40">
        <v>12.259498321229728</v>
      </c>
      <c r="Q76" s="40">
        <v>11.855522858058423</v>
      </c>
      <c r="R76" s="40">
        <v>12.974190738222617</v>
      </c>
      <c r="S76" s="40">
        <v>15.001740756756735</v>
      </c>
      <c r="T76" s="40">
        <v>16.640977039324255</v>
      </c>
      <c r="U76" s="40">
        <v>18.808720908160932</v>
      </c>
      <c r="V76" s="40">
        <v>19.739283676743174</v>
      </c>
      <c r="W76" s="40">
        <v>22.1716492508592</v>
      </c>
      <c r="X76" s="40">
        <v>24.311905162523736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23.743430965606844</v>
      </c>
      <c r="D2" s="31">
        <f t="shared" si="0"/>
        <v>24.369084822517856</v>
      </c>
      <c r="E2" s="31">
        <f t="shared" si="0"/>
        <v>24.918677961760125</v>
      </c>
      <c r="F2" s="31">
        <f t="shared" si="0"/>
        <v>25.443953673439598</v>
      </c>
      <c r="G2" s="31">
        <f t="shared" si="0"/>
        <v>26.056922182479052</v>
      </c>
      <c r="H2" s="31">
        <f t="shared" si="0"/>
        <v>26.546926952336616</v>
      </c>
      <c r="I2" s="31">
        <f t="shared" si="0"/>
        <v>27.068788410449997</v>
      </c>
      <c r="J2" s="31">
        <f t="shared" si="0"/>
        <v>27.710647648553998</v>
      </c>
      <c r="K2" s="31">
        <f t="shared" si="0"/>
        <v>27.675695006495573</v>
      </c>
      <c r="L2" s="31">
        <f t="shared" si="0"/>
        <v>27.585491977199812</v>
      </c>
      <c r="M2" s="31">
        <f t="shared" si="0"/>
        <v>27.191137732009896</v>
      </c>
      <c r="N2" s="31">
        <f t="shared" si="0"/>
        <v>27.23137926446573</v>
      </c>
      <c r="O2" s="31">
        <f t="shared" si="0"/>
        <v>25.400004369722858</v>
      </c>
      <c r="P2" s="31">
        <f t="shared" si="0"/>
        <v>25.587651431735473</v>
      </c>
      <c r="Q2" s="31">
        <f t="shared" si="0"/>
        <v>23.437464121212248</v>
      </c>
      <c r="R2" s="31">
        <f t="shared" si="0"/>
        <v>21.784376130585763</v>
      </c>
      <c r="S2" s="31">
        <f t="shared" si="0"/>
        <v>21.957184867419961</v>
      </c>
      <c r="T2" s="31">
        <f t="shared" si="0"/>
        <v>21.556785006617044</v>
      </c>
      <c r="U2" s="31">
        <f t="shared" si="0"/>
        <v>21.073169823265129</v>
      </c>
      <c r="V2" s="31">
        <f t="shared" si="0"/>
        <v>19.023263981692615</v>
      </c>
      <c r="W2" s="31">
        <f t="shared" si="0"/>
        <v>18.82933132514124</v>
      </c>
      <c r="X2" s="31">
        <f t="shared" ref="X2" si="1">SUM(X3,X17,X22,X25,X26,X51,X52,X71,X74,X75,X76)</f>
        <v>18.945338197391546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23.743430965606844</v>
      </c>
      <c r="D76" s="40">
        <v>24.369084822517856</v>
      </c>
      <c r="E76" s="40">
        <v>24.918677961760125</v>
      </c>
      <c r="F76" s="40">
        <v>25.443953673439598</v>
      </c>
      <c r="G76" s="40">
        <v>26.056922182479052</v>
      </c>
      <c r="H76" s="40">
        <v>26.546926952336616</v>
      </c>
      <c r="I76" s="40">
        <v>27.068788410449997</v>
      </c>
      <c r="J76" s="40">
        <v>27.710647648553998</v>
      </c>
      <c r="K76" s="40">
        <v>27.675695006495573</v>
      </c>
      <c r="L76" s="40">
        <v>27.585491977199812</v>
      </c>
      <c r="M76" s="40">
        <v>27.191137732009896</v>
      </c>
      <c r="N76" s="40">
        <v>27.23137926446573</v>
      </c>
      <c r="O76" s="40">
        <v>25.400004369722858</v>
      </c>
      <c r="P76" s="40">
        <v>25.587651431735473</v>
      </c>
      <c r="Q76" s="40">
        <v>23.437464121212248</v>
      </c>
      <c r="R76" s="40">
        <v>21.784376130585763</v>
      </c>
      <c r="S76" s="40">
        <v>21.957184867419961</v>
      </c>
      <c r="T76" s="40">
        <v>21.556785006617044</v>
      </c>
      <c r="U76" s="40">
        <v>21.073169823265129</v>
      </c>
      <c r="V76" s="40">
        <v>19.023263981692615</v>
      </c>
      <c r="W76" s="40">
        <v>18.82933132514124</v>
      </c>
      <c r="X76" s="40">
        <v>18.945338197391546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8.2910084759643929</v>
      </c>
      <c r="D2" s="31">
        <f t="shared" si="0"/>
        <v>8.8680876959512283</v>
      </c>
      <c r="E2" s="31">
        <f t="shared" si="0"/>
        <v>9.3422388339180635</v>
      </c>
      <c r="F2" s="31">
        <f t="shared" si="0"/>
        <v>9.8522959891568789</v>
      </c>
      <c r="G2" s="31">
        <f t="shared" si="0"/>
        <v>10.158746354801387</v>
      </c>
      <c r="H2" s="31">
        <f t="shared" si="0"/>
        <v>10.397468611004289</v>
      </c>
      <c r="I2" s="31">
        <f t="shared" si="0"/>
        <v>10.711964018754216</v>
      </c>
      <c r="J2" s="31">
        <f t="shared" si="0"/>
        <v>11.019790256575414</v>
      </c>
      <c r="K2" s="31">
        <f t="shared" si="0"/>
        <v>11.204496187078608</v>
      </c>
      <c r="L2" s="31">
        <f t="shared" si="0"/>
        <v>11.458585594640077</v>
      </c>
      <c r="M2" s="31">
        <f t="shared" si="0"/>
        <v>12.540009362420037</v>
      </c>
      <c r="N2" s="31">
        <f t="shared" si="0"/>
        <v>13.291780832790112</v>
      </c>
      <c r="O2" s="31">
        <f t="shared" si="0"/>
        <v>12.997784461246578</v>
      </c>
      <c r="P2" s="31">
        <f t="shared" si="0"/>
        <v>13.736984266227232</v>
      </c>
      <c r="Q2" s="31">
        <f t="shared" si="0"/>
        <v>13.073069477095212</v>
      </c>
      <c r="R2" s="31">
        <f t="shared" si="0"/>
        <v>12.828726481173208</v>
      </c>
      <c r="S2" s="31">
        <f t="shared" si="0"/>
        <v>14.343687840599726</v>
      </c>
      <c r="T2" s="31">
        <f t="shared" si="0"/>
        <v>14.959876356639368</v>
      </c>
      <c r="U2" s="31">
        <f t="shared" si="0"/>
        <v>15.944268856598525</v>
      </c>
      <c r="V2" s="31">
        <f t="shared" si="0"/>
        <v>15.940869794416743</v>
      </c>
      <c r="W2" s="31">
        <f t="shared" si="0"/>
        <v>17.375924364779415</v>
      </c>
      <c r="X2" s="31">
        <f t="shared" ref="X2" si="1">SUM(X3,X17,X22,X25,X26,X51,X52,X71,X74,X75,X76)</f>
        <v>18.520446201461301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8.2910084759643929</v>
      </c>
      <c r="D76" s="40">
        <v>8.8680876959512283</v>
      </c>
      <c r="E76" s="40">
        <v>9.3422388339180635</v>
      </c>
      <c r="F76" s="40">
        <v>9.8522959891568789</v>
      </c>
      <c r="G76" s="40">
        <v>10.158746354801387</v>
      </c>
      <c r="H76" s="40">
        <v>10.397468611004289</v>
      </c>
      <c r="I76" s="40">
        <v>10.711964018754216</v>
      </c>
      <c r="J76" s="40">
        <v>11.019790256575414</v>
      </c>
      <c r="K76" s="40">
        <v>11.204496187078608</v>
      </c>
      <c r="L76" s="40">
        <v>11.458585594640077</v>
      </c>
      <c r="M76" s="40">
        <v>12.540009362420037</v>
      </c>
      <c r="N76" s="40">
        <v>13.291780832790112</v>
      </c>
      <c r="O76" s="40">
        <v>12.997784461246578</v>
      </c>
      <c r="P76" s="40">
        <v>13.736984266227232</v>
      </c>
      <c r="Q76" s="40">
        <v>13.073069477095212</v>
      </c>
      <c r="R76" s="40">
        <v>12.828726481173208</v>
      </c>
      <c r="S76" s="40">
        <v>14.343687840599726</v>
      </c>
      <c r="T76" s="40">
        <v>14.959876356639368</v>
      </c>
      <c r="U76" s="40">
        <v>15.944268856598525</v>
      </c>
      <c r="V76" s="40">
        <v>15.940869794416743</v>
      </c>
      <c r="W76" s="40">
        <v>17.375924364779415</v>
      </c>
      <c r="X76" s="40">
        <v>18.520446201461301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83.026655202063637</v>
      </c>
      <c r="D2" s="31">
        <f t="shared" ref="D2:W2" si="1">SUM(D3,D17,D22,D25,D26,D51,D52,D71,D74,D75,D76)</f>
        <v>81.677987962166796</v>
      </c>
      <c r="E2" s="31">
        <f t="shared" si="1"/>
        <v>84.767669819432498</v>
      </c>
      <c r="F2" s="31">
        <f t="shared" si="1"/>
        <v>85.467497850386934</v>
      </c>
      <c r="G2" s="31">
        <f t="shared" si="1"/>
        <v>75.591057609630255</v>
      </c>
      <c r="H2" s="31">
        <f t="shared" si="1"/>
        <v>76.144110060189163</v>
      </c>
      <c r="I2" s="31">
        <f t="shared" si="1"/>
        <v>76.459329320722262</v>
      </c>
      <c r="J2" s="31">
        <f t="shared" si="1"/>
        <v>75.441874462596729</v>
      </c>
      <c r="K2" s="31">
        <f t="shared" si="1"/>
        <v>77.476870163370592</v>
      </c>
      <c r="L2" s="31">
        <f t="shared" si="1"/>
        <v>68.880739466895974</v>
      </c>
      <c r="M2" s="31">
        <f t="shared" si="1"/>
        <v>70.880137575236461</v>
      </c>
      <c r="N2" s="31">
        <f t="shared" si="1"/>
        <v>68.409888220120379</v>
      </c>
      <c r="O2" s="31">
        <f t="shared" si="1"/>
        <v>71.465176268271705</v>
      </c>
      <c r="P2" s="31">
        <f t="shared" si="1"/>
        <v>70.452192605331035</v>
      </c>
      <c r="Q2" s="31">
        <f t="shared" si="1"/>
        <v>75.742390369733442</v>
      </c>
      <c r="R2" s="31">
        <f t="shared" si="1"/>
        <v>74.166122098022356</v>
      </c>
      <c r="S2" s="31">
        <f t="shared" si="1"/>
        <v>73.381513327601027</v>
      </c>
      <c r="T2" s="31">
        <f t="shared" si="1"/>
        <v>73.144453998280298</v>
      </c>
      <c r="U2" s="31">
        <f t="shared" si="1"/>
        <v>74.68116938950989</v>
      </c>
      <c r="V2" s="31">
        <f t="shared" si="1"/>
        <v>73.39114359415305</v>
      </c>
      <c r="W2" s="31">
        <f t="shared" si="1"/>
        <v>72.065606190885632</v>
      </c>
      <c r="X2" s="31">
        <f t="shared" ref="X2" si="2">SUM(X3,X17,X22,X25,X26,X51,X52,X71,X74,X75,X76)</f>
        <v>73.795528804815135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4.8165090283748917</v>
      </c>
      <c r="D3" s="34">
        <f t="shared" ref="D3:W3" si="4">SUM(D4,D8,D11)</f>
        <v>1.3564918314703354</v>
      </c>
      <c r="E3" s="34">
        <f t="shared" si="4"/>
        <v>6.5193465176268264</v>
      </c>
      <c r="F3" s="34">
        <f t="shared" si="4"/>
        <v>4.1380911435941528</v>
      </c>
      <c r="G3" s="34">
        <f t="shared" si="4"/>
        <v>0.47403267411865863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2.6249355116079101</v>
      </c>
      <c r="M3" s="34">
        <f t="shared" si="4"/>
        <v>1.3377472055030091</v>
      </c>
      <c r="N3" s="34">
        <f t="shared" si="4"/>
        <v>0.902493551160791</v>
      </c>
      <c r="O3" s="34">
        <f t="shared" si="4"/>
        <v>0.45150472914875323</v>
      </c>
      <c r="P3" s="34">
        <f t="shared" si="4"/>
        <v>0.4545141874462596</v>
      </c>
      <c r="Q3" s="34">
        <f t="shared" si="4"/>
        <v>0.45520206362854682</v>
      </c>
      <c r="R3" s="34">
        <f t="shared" si="4"/>
        <v>0</v>
      </c>
      <c r="S3" s="34">
        <f t="shared" si="4"/>
        <v>0</v>
      </c>
      <c r="T3" s="34">
        <f t="shared" si="4"/>
        <v>0.1116079105760963</v>
      </c>
      <c r="U3" s="34">
        <f t="shared" si="4"/>
        <v>7.5580395528804814E-2</v>
      </c>
      <c r="V3" s="34">
        <f t="shared" si="4"/>
        <v>6.5520206362854688E-2</v>
      </c>
      <c r="W3" s="34">
        <f t="shared" si="4"/>
        <v>6.0877042132416161E-2</v>
      </c>
      <c r="X3" s="34">
        <f t="shared" ref="X3" si="5">SUM(X4,X8,X11)</f>
        <v>3.0524505588993979E-2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4.8165090283748917</v>
      </c>
      <c r="D8" s="29">
        <f t="shared" ref="D8:W8" si="10">SUM(D9:D10)</f>
        <v>1.3564918314703354</v>
      </c>
      <c r="E8" s="29">
        <f t="shared" si="10"/>
        <v>6.5193465176268264</v>
      </c>
      <c r="F8" s="29">
        <f t="shared" si="10"/>
        <v>4.1380911435941528</v>
      </c>
      <c r="G8" s="29">
        <f t="shared" si="10"/>
        <v>0.47403267411865863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2.6249355116079101</v>
      </c>
      <c r="M8" s="29">
        <f t="shared" si="10"/>
        <v>1.3377472055030091</v>
      </c>
      <c r="N8" s="29">
        <f t="shared" si="10"/>
        <v>0.902493551160791</v>
      </c>
      <c r="O8" s="29">
        <f t="shared" si="10"/>
        <v>0.45150472914875323</v>
      </c>
      <c r="P8" s="29">
        <f t="shared" si="10"/>
        <v>0.4545141874462596</v>
      </c>
      <c r="Q8" s="29">
        <f t="shared" si="10"/>
        <v>0.45520206362854682</v>
      </c>
      <c r="R8" s="29">
        <f t="shared" si="10"/>
        <v>0</v>
      </c>
      <c r="S8" s="29">
        <f t="shared" si="10"/>
        <v>0</v>
      </c>
      <c r="T8" s="29">
        <f t="shared" si="10"/>
        <v>0.1116079105760963</v>
      </c>
      <c r="U8" s="29">
        <f t="shared" si="10"/>
        <v>7.5580395528804814E-2</v>
      </c>
      <c r="V8" s="29">
        <f t="shared" si="10"/>
        <v>6.5520206362854688E-2</v>
      </c>
      <c r="W8" s="29">
        <f t="shared" si="10"/>
        <v>6.0877042132416161E-2</v>
      </c>
      <c r="X8" s="29">
        <f t="shared" ref="X8" si="11">SUM(X9:X10)</f>
        <v>3.0524505588993979E-2</v>
      </c>
    </row>
    <row r="9" spans="1:24" ht="11.25" customHeight="1" x14ac:dyDescent="0.2">
      <c r="A9" s="41" t="s">
        <v>11</v>
      </c>
      <c r="B9" s="9" t="s">
        <v>12</v>
      </c>
      <c r="C9" s="10">
        <v>3.8682717110920031</v>
      </c>
      <c r="D9" s="10">
        <v>0.87394668959587263</v>
      </c>
      <c r="E9" s="10">
        <v>1.502665520206363</v>
      </c>
      <c r="F9" s="10">
        <v>0.44866723989681861</v>
      </c>
      <c r="G9" s="10">
        <v>0.47403267411865863</v>
      </c>
      <c r="H9" s="10">
        <v>0</v>
      </c>
      <c r="I9" s="10">
        <v>0</v>
      </c>
      <c r="J9" s="10">
        <v>0</v>
      </c>
      <c r="K9" s="10">
        <v>0</v>
      </c>
      <c r="L9" s="10">
        <v>2.6249355116079101</v>
      </c>
      <c r="M9" s="10">
        <v>1.3377472055030091</v>
      </c>
      <c r="N9" s="10">
        <v>0.902493551160791</v>
      </c>
      <c r="O9" s="10">
        <v>0.45150472914875323</v>
      </c>
      <c r="P9" s="10">
        <v>0.4545141874462596</v>
      </c>
      <c r="Q9" s="10">
        <v>0.45520206362854682</v>
      </c>
      <c r="R9" s="10">
        <v>0</v>
      </c>
      <c r="S9" s="10">
        <v>0</v>
      </c>
      <c r="T9" s="10">
        <v>0.1116079105760963</v>
      </c>
      <c r="U9" s="10">
        <v>7.5580395528804814E-2</v>
      </c>
      <c r="V9" s="10">
        <v>6.5520206362854688E-2</v>
      </c>
      <c r="W9" s="10">
        <v>6.0877042132416161E-2</v>
      </c>
      <c r="X9" s="10">
        <v>3.0524505588993979E-2</v>
      </c>
    </row>
    <row r="10" spans="1:24" ht="11.25" customHeight="1" x14ac:dyDescent="0.2">
      <c r="A10" s="41" t="s">
        <v>13</v>
      </c>
      <c r="B10" s="9" t="s">
        <v>14</v>
      </c>
      <c r="C10" s="10">
        <v>0.94823731728288907</v>
      </c>
      <c r="D10" s="10">
        <v>0.48254514187446262</v>
      </c>
      <c r="E10" s="10">
        <v>5.0166809974204636</v>
      </c>
      <c r="F10" s="10">
        <v>3.689423903697334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78.210146173688742</v>
      </c>
      <c r="D26" s="37">
        <f t="shared" ref="D26:W26" si="22">SUM(D27,D33)</f>
        <v>80.32149613069646</v>
      </c>
      <c r="E26" s="37">
        <f t="shared" si="22"/>
        <v>78.248323301805669</v>
      </c>
      <c r="F26" s="37">
        <f t="shared" si="22"/>
        <v>81.329406706792781</v>
      </c>
      <c r="G26" s="37">
        <f t="shared" si="22"/>
        <v>75.117024935511594</v>
      </c>
      <c r="H26" s="37">
        <f t="shared" si="22"/>
        <v>76.144110060189163</v>
      </c>
      <c r="I26" s="37">
        <f t="shared" si="22"/>
        <v>76.459329320722262</v>
      </c>
      <c r="J26" s="37">
        <f t="shared" si="22"/>
        <v>75.441874462596729</v>
      </c>
      <c r="K26" s="37">
        <f t="shared" si="22"/>
        <v>77.476870163370592</v>
      </c>
      <c r="L26" s="37">
        <f t="shared" si="22"/>
        <v>66.255803955288059</v>
      </c>
      <c r="M26" s="37">
        <f t="shared" si="22"/>
        <v>67.273344797936375</v>
      </c>
      <c r="N26" s="37">
        <f t="shared" si="22"/>
        <v>65.238349097162512</v>
      </c>
      <c r="O26" s="37">
        <f t="shared" si="22"/>
        <v>68.290799656061907</v>
      </c>
      <c r="P26" s="37">
        <f t="shared" si="22"/>
        <v>67.274806534823725</v>
      </c>
      <c r="Q26" s="37">
        <f t="shared" si="22"/>
        <v>71.370077386070506</v>
      </c>
      <c r="R26" s="37">
        <f t="shared" si="22"/>
        <v>71.371625107480654</v>
      </c>
      <c r="S26" s="37">
        <f t="shared" si="22"/>
        <v>70.324247635425621</v>
      </c>
      <c r="T26" s="37">
        <f t="shared" si="22"/>
        <v>70.444196044711944</v>
      </c>
      <c r="U26" s="37">
        <f t="shared" si="22"/>
        <v>70.492605331040409</v>
      </c>
      <c r="V26" s="37">
        <f t="shared" si="22"/>
        <v>69.741788478073943</v>
      </c>
      <c r="W26" s="37">
        <f t="shared" si="22"/>
        <v>68.246345657781589</v>
      </c>
      <c r="X26" s="37">
        <f t="shared" ref="X26" si="23">SUM(X27,X33)</f>
        <v>68.353568357695607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78.210146173688742</v>
      </c>
      <c r="D33" s="29">
        <f t="shared" ref="D33:W33" si="28">SUM(D34:D50)</f>
        <v>80.32149613069646</v>
      </c>
      <c r="E33" s="29">
        <f t="shared" si="28"/>
        <v>78.248323301805669</v>
      </c>
      <c r="F33" s="29">
        <f t="shared" si="28"/>
        <v>81.329406706792781</v>
      </c>
      <c r="G33" s="29">
        <f t="shared" si="28"/>
        <v>75.117024935511594</v>
      </c>
      <c r="H33" s="29">
        <f t="shared" si="28"/>
        <v>76.144110060189163</v>
      </c>
      <c r="I33" s="29">
        <f t="shared" si="28"/>
        <v>76.459329320722262</v>
      </c>
      <c r="J33" s="29">
        <f t="shared" si="28"/>
        <v>75.441874462596729</v>
      </c>
      <c r="K33" s="29">
        <f t="shared" si="28"/>
        <v>77.476870163370592</v>
      </c>
      <c r="L33" s="29">
        <f t="shared" si="28"/>
        <v>66.255803955288059</v>
      </c>
      <c r="M33" s="29">
        <f t="shared" si="28"/>
        <v>67.273344797936375</v>
      </c>
      <c r="N33" s="29">
        <f t="shared" si="28"/>
        <v>65.238349097162512</v>
      </c>
      <c r="O33" s="29">
        <f t="shared" si="28"/>
        <v>68.290799656061907</v>
      </c>
      <c r="P33" s="29">
        <f t="shared" si="28"/>
        <v>67.274806534823725</v>
      </c>
      <c r="Q33" s="29">
        <f t="shared" si="28"/>
        <v>71.370077386070506</v>
      </c>
      <c r="R33" s="29">
        <f t="shared" si="28"/>
        <v>71.371625107480654</v>
      </c>
      <c r="S33" s="29">
        <f t="shared" si="28"/>
        <v>70.324247635425621</v>
      </c>
      <c r="T33" s="29">
        <f t="shared" si="28"/>
        <v>70.444196044711944</v>
      </c>
      <c r="U33" s="29">
        <f t="shared" si="28"/>
        <v>70.492605331040409</v>
      </c>
      <c r="V33" s="29">
        <f t="shared" si="28"/>
        <v>69.741788478073943</v>
      </c>
      <c r="W33" s="29">
        <f t="shared" si="28"/>
        <v>68.246345657781589</v>
      </c>
      <c r="X33" s="29">
        <f t="shared" ref="X33" si="29">SUM(X34:X50)</f>
        <v>68.353568357695607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5.2904557179707652</v>
      </c>
      <c r="D37" s="10">
        <v>5.2904557179707652</v>
      </c>
      <c r="E37" s="10">
        <v>5.2904557179707652</v>
      </c>
      <c r="F37" s="10">
        <v>5.2904557179707652</v>
      </c>
      <c r="G37" s="10">
        <v>4.232330180567498</v>
      </c>
      <c r="H37" s="10">
        <v>4.232330180567498</v>
      </c>
      <c r="I37" s="10">
        <v>4.1893379191745481</v>
      </c>
      <c r="J37" s="10">
        <v>4.1893379191745481</v>
      </c>
      <c r="K37" s="10">
        <v>4.1893379191745481</v>
      </c>
      <c r="L37" s="10">
        <v>4.1893379191745481</v>
      </c>
      <c r="M37" s="10">
        <v>4.1893379191745481</v>
      </c>
      <c r="N37" s="10">
        <v>4.1893379191745481</v>
      </c>
      <c r="O37" s="10">
        <v>4.1893379191745481</v>
      </c>
      <c r="P37" s="10">
        <v>4.1893379191745481</v>
      </c>
      <c r="Q37" s="10">
        <v>5.2367153912295779</v>
      </c>
      <c r="R37" s="10">
        <v>5.2367153912295779</v>
      </c>
      <c r="S37" s="10">
        <v>4.1893379191745481</v>
      </c>
      <c r="T37" s="10">
        <v>4.7905417024935506</v>
      </c>
      <c r="U37" s="10">
        <v>4.9319002579535676</v>
      </c>
      <c r="V37" s="10">
        <v>4.9005159071367146</v>
      </c>
      <c r="W37" s="10">
        <v>4.5580395528804809</v>
      </c>
      <c r="X37" s="10">
        <v>4.576870163370593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3.1384350816852971</v>
      </c>
      <c r="E41" s="10">
        <v>2.0922613929492688</v>
      </c>
      <c r="F41" s="10">
        <v>2.0922613929492688</v>
      </c>
      <c r="G41" s="10">
        <v>1.0461736887360269</v>
      </c>
      <c r="H41" s="10">
        <v>1.0461736887360269</v>
      </c>
      <c r="I41" s="10">
        <v>1.0461736887360269</v>
      </c>
      <c r="J41" s="10">
        <v>1.0461736887360269</v>
      </c>
      <c r="K41" s="10">
        <v>1.0461736887360269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0.11349957007738611</v>
      </c>
      <c r="U41" s="10">
        <v>8.4608770421324156E-2</v>
      </c>
      <c r="V41" s="10">
        <v>7.944969905417025E-2</v>
      </c>
      <c r="W41" s="10">
        <v>6.8099742046431641E-2</v>
      </c>
      <c r="X41" s="10">
        <v>6.1908856405846938E-2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72.919690455717969</v>
      </c>
      <c r="D43" s="10">
        <v>71.8926053310404</v>
      </c>
      <c r="E43" s="10">
        <v>70.865606190885643</v>
      </c>
      <c r="F43" s="10">
        <v>73.946689595872741</v>
      </c>
      <c r="G43" s="10">
        <v>69.838521066208074</v>
      </c>
      <c r="H43" s="10">
        <v>70.865606190885643</v>
      </c>
      <c r="I43" s="10">
        <v>71.22381771281168</v>
      </c>
      <c r="J43" s="10">
        <v>70.206362854686148</v>
      </c>
      <c r="K43" s="10">
        <v>72.24135855546001</v>
      </c>
      <c r="L43" s="10">
        <v>62.066466036113503</v>
      </c>
      <c r="M43" s="10">
        <v>63.084006878761819</v>
      </c>
      <c r="N43" s="10">
        <v>61.049011177987957</v>
      </c>
      <c r="O43" s="10">
        <v>64.101461736887359</v>
      </c>
      <c r="P43" s="10">
        <v>63.085468615649177</v>
      </c>
      <c r="Q43" s="10">
        <v>66.133361994840925</v>
      </c>
      <c r="R43" s="10">
        <v>66.134909716251073</v>
      </c>
      <c r="S43" s="10">
        <v>66.134909716251073</v>
      </c>
      <c r="T43" s="10">
        <v>65.540154772141008</v>
      </c>
      <c r="U43" s="10">
        <v>65.476096302665511</v>
      </c>
      <c r="V43" s="10">
        <v>64.761822871883055</v>
      </c>
      <c r="W43" s="10">
        <v>63.620206362854681</v>
      </c>
      <c r="X43" s="10">
        <v>63.714789337919171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1.6337059329320719E-3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2.2690455717970761</v>
      </c>
      <c r="N52" s="37">
        <f t="shared" si="31"/>
        <v>2.2690455717970761</v>
      </c>
      <c r="O52" s="37">
        <f t="shared" si="31"/>
        <v>2.7228718830610492</v>
      </c>
      <c r="P52" s="37">
        <f t="shared" si="31"/>
        <v>2.7228718830610492</v>
      </c>
      <c r="Q52" s="37">
        <f t="shared" si="31"/>
        <v>3.9171109200343932</v>
      </c>
      <c r="R52" s="37">
        <f t="shared" si="31"/>
        <v>2.7944969905417021</v>
      </c>
      <c r="S52" s="37">
        <f t="shared" si="31"/>
        <v>3.0572656921754078</v>
      </c>
      <c r="T52" s="37">
        <f t="shared" si="31"/>
        <v>2.5886500429922612</v>
      </c>
      <c r="U52" s="37">
        <f t="shared" si="31"/>
        <v>2.663886500429923</v>
      </c>
      <c r="V52" s="37">
        <f t="shared" si="31"/>
        <v>2.109974204643164</v>
      </c>
      <c r="W52" s="37">
        <f t="shared" si="31"/>
        <v>2.177815993121238</v>
      </c>
      <c r="X52" s="37">
        <f t="shared" ref="X52" si="32">SUM(X53:X70)</f>
        <v>2.8398968185726572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2.2690455717970761</v>
      </c>
      <c r="N58" s="10">
        <v>2.2690455717970761</v>
      </c>
      <c r="O58" s="10">
        <v>2.7228718830610492</v>
      </c>
      <c r="P58" s="10">
        <v>2.7228718830610492</v>
      </c>
      <c r="Q58" s="10">
        <v>3.9171109200343932</v>
      </c>
      <c r="R58" s="10">
        <v>2.7944969905417021</v>
      </c>
      <c r="S58" s="10">
        <v>3.0572656921754078</v>
      </c>
      <c r="T58" s="10">
        <v>2.5886500429922612</v>
      </c>
      <c r="U58" s="10">
        <v>2.663886500429923</v>
      </c>
      <c r="V58" s="10">
        <v>2.109974204643164</v>
      </c>
      <c r="W58" s="10">
        <v>2.177815993121238</v>
      </c>
      <c r="X58" s="10">
        <v>2.8398968185726572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1.449097162510748</v>
      </c>
      <c r="V76" s="40">
        <v>1.4722269991401551</v>
      </c>
      <c r="W76" s="40">
        <v>1.580567497850387</v>
      </c>
      <c r="X76" s="40">
        <v>2.571539122957867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7.1113499570082519</v>
      </c>
      <c r="D2" s="31">
        <f t="shared" si="0"/>
        <v>42.794496990542093</v>
      </c>
      <c r="E2" s="31">
        <f t="shared" si="0"/>
        <v>-1.0352536543424553</v>
      </c>
      <c r="F2" s="31">
        <f t="shared" si="0"/>
        <v>3.7441960447124742</v>
      </c>
      <c r="G2" s="31">
        <f t="shared" si="0"/>
        <v>25.565176268270754</v>
      </c>
      <c r="H2" s="31">
        <f t="shared" si="0"/>
        <v>21.165864144453487</v>
      </c>
      <c r="I2" s="31">
        <f t="shared" si="0"/>
        <v>19.251848667239027</v>
      </c>
      <c r="J2" s="31">
        <f t="shared" si="0"/>
        <v>21.849183147033827</v>
      </c>
      <c r="K2" s="31">
        <f t="shared" si="0"/>
        <v>20.688822012037502</v>
      </c>
      <c r="L2" s="31">
        <f t="shared" si="0"/>
        <v>21.171281169389466</v>
      </c>
      <c r="M2" s="31">
        <f t="shared" si="0"/>
        <v>17.83697334479756</v>
      </c>
      <c r="N2" s="31">
        <f t="shared" si="0"/>
        <v>10.251418744625731</v>
      </c>
      <c r="O2" s="31">
        <f t="shared" si="0"/>
        <v>11.327601031814073</v>
      </c>
      <c r="P2" s="31">
        <f t="shared" si="0"/>
        <v>18.019260533103505</v>
      </c>
      <c r="Q2" s="31">
        <f t="shared" si="0"/>
        <v>-4.114789337918066</v>
      </c>
      <c r="R2" s="31">
        <f t="shared" si="0"/>
        <v>4.5131556319860273</v>
      </c>
      <c r="S2" s="31">
        <f t="shared" si="0"/>
        <v>9.9816852966463827</v>
      </c>
      <c r="T2" s="31">
        <f t="shared" si="0"/>
        <v>5.7368873602744941</v>
      </c>
      <c r="U2" s="31">
        <f t="shared" si="0"/>
        <v>22.275322441960274</v>
      </c>
      <c r="V2" s="31">
        <f t="shared" si="0"/>
        <v>18.090713671538591</v>
      </c>
      <c r="W2" s="31">
        <f t="shared" si="0"/>
        <v>10.991573516766042</v>
      </c>
      <c r="X2" s="31">
        <f t="shared" ref="X2" si="1">SUM(X3,X17,X22,X25,X26,X51,X52,X71,X74,X75,X76)</f>
        <v>8.1941530524518207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-1.7196904582572614E-4</v>
      </c>
      <c r="D3" s="34">
        <f t="shared" si="2"/>
        <v>35.794411006018578</v>
      </c>
      <c r="E3" s="34">
        <f t="shared" si="2"/>
        <v>-0.78254514187443469</v>
      </c>
      <c r="F3" s="34">
        <f t="shared" si="2"/>
        <v>2.5611349957007139</v>
      </c>
      <c r="G3" s="34">
        <f t="shared" si="2"/>
        <v>24.878245915734379</v>
      </c>
      <c r="H3" s="34">
        <f t="shared" si="2"/>
        <v>21.243766122097696</v>
      </c>
      <c r="I3" s="34">
        <f t="shared" si="2"/>
        <v>19.430266552020164</v>
      </c>
      <c r="J3" s="34">
        <f t="shared" si="2"/>
        <v>21.41745485812568</v>
      </c>
      <c r="K3" s="34">
        <f t="shared" si="2"/>
        <v>20.064144453997315</v>
      </c>
      <c r="L3" s="34">
        <f t="shared" si="2"/>
        <v>20.661478933791898</v>
      </c>
      <c r="M3" s="34">
        <f t="shared" si="2"/>
        <v>17.299398108340565</v>
      </c>
      <c r="N3" s="34">
        <f t="shared" si="2"/>
        <v>9.7579535683576957</v>
      </c>
      <c r="O3" s="34">
        <f t="shared" si="2"/>
        <v>10.852020636285324</v>
      </c>
      <c r="P3" s="34">
        <f t="shared" si="2"/>
        <v>17.433619948409365</v>
      </c>
      <c r="Q3" s="34">
        <f t="shared" si="2"/>
        <v>-3.8394668959586475</v>
      </c>
      <c r="R3" s="34">
        <f t="shared" si="2"/>
        <v>4.0944110060189169</v>
      </c>
      <c r="S3" s="34">
        <f t="shared" si="2"/>
        <v>9.3049011177987637</v>
      </c>
      <c r="T3" s="34">
        <f t="shared" si="2"/>
        <v>5.7369733447979741</v>
      </c>
      <c r="U3" s="34">
        <f t="shared" si="2"/>
        <v>22.275666380051582</v>
      </c>
      <c r="V3" s="34">
        <f t="shared" si="2"/>
        <v>18.091315563198606</v>
      </c>
      <c r="W3" s="34">
        <f t="shared" si="2"/>
        <v>10.991917454858127</v>
      </c>
      <c r="X3" s="34">
        <f t="shared" ref="X3" si="3">SUM(X4,X8,X11)</f>
        <v>8.1944110060189033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-8.5984522788074003E-5</v>
      </c>
      <c r="D4" s="29">
        <f t="shared" si="4"/>
        <v>0</v>
      </c>
      <c r="E4" s="29">
        <f t="shared" si="4"/>
        <v>0</v>
      </c>
      <c r="F4" s="29">
        <f t="shared" si="4"/>
        <v>2.1623387790197803</v>
      </c>
      <c r="G4" s="29">
        <f t="shared" si="4"/>
        <v>0</v>
      </c>
      <c r="H4" s="29">
        <f t="shared" si="4"/>
        <v>0</v>
      </c>
      <c r="I4" s="29">
        <f t="shared" si="4"/>
        <v>8.5984522787185824E-5</v>
      </c>
      <c r="J4" s="29">
        <f t="shared" si="4"/>
        <v>0.9333619948409293</v>
      </c>
      <c r="K4" s="29">
        <f t="shared" si="4"/>
        <v>1.7392089423903911</v>
      </c>
      <c r="L4" s="29">
        <f t="shared" si="4"/>
        <v>-0.18288907996561043</v>
      </c>
      <c r="M4" s="29">
        <f t="shared" si="4"/>
        <v>-0.24651762682717582</v>
      </c>
      <c r="N4" s="29">
        <f t="shared" si="4"/>
        <v>-0.12029234737746997</v>
      </c>
      <c r="O4" s="29">
        <f t="shared" si="4"/>
        <v>3.4393809114358298E-2</v>
      </c>
      <c r="P4" s="29">
        <f t="shared" si="4"/>
        <v>0.145313843508176</v>
      </c>
      <c r="Q4" s="29">
        <f t="shared" si="4"/>
        <v>9.2863284608739605E-3</v>
      </c>
      <c r="R4" s="29">
        <f t="shared" si="4"/>
        <v>0.48374892519346613</v>
      </c>
      <c r="S4" s="29">
        <f t="shared" si="4"/>
        <v>0</v>
      </c>
      <c r="T4" s="29">
        <f t="shared" si="4"/>
        <v>0</v>
      </c>
      <c r="U4" s="29">
        <f t="shared" si="4"/>
        <v>-8.5984522784965378E-5</v>
      </c>
      <c r="V4" s="29">
        <f t="shared" si="4"/>
        <v>0.33757523645743648</v>
      </c>
      <c r="W4" s="29">
        <f t="shared" si="4"/>
        <v>0.16457437661221119</v>
      </c>
      <c r="X4" s="29">
        <f t="shared" ref="X4" si="5">SUM(X5:X7)</f>
        <v>0.19251934651762626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-8.5984522788074003E-5</v>
      </c>
      <c r="D7" s="10">
        <f>AFC!D7-FC_NE!D7-FC_E!D7</f>
        <v>0</v>
      </c>
      <c r="E7" s="10">
        <f>AFC!E7-FC_NE!E7-FC_E!E7</f>
        <v>0</v>
      </c>
      <c r="F7" s="10">
        <f>AFC!F7-FC_NE!F7-FC_E!F7</f>
        <v>2.1623387790197803</v>
      </c>
      <c r="G7" s="10">
        <f>AFC!G7-FC_NE!G7-FC_E!G7</f>
        <v>0</v>
      </c>
      <c r="H7" s="10">
        <f>AFC!H7-FC_NE!H7-FC_E!H7</f>
        <v>0</v>
      </c>
      <c r="I7" s="10">
        <f>AFC!I7-FC_NE!I7-FC_E!I7</f>
        <v>8.5984522787185824E-5</v>
      </c>
      <c r="J7" s="10">
        <f>AFC!J7-FC_NE!J7-FC_E!J7</f>
        <v>0.9333619948409293</v>
      </c>
      <c r="K7" s="10">
        <f>AFC!K7-FC_NE!K7-FC_E!K7</f>
        <v>1.7392089423903911</v>
      </c>
      <c r="L7" s="10">
        <f>AFC!L7-FC_NE!L7-FC_E!L7</f>
        <v>-0.18288907996561043</v>
      </c>
      <c r="M7" s="10">
        <f>AFC!M7-FC_NE!M7-FC_E!M7</f>
        <v>-0.24651762682717582</v>
      </c>
      <c r="N7" s="10">
        <f>AFC!N7-FC_NE!N7-FC_E!N7</f>
        <v>-0.12029234737746997</v>
      </c>
      <c r="O7" s="10">
        <f>AFC!O7-FC_NE!O7-FC_E!O7</f>
        <v>3.4393809114358298E-2</v>
      </c>
      <c r="P7" s="10">
        <f>AFC!P7-FC_NE!P7-FC_E!P7</f>
        <v>0.145313843508176</v>
      </c>
      <c r="Q7" s="10">
        <f>AFC!Q7-FC_NE!Q7-FC_E!Q7</f>
        <v>9.2863284608739605E-3</v>
      </c>
      <c r="R7" s="10">
        <f>AFC!R7-FC_NE!R7-FC_E!R7</f>
        <v>0.48374892519346613</v>
      </c>
      <c r="S7" s="10">
        <f>AFC!S7-FC_NE!S7-FC_E!S7</f>
        <v>0</v>
      </c>
      <c r="T7" s="10">
        <f>AFC!T7-FC_NE!T7-FC_E!T7</f>
        <v>0</v>
      </c>
      <c r="U7" s="10">
        <f>AFC!U7-FC_NE!U7-FC_E!U7</f>
        <v>-8.5984522784965378E-5</v>
      </c>
      <c r="V7" s="10">
        <f>AFC!V7-FC_NE!V7-FC_E!V7</f>
        <v>0.33757523645743648</v>
      </c>
      <c r="W7" s="10">
        <f>AFC!W7-FC_NE!W7-FC_E!W7</f>
        <v>0.16457437661221119</v>
      </c>
      <c r="X7" s="10">
        <f>AFC!X7-FC_NE!X7-FC_E!X7</f>
        <v>0.19251934651762626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-8.5984523037652139E-5</v>
      </c>
      <c r="D8" s="29">
        <f t="shared" si="6"/>
        <v>35.794411006018578</v>
      </c>
      <c r="E8" s="29">
        <f t="shared" si="6"/>
        <v>-0.78254514187443469</v>
      </c>
      <c r="F8" s="29">
        <f t="shared" si="6"/>
        <v>0.39879621668093357</v>
      </c>
      <c r="G8" s="29">
        <f t="shared" si="6"/>
        <v>24.165864144453209</v>
      </c>
      <c r="H8" s="29">
        <f t="shared" si="6"/>
        <v>21.243766122097696</v>
      </c>
      <c r="I8" s="29">
        <f t="shared" si="6"/>
        <v>19.647033533963416</v>
      </c>
      <c r="J8" s="29">
        <f t="shared" si="6"/>
        <v>20.810318142734452</v>
      </c>
      <c r="K8" s="29">
        <f t="shared" si="6"/>
        <v>18.623731728287929</v>
      </c>
      <c r="L8" s="29">
        <f t="shared" si="6"/>
        <v>20.948925193465154</v>
      </c>
      <c r="M8" s="29">
        <f t="shared" si="6"/>
        <v>17.878159931212455</v>
      </c>
      <c r="N8" s="29">
        <f t="shared" si="6"/>
        <v>10.163370593293214</v>
      </c>
      <c r="O8" s="29">
        <f t="shared" si="6"/>
        <v>10.883920894238901</v>
      </c>
      <c r="P8" s="29">
        <f t="shared" si="6"/>
        <v>17.288306104901189</v>
      </c>
      <c r="Q8" s="29">
        <f t="shared" si="6"/>
        <v>-3.8486672398967308</v>
      </c>
      <c r="R8" s="29">
        <f t="shared" si="6"/>
        <v>3.6106620808254508</v>
      </c>
      <c r="S8" s="29">
        <f t="shared" si="6"/>
        <v>9.3048151332759765</v>
      </c>
      <c r="T8" s="29">
        <f t="shared" si="6"/>
        <v>5.7369733447979741</v>
      </c>
      <c r="U8" s="29">
        <f t="shared" si="6"/>
        <v>22.275752364574366</v>
      </c>
      <c r="V8" s="29">
        <f t="shared" si="6"/>
        <v>17.695872742906257</v>
      </c>
      <c r="W8" s="29">
        <f t="shared" si="6"/>
        <v>10.487876182287186</v>
      </c>
      <c r="X8" s="29">
        <f t="shared" ref="X8" si="7">SUM(X9:X10)</f>
        <v>7.7643164230438382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-7.460698725481052E-14</v>
      </c>
      <c r="D9" s="10">
        <f>AFC!D9-FC_NE!D9-FC_E!D9</f>
        <v>25.037059329320691</v>
      </c>
      <c r="E9" s="10">
        <f>AFC!E9-FC_NE!E9-FC_E!E9</f>
        <v>-0.90214961306968178</v>
      </c>
      <c r="F9" s="10">
        <f>AFC!F9-FC_NE!F9-FC_E!F9</f>
        <v>8.1598452278589804</v>
      </c>
      <c r="G9" s="10">
        <f>AFC!G9-FC_NE!G9-FC_E!G9</f>
        <v>21.42940670679279</v>
      </c>
      <c r="H9" s="10">
        <f>AFC!H9-FC_NE!H9-FC_E!H9</f>
        <v>24.729062768701652</v>
      </c>
      <c r="I9" s="10">
        <f>AFC!I9-FC_NE!I9-FC_E!I9</f>
        <v>10.982201203783255</v>
      </c>
      <c r="J9" s="10">
        <f>AFC!J9-FC_NE!J9-FC_E!J9</f>
        <v>5.3892519346517318</v>
      </c>
      <c r="K9" s="10">
        <f>AFC!K9-FC_NE!K9-FC_E!K9</f>
        <v>17.106964746345646</v>
      </c>
      <c r="L9" s="10">
        <f>AFC!L9-FC_NE!L9-FC_E!L9</f>
        <v>9.7841788478074498</v>
      </c>
      <c r="M9" s="10">
        <f>AFC!M9-FC_NE!M9-FC_E!M9</f>
        <v>11.915305245055926</v>
      </c>
      <c r="N9" s="10">
        <f>AFC!N9-FC_NE!N9-FC_E!N9</f>
        <v>8.6833190025794806</v>
      </c>
      <c r="O9" s="10">
        <f>AFC!O9-FC_NE!O9-FC_E!O9</f>
        <v>6.9806534823730786</v>
      </c>
      <c r="P9" s="10">
        <f>AFC!P9-FC_NE!P9-FC_E!P9</f>
        <v>9.2258813413585159</v>
      </c>
      <c r="Q9" s="10">
        <f>AFC!Q9-FC_NE!Q9-FC_E!Q9</f>
        <v>5.7157351676698269</v>
      </c>
      <c r="R9" s="10">
        <f>AFC!R9-FC_NE!R9-FC_E!R9</f>
        <v>5.11650902837488</v>
      </c>
      <c r="S9" s="10">
        <f>AFC!S9-FC_NE!S9-FC_E!S9</f>
        <v>5.9528804815133043</v>
      </c>
      <c r="T9" s="10">
        <f>AFC!T9-FC_NE!T9-FC_E!T9</f>
        <v>5.2572656921754231</v>
      </c>
      <c r="U9" s="10">
        <f>AFC!U9-FC_NE!U9-FC_E!U9</f>
        <v>5.4956147893378713</v>
      </c>
      <c r="V9" s="10">
        <f>AFC!V9-FC_NE!V9-FC_E!V9</f>
        <v>5.8727429062768657</v>
      </c>
      <c r="W9" s="10">
        <f>AFC!W9-FC_NE!W9-FC_E!W9</f>
        <v>4.145829750644884</v>
      </c>
      <c r="X9" s="10">
        <f>AFC!X9-FC_NE!X9-FC_E!X9</f>
        <v>5.8188306104900542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-8.5984522963045151E-5</v>
      </c>
      <c r="D10" s="10">
        <f>AFC!D10-FC_NE!D10-FC_E!D10</f>
        <v>10.757351676697883</v>
      </c>
      <c r="E10" s="10">
        <f>AFC!E10-FC_NE!E10-FC_E!E10</f>
        <v>0.11960447119524709</v>
      </c>
      <c r="F10" s="10">
        <f>AFC!F10-FC_NE!F10-FC_E!F10</f>
        <v>-7.7610490111780468</v>
      </c>
      <c r="G10" s="10">
        <f>AFC!G10-FC_NE!G10-FC_E!G10</f>
        <v>2.7364574376604196</v>
      </c>
      <c r="H10" s="10">
        <f>AFC!H10-FC_NE!H10-FC_E!H10</f>
        <v>-3.4852966466039561</v>
      </c>
      <c r="I10" s="10">
        <f>AFC!I10-FC_NE!I10-FC_E!I10</f>
        <v>8.6648323301801611</v>
      </c>
      <c r="J10" s="10">
        <f>AFC!J10-FC_NE!J10-FC_E!J10</f>
        <v>15.421066208082721</v>
      </c>
      <c r="K10" s="10">
        <f>AFC!K10-FC_NE!K10-FC_E!K10</f>
        <v>1.5167669819422827</v>
      </c>
      <c r="L10" s="10">
        <f>AFC!L10-FC_NE!L10-FC_E!L10</f>
        <v>11.164746345657704</v>
      </c>
      <c r="M10" s="10">
        <f>AFC!M10-FC_NE!M10-FC_E!M10</f>
        <v>5.962854686156529</v>
      </c>
      <c r="N10" s="10">
        <f>AFC!N10-FC_NE!N10-FC_E!N10</f>
        <v>1.4800515907137335</v>
      </c>
      <c r="O10" s="10">
        <f>AFC!O10-FC_NE!O10-FC_E!O10</f>
        <v>3.9032674118658228</v>
      </c>
      <c r="P10" s="10">
        <f>AFC!P10-FC_NE!P10-FC_E!P10</f>
        <v>8.0624247635426709</v>
      </c>
      <c r="Q10" s="10">
        <f>AFC!Q10-FC_NE!Q10-FC_E!Q10</f>
        <v>-9.5644024075665577</v>
      </c>
      <c r="R10" s="10">
        <f>AFC!R10-FC_NE!R10-FC_E!R10</f>
        <v>-1.5058469475494292</v>
      </c>
      <c r="S10" s="10">
        <f>AFC!S10-FC_NE!S10-FC_E!S10</f>
        <v>3.3519346517626727</v>
      </c>
      <c r="T10" s="10">
        <f>AFC!T10-FC_NE!T10-FC_E!T10</f>
        <v>0.479707652622551</v>
      </c>
      <c r="U10" s="10">
        <f>AFC!U10-FC_NE!U10-FC_E!U10</f>
        <v>16.780137575236495</v>
      </c>
      <c r="V10" s="10">
        <f>AFC!V10-FC_NE!V10-FC_E!V10</f>
        <v>11.823129836629391</v>
      </c>
      <c r="W10" s="10">
        <f>AFC!W10-FC_NE!W10-FC_E!W10</f>
        <v>6.3420464316423022</v>
      </c>
      <c r="X10" s="10">
        <f>AFC!X10-FC_NE!X10-FC_E!X10</f>
        <v>1.9454858125537839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0.71238177128116931</v>
      </c>
      <c r="H11" s="29">
        <f t="shared" si="8"/>
        <v>0</v>
      </c>
      <c r="I11" s="29">
        <f t="shared" si="8"/>
        <v>-0.21685296646603902</v>
      </c>
      <c r="J11" s="29">
        <f t="shared" si="8"/>
        <v>-0.32622527944970159</v>
      </c>
      <c r="K11" s="29">
        <f t="shared" si="8"/>
        <v>-0.29879621668100498</v>
      </c>
      <c r="L11" s="29">
        <f t="shared" si="8"/>
        <v>-0.10455717970764766</v>
      </c>
      <c r="M11" s="29">
        <f t="shared" si="8"/>
        <v>-0.33224419604471578</v>
      </c>
      <c r="N11" s="29">
        <f t="shared" si="8"/>
        <v>-0.28512467755804849</v>
      </c>
      <c r="O11" s="29">
        <f t="shared" si="8"/>
        <v>-6.6294067067936169E-2</v>
      </c>
      <c r="P11" s="29">
        <f t="shared" si="8"/>
        <v>0</v>
      </c>
      <c r="Q11" s="29">
        <f t="shared" si="8"/>
        <v>-8.5984522790738538E-5</v>
      </c>
      <c r="R11" s="29">
        <f t="shared" si="8"/>
        <v>0</v>
      </c>
      <c r="S11" s="29">
        <f t="shared" si="8"/>
        <v>8.5984522787185824E-5</v>
      </c>
      <c r="T11" s="29">
        <f t="shared" si="8"/>
        <v>0</v>
      </c>
      <c r="U11" s="29">
        <f t="shared" si="8"/>
        <v>0</v>
      </c>
      <c r="V11" s="29">
        <f t="shared" si="8"/>
        <v>5.786758383491275E-2</v>
      </c>
      <c r="W11" s="29">
        <f t="shared" si="8"/>
        <v>0.33946689595872925</v>
      </c>
      <c r="X11" s="29">
        <f t="shared" ref="X11" si="9">SUM(X12:X16)</f>
        <v>0.23757523645743817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0</v>
      </c>
      <c r="D13" s="10">
        <f>AFC!D13-FC_NE!D13-FC_E!D13</f>
        <v>0</v>
      </c>
      <c r="E13" s="10">
        <f>AFC!E13-FC_NE!E13-FC_E!E13</f>
        <v>0</v>
      </c>
      <c r="F13" s="10">
        <f>AFC!F13-FC_NE!F13-FC_E!F13</f>
        <v>0</v>
      </c>
      <c r="G13" s="10">
        <f>AFC!G13-FC_NE!G13-FC_E!G13</f>
        <v>0.71238177128116931</v>
      </c>
      <c r="H13" s="10">
        <f>AFC!H13-FC_NE!H13-FC_E!H13</f>
        <v>0</v>
      </c>
      <c r="I13" s="10">
        <f>AFC!I13-FC_NE!I13-FC_E!I13</f>
        <v>-0.21685296646603902</v>
      </c>
      <c r="J13" s="10">
        <f>AFC!J13-FC_NE!J13-FC_E!J13</f>
        <v>-0.32622527944970159</v>
      </c>
      <c r="K13" s="10">
        <f>AFC!K13-FC_NE!K13-FC_E!K13</f>
        <v>-0.29879621668100498</v>
      </c>
      <c r="L13" s="10">
        <f>AFC!L13-FC_NE!L13-FC_E!L13</f>
        <v>-0.10455717970764766</v>
      </c>
      <c r="M13" s="10">
        <f>AFC!M13-FC_NE!M13-FC_E!M13</f>
        <v>-0.33224419604471578</v>
      </c>
      <c r="N13" s="10">
        <f>AFC!N13-FC_NE!N13-FC_E!N13</f>
        <v>-0.28512467755804849</v>
      </c>
      <c r="O13" s="10">
        <f>AFC!O13-FC_NE!O13-FC_E!O13</f>
        <v>-6.6294067067936169E-2</v>
      </c>
      <c r="P13" s="10">
        <f>AFC!P13-FC_NE!P13-FC_E!P13</f>
        <v>0</v>
      </c>
      <c r="Q13" s="10">
        <f>AFC!Q13-FC_NE!Q13-FC_E!Q13</f>
        <v>-8.5984522790738538E-5</v>
      </c>
      <c r="R13" s="10">
        <f>AFC!R13-FC_NE!R13-FC_E!R13</f>
        <v>0</v>
      </c>
      <c r="S13" s="10">
        <f>AFC!S13-FC_NE!S13-FC_E!S13</f>
        <v>8.5984522787185824E-5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5.786758383491275E-2</v>
      </c>
      <c r="W13" s="10">
        <f>AFC!W13-FC_NE!W13-FC_E!W13</f>
        <v>0.33946689595872925</v>
      </c>
      <c r="X13" s="10">
        <f>AFC!X13-FC_NE!X13-FC_E!X13</f>
        <v>0.23757523645743817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4.2992261429830592E-4</v>
      </c>
      <c r="D26" s="37">
        <f t="shared" si="14"/>
        <v>8.598452308739013E-5</v>
      </c>
      <c r="E26" s="37">
        <f t="shared" si="14"/>
        <v>-1.719690456547518E-4</v>
      </c>
      <c r="F26" s="37">
        <f t="shared" si="14"/>
        <v>1.5527944969910301</v>
      </c>
      <c r="G26" s="37">
        <f t="shared" si="14"/>
        <v>1.1368683772161603E-13</v>
      </c>
      <c r="H26" s="37">
        <f t="shared" si="14"/>
        <v>5.3290705182007514E-15</v>
      </c>
      <c r="I26" s="37">
        <f t="shared" si="14"/>
        <v>-2.5795356846591844E-4</v>
      </c>
      <c r="J26" s="37">
        <f t="shared" si="14"/>
        <v>-9.7699626167013776E-15</v>
      </c>
      <c r="K26" s="37">
        <f t="shared" si="14"/>
        <v>-2.5795356782598589E-4</v>
      </c>
      <c r="L26" s="37">
        <f t="shared" si="14"/>
        <v>-1.7196904562322146E-4</v>
      </c>
      <c r="M26" s="37">
        <f t="shared" si="14"/>
        <v>8.5984522616655568E-5</v>
      </c>
      <c r="N26" s="37">
        <f t="shared" si="14"/>
        <v>-1.8207657603852567E-13</v>
      </c>
      <c r="O26" s="37">
        <f t="shared" si="14"/>
        <v>-1.719690456547518E-4</v>
      </c>
      <c r="P26" s="37">
        <f t="shared" si="14"/>
        <v>-3.4393809172428291E-4</v>
      </c>
      <c r="Q26" s="37">
        <f t="shared" si="14"/>
        <v>-0.79045571797025449</v>
      </c>
      <c r="R26" s="37">
        <f t="shared" si="14"/>
        <v>-6.2794214272798854E-13</v>
      </c>
      <c r="S26" s="37">
        <f t="shared" si="14"/>
        <v>2.5795356848390405E-4</v>
      </c>
      <c r="T26" s="37">
        <f t="shared" si="14"/>
        <v>-2.5795356914315145E-4</v>
      </c>
      <c r="U26" s="37">
        <f t="shared" si="14"/>
        <v>-1.7196904582926628E-4</v>
      </c>
      <c r="V26" s="37">
        <f t="shared" si="14"/>
        <v>-5.1590713706159419E-4</v>
      </c>
      <c r="W26" s="37">
        <f t="shared" si="14"/>
        <v>-8.5984523373767822E-5</v>
      </c>
      <c r="X26" s="37">
        <f t="shared" ref="X26" si="15">SUM(X27,X33)</f>
        <v>-4.29922612727833E-4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-2.4719809532669501E-17</v>
      </c>
      <c r="U27" s="29">
        <f t="shared" si="16"/>
        <v>-9.8445557261683803E-17</v>
      </c>
      <c r="V27" s="29">
        <f t="shared" si="16"/>
        <v>-8.5984522785936823E-5</v>
      </c>
      <c r="W27" s="29">
        <f t="shared" si="16"/>
        <v>8.5984522785913405E-5</v>
      </c>
      <c r="X27" s="29">
        <f t="shared" ref="X27" si="17">SUM(X28:X32)</f>
        <v>1.7347234759768071E-16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8.5984522783633111E-5</v>
      </c>
      <c r="D28" s="10">
        <f>AFC!D28-FC_NE!D28-FC_E!D28</f>
        <v>0</v>
      </c>
      <c r="E28" s="10">
        <f>AFC!E28-FC_NE!E28-FC_E!E28</f>
        <v>0</v>
      </c>
      <c r="F28" s="10">
        <f>AFC!F28-FC_NE!F28-FC_E!F28</f>
        <v>0</v>
      </c>
      <c r="G28" s="10">
        <f>AFC!G28-FC_NE!G28-FC_E!G28</f>
        <v>0</v>
      </c>
      <c r="H28" s="10">
        <f>AFC!H28-FC_NE!H28-FC_E!H28</f>
        <v>0</v>
      </c>
      <c r="I28" s="10">
        <f>AFC!I28-FC_NE!I28-FC_E!I28</f>
        <v>0</v>
      </c>
      <c r="J28" s="10">
        <f>AFC!J28-FC_NE!J28-FC_E!J28</f>
        <v>0</v>
      </c>
      <c r="K28" s="10">
        <f>AFC!K28-FC_NE!K28-FC_E!K28</f>
        <v>0</v>
      </c>
      <c r="L28" s="10">
        <f>AFC!L28-FC_NE!L28-FC_E!L28</f>
        <v>0</v>
      </c>
      <c r="M28" s="10">
        <f>AFC!M28-FC_NE!M28-FC_E!M28</f>
        <v>0</v>
      </c>
      <c r="N28" s="10">
        <f>AFC!N28-FC_NE!N28-FC_E!N28</f>
        <v>0</v>
      </c>
      <c r="O28" s="10">
        <f>AFC!O28-FC_NE!O28-FC_E!O28</f>
        <v>0</v>
      </c>
      <c r="P28" s="10">
        <f>AFC!P28-FC_NE!P28-FC_E!P28</f>
        <v>0</v>
      </c>
      <c r="Q28" s="10">
        <f>AFC!Q28-FC_NE!Q28-FC_E!Q28</f>
        <v>0</v>
      </c>
      <c r="R28" s="10">
        <f>AFC!R28-FC_NE!R28-FC_E!R28</f>
        <v>0</v>
      </c>
      <c r="S28" s="10">
        <f>AFC!S28-FC_NE!S28-FC_E!S28</f>
        <v>0</v>
      </c>
      <c r="T28" s="10">
        <f>AFC!T28-FC_NE!T28-FC_E!T28</f>
        <v>-3.2092384305570931E-17</v>
      </c>
      <c r="U28" s="10">
        <f>AFC!U28-FC_NE!U28-FC_E!U28</f>
        <v>-1.0191500421363742E-16</v>
      </c>
      <c r="V28" s="10">
        <f>AFC!V28-FC_NE!V28-FC_E!V28</f>
        <v>-7.2858385991025898E-17</v>
      </c>
      <c r="W28" s="10">
        <f>AFC!W28-FC_NE!W28-FC_E!W28</f>
        <v>8.5984522785892588E-5</v>
      </c>
      <c r="X28" s="10">
        <f>AFC!X28-FC_NE!X28-FC_E!X28</f>
        <v>4.163336342344337E-17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-8.5984522783633111E-5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7.3725747729014302E-18</v>
      </c>
      <c r="U29" s="10">
        <f>AFC!U29-FC_NE!U29-FC_E!U29</f>
        <v>3.4694469519536142E-18</v>
      </c>
      <c r="V29" s="10">
        <f>AFC!V29-FC_NE!V29-FC_E!V29</f>
        <v>-8.5984522785863965E-5</v>
      </c>
      <c r="W29" s="10">
        <f>AFC!W29-FC_NE!W29-FC_E!W29</f>
        <v>2.0816681711721685E-17</v>
      </c>
      <c r="X29" s="10">
        <f>AFC!X29-FC_NE!X29-FC_E!X29</f>
        <v>1.3183898417423734E-16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0</v>
      </c>
      <c r="E30" s="10">
        <f>AFC!E30-FC_NE!E30-FC_E!E30</f>
        <v>0</v>
      </c>
      <c r="F30" s="10">
        <f>AFC!F30-FC_NE!F30-FC_E!F30</f>
        <v>0</v>
      </c>
      <c r="G30" s="10">
        <f>AFC!G30-FC_NE!G30-FC_E!G30</f>
        <v>0</v>
      </c>
      <c r="H30" s="10">
        <f>AFC!H30-FC_NE!H30-FC_E!H30</f>
        <v>0</v>
      </c>
      <c r="I30" s="10">
        <f>AFC!I30-FC_NE!I30-FC_E!I30</f>
        <v>0</v>
      </c>
      <c r="J30" s="10">
        <f>AFC!J30-FC_NE!J30-FC_E!J30</f>
        <v>0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0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4.2992261429830592E-4</v>
      </c>
      <c r="D33" s="29">
        <f t="shared" si="18"/>
        <v>8.598452308739013E-5</v>
      </c>
      <c r="E33" s="29">
        <f t="shared" si="18"/>
        <v>-1.719690456547518E-4</v>
      </c>
      <c r="F33" s="29">
        <f t="shared" si="18"/>
        <v>1.5527944969910301</v>
      </c>
      <c r="G33" s="29">
        <f t="shared" si="18"/>
        <v>1.1368683772161603E-13</v>
      </c>
      <c r="H33" s="29">
        <f t="shared" si="18"/>
        <v>5.3290705182007514E-15</v>
      </c>
      <c r="I33" s="29">
        <f t="shared" si="18"/>
        <v>-2.5795356846591844E-4</v>
      </c>
      <c r="J33" s="29">
        <f t="shared" si="18"/>
        <v>-9.7699626167013776E-15</v>
      </c>
      <c r="K33" s="29">
        <f t="shared" si="18"/>
        <v>-2.5795356782598589E-4</v>
      </c>
      <c r="L33" s="29">
        <f t="shared" si="18"/>
        <v>-1.7196904562322146E-4</v>
      </c>
      <c r="M33" s="29">
        <f t="shared" si="18"/>
        <v>8.5984522616655568E-5</v>
      </c>
      <c r="N33" s="29">
        <f t="shared" si="18"/>
        <v>-1.8207657603852567E-13</v>
      </c>
      <c r="O33" s="29">
        <f t="shared" si="18"/>
        <v>-1.719690456547518E-4</v>
      </c>
      <c r="P33" s="29">
        <f t="shared" si="18"/>
        <v>-3.4393809172428291E-4</v>
      </c>
      <c r="Q33" s="29">
        <f t="shared" si="18"/>
        <v>-0.79045571797025449</v>
      </c>
      <c r="R33" s="29">
        <f t="shared" si="18"/>
        <v>-6.2794214272798854E-13</v>
      </c>
      <c r="S33" s="29">
        <f t="shared" si="18"/>
        <v>2.5795356848390405E-4</v>
      </c>
      <c r="T33" s="29">
        <f t="shared" si="18"/>
        <v>-2.5795356914312673E-4</v>
      </c>
      <c r="U33" s="29">
        <f t="shared" si="18"/>
        <v>-1.7196904582916783E-4</v>
      </c>
      <c r="V33" s="29">
        <f t="shared" si="18"/>
        <v>-4.2992261427565737E-4</v>
      </c>
      <c r="W33" s="29">
        <f t="shared" si="18"/>
        <v>-1.7196904615968123E-4</v>
      </c>
      <c r="X33" s="29">
        <f t="shared" ref="X33" si="19">SUM(X34:X50)</f>
        <v>-4.2992261272800647E-4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0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0</v>
      </c>
      <c r="N34" s="10">
        <f>AFC!N34-FC_NE!N34-FC_E!N34</f>
        <v>0</v>
      </c>
      <c r="O34" s="10">
        <f>AFC!O34-FC_NE!O34-FC_E!O34</f>
        <v>0</v>
      </c>
      <c r="P34" s="10">
        <f>AFC!P34-FC_NE!P34-FC_E!P34</f>
        <v>0</v>
      </c>
      <c r="Q34" s="10">
        <f>AFC!Q34-FC_NE!Q34-FC_E!Q34</f>
        <v>0</v>
      </c>
      <c r="R34" s="10">
        <f>AFC!R34-FC_NE!R34-FC_E!R34</f>
        <v>0</v>
      </c>
      <c r="S34" s="10">
        <f>AFC!S34-FC_NE!S34-FC_E!S34</f>
        <v>0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0</v>
      </c>
      <c r="D36" s="10">
        <f>AFC!D36-FC_NE!D36-FC_E!D36</f>
        <v>0</v>
      </c>
      <c r="E36" s="10">
        <f>AFC!E36-FC_NE!E36-FC_E!E36</f>
        <v>-8.5984522783633111E-5</v>
      </c>
      <c r="F36" s="10">
        <f>AFC!F36-FC_NE!F36-FC_E!F36</f>
        <v>0</v>
      </c>
      <c r="G36" s="10">
        <f>AFC!G36-FC_NE!G36-FC_E!G36</f>
        <v>-1.7196904558147708E-4</v>
      </c>
      <c r="H36" s="10">
        <f>AFC!H36-FC_NE!H36-FC_E!H36</f>
        <v>-1.7196904555305537E-4</v>
      </c>
      <c r="I36" s="10">
        <f>AFC!I36-FC_NE!I36-FC_E!I36</f>
        <v>-8.5984522755211401E-5</v>
      </c>
      <c r="J36" s="10">
        <f>AFC!J36-FC_NE!J36-FC_E!J36</f>
        <v>-8.598452281205482E-5</v>
      </c>
      <c r="K36" s="10">
        <f>AFC!K36-FC_NE!K36-FC_E!K36</f>
        <v>-1.7196904553884451E-4</v>
      </c>
      <c r="L36" s="10">
        <f>AFC!L36-FC_NE!L36-FC_E!L36</f>
        <v>-1.7196904560989879E-4</v>
      </c>
      <c r="M36" s="10">
        <f>AFC!M36-FC_NE!M36-FC_E!M36</f>
        <v>-1.7196904556726622E-4</v>
      </c>
      <c r="N36" s="10">
        <f>AFC!N36-FC_NE!N36-FC_E!N36</f>
        <v>0</v>
      </c>
      <c r="O36" s="10">
        <f>AFC!O36-FC_NE!O36-FC_E!O36</f>
        <v>-8.5984522783633111E-5</v>
      </c>
      <c r="P36" s="10">
        <f>AFC!P36-FC_NE!P36-FC_E!P36</f>
        <v>-8.5984522769422256E-5</v>
      </c>
      <c r="Q36" s="10">
        <f>AFC!Q36-FC_NE!Q36-FC_E!Q36</f>
        <v>-8.5984522783633111E-5</v>
      </c>
      <c r="R36" s="10">
        <f>AFC!R36-FC_NE!R36-FC_E!R36</f>
        <v>-1.7196904556726622E-4</v>
      </c>
      <c r="S36" s="10">
        <f>AFC!S36-FC_NE!S36-FC_E!S36</f>
        <v>-8.598452281205482E-5</v>
      </c>
      <c r="T36" s="10">
        <f>AFC!T36-FC_NE!T36-FC_E!T36</f>
        <v>-8.5984522797843965E-5</v>
      </c>
      <c r="U36" s="10">
        <f>AFC!U36-FC_NE!U36-FC_E!U36</f>
        <v>0</v>
      </c>
      <c r="V36" s="10">
        <f>AFC!V36-FC_NE!V36-FC_E!V36</f>
        <v>1.719690455104228E-4</v>
      </c>
      <c r="W36" s="10">
        <f>AFC!W36-FC_NE!W36-FC_E!W36</f>
        <v>0</v>
      </c>
      <c r="X36" s="10">
        <f>AFC!X36-FC_NE!X36-FC_E!X36</f>
        <v>-1.7196904556726622E-4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-8.5984522797843965E-5</v>
      </c>
      <c r="D37" s="10">
        <f>AFC!D37-FC_NE!D37-FC_E!D37</f>
        <v>-8.5984522684157128E-5</v>
      </c>
      <c r="E37" s="10">
        <f>AFC!E37-FC_NE!E37-FC_E!E37</f>
        <v>0</v>
      </c>
      <c r="F37" s="10">
        <f>AFC!F37-FC_NE!F37-FC_E!F37</f>
        <v>0</v>
      </c>
      <c r="G37" s="10">
        <f>AFC!G37-FC_NE!G37-FC_E!G37</f>
        <v>0</v>
      </c>
      <c r="H37" s="10">
        <f>AFC!H37-FC_NE!H37-FC_E!H37</f>
        <v>0</v>
      </c>
      <c r="I37" s="10">
        <f>AFC!I37-FC_NE!I37-FC_E!I37</f>
        <v>-8.5984522911530803E-5</v>
      </c>
      <c r="J37" s="10">
        <f>AFC!J37-FC_NE!J37-FC_E!J37</f>
        <v>0</v>
      </c>
      <c r="K37" s="10">
        <f>AFC!K37-FC_NE!K37-FC_E!K37</f>
        <v>0</v>
      </c>
      <c r="L37" s="10">
        <f>AFC!L37-FC_NE!L37-FC_E!L37</f>
        <v>8.5984522797843965E-5</v>
      </c>
      <c r="M37" s="10">
        <f>AFC!M37-FC_NE!M37-FC_E!M37</f>
        <v>8.5984522797843965E-5</v>
      </c>
      <c r="N37" s="10">
        <f>AFC!N37-FC_NE!N37-FC_E!N37</f>
        <v>0</v>
      </c>
      <c r="O37" s="10">
        <f>AFC!O37-FC_NE!O37-FC_E!O37</f>
        <v>8.5984522684157128E-5</v>
      </c>
      <c r="P37" s="10">
        <f>AFC!P37-FC_NE!P37-FC_E!P37</f>
        <v>0</v>
      </c>
      <c r="Q37" s="10">
        <f>AFC!Q37-FC_NE!Q37-FC_E!Q37</f>
        <v>-8.5984522741000546E-5</v>
      </c>
      <c r="R37" s="10">
        <f>AFC!R37-FC_NE!R37-FC_E!R37</f>
        <v>0</v>
      </c>
      <c r="S37" s="10">
        <f>AFC!S37-FC_NE!S37-FC_E!S37</f>
        <v>8.5984522854687384E-5</v>
      </c>
      <c r="T37" s="10">
        <f>AFC!T37-FC_NE!T37-FC_E!T37</f>
        <v>0</v>
      </c>
      <c r="U37" s="10">
        <f>AFC!U37-FC_NE!U37-FC_E!U37</f>
        <v>-8.5984522684157128E-5</v>
      </c>
      <c r="V37" s="10">
        <f>AFC!V37-FC_NE!V37-FC_E!V37</f>
        <v>-8.5984522741000546E-5</v>
      </c>
      <c r="W37" s="10">
        <f>AFC!W37-FC_NE!W37-FC_E!W37</f>
        <v>0</v>
      </c>
      <c r="X37" s="10">
        <f>AFC!X37-FC_NE!X37-FC_E!X37</f>
        <v>8.5984522797843965E-5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8.5984522786131112E-5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0</v>
      </c>
      <c r="D40" s="10">
        <f>AFC!D40-FC_NE!D40-FC_E!D40</f>
        <v>0</v>
      </c>
      <c r="E40" s="10">
        <f>AFC!E40-FC_NE!E40-FC_E!E40</f>
        <v>0</v>
      </c>
      <c r="F40" s="10">
        <f>AFC!F40-FC_NE!F40-FC_E!F40</f>
        <v>0</v>
      </c>
      <c r="G40" s="10">
        <f>AFC!G40-FC_NE!G40-FC_E!G40</f>
        <v>0</v>
      </c>
      <c r="H40" s="10">
        <f>AFC!H40-FC_NE!H40-FC_E!H40</f>
        <v>0</v>
      </c>
      <c r="I40" s="10">
        <f>AFC!I40-FC_NE!I40-FC_E!I40</f>
        <v>0</v>
      </c>
      <c r="J40" s="10">
        <f>AFC!J40-FC_NE!J40-FC_E!J40</f>
        <v>0</v>
      </c>
      <c r="K40" s="10">
        <f>AFC!K40-FC_NE!K40-FC_E!K40</f>
        <v>8.5984522790738538E-5</v>
      </c>
      <c r="L40" s="10">
        <f>AFC!L40-FC_NE!L40-FC_E!L40</f>
        <v>0</v>
      </c>
      <c r="M40" s="10">
        <f>AFC!M40-FC_NE!M40-FC_E!M40</f>
        <v>0</v>
      </c>
      <c r="N40" s="10">
        <f>AFC!N40-FC_NE!N40-FC_E!N40</f>
        <v>0</v>
      </c>
      <c r="O40" s="10">
        <f>AFC!O40-FC_NE!O40-FC_E!O40</f>
        <v>0</v>
      </c>
      <c r="P40" s="10">
        <f>AFC!P40-FC_NE!P40-FC_E!P40</f>
        <v>0</v>
      </c>
      <c r="Q40" s="10">
        <f>AFC!Q40-FC_NE!Q40-FC_E!Q40</f>
        <v>7.460698725481052E-14</v>
      </c>
      <c r="R40" s="10">
        <f>AFC!R40-FC_NE!R40-FC_E!R40</f>
        <v>-9.2370555648813024E-14</v>
      </c>
      <c r="S40" s="10">
        <f>AFC!S40-FC_NE!S40-FC_E!S40</f>
        <v>5.6843418860808015E-14</v>
      </c>
      <c r="T40" s="10">
        <f>AFC!T40-FC_NE!T40-FC_E!T40</f>
        <v>0</v>
      </c>
      <c r="U40" s="10">
        <f>AFC!U40-FC_NE!U40-FC_E!U40</f>
        <v>8.5984522797843965E-5</v>
      </c>
      <c r="V40" s="10">
        <f>AFC!V40-FC_NE!V40-FC_E!V40</f>
        <v>-7.815970093361102E-14</v>
      </c>
      <c r="W40" s="10">
        <f>AFC!W40-FC_NE!W40-FC_E!W40</f>
        <v>0</v>
      </c>
      <c r="X40" s="10">
        <f>AFC!X40-FC_NE!X40-FC_E!X40</f>
        <v>-8.5984522787185824E-5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1.7763568394002505E-15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0</v>
      </c>
      <c r="I42" s="10">
        <f>AFC!I42-FC_NE!I42-FC_E!I42</f>
        <v>0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2.5795356873459241E-4</v>
      </c>
      <c r="D43" s="10">
        <f>AFC!D43-FC_NE!D43-FC_E!D43</f>
        <v>1.7196904582306161E-4</v>
      </c>
      <c r="E43" s="10">
        <f>AFC!E43-FC_NE!E43-FC_E!E43</f>
        <v>8.5984522684157128E-5</v>
      </c>
      <c r="F43" s="10">
        <f>AFC!F43-FC_NE!F43-FC_E!F43</f>
        <v>1.7196904605043528E-4</v>
      </c>
      <c r="G43" s="10">
        <f>AFC!G43-FC_NE!G43-FC_E!G43</f>
        <v>8.5984522911530803E-5</v>
      </c>
      <c r="H43" s="10">
        <f>AFC!H43-FC_NE!H43-FC_E!H43</f>
        <v>0</v>
      </c>
      <c r="I43" s="10">
        <f>AFC!I43-FC_NE!I43-FC_E!I43</f>
        <v>0</v>
      </c>
      <c r="J43" s="10">
        <f>AFC!J43-FC_NE!J43-FC_E!J43</f>
        <v>0</v>
      </c>
      <c r="K43" s="10">
        <f>AFC!K43-FC_NE!K43-FC_E!K43</f>
        <v>-1.7196904514094058E-4</v>
      </c>
      <c r="L43" s="10">
        <f>AFC!L43-FC_NE!L43-FC_E!L43</f>
        <v>0</v>
      </c>
      <c r="M43" s="10">
        <f>AFC!M43-FC_NE!M43-FC_E!M43</f>
        <v>1.7196904536831426E-4</v>
      </c>
      <c r="N43" s="10">
        <f>AFC!N43-FC_NE!N43-FC_E!N43</f>
        <v>1.7196904536831426E-4</v>
      </c>
      <c r="O43" s="10">
        <f>AFC!O43-FC_NE!O43-FC_E!O43</f>
        <v>0</v>
      </c>
      <c r="P43" s="10">
        <f>AFC!P43-FC_NE!P43-FC_E!P43</f>
        <v>-2.5795356896196608E-4</v>
      </c>
      <c r="Q43" s="10">
        <f>AFC!Q43-FC_NE!Q43-FC_E!Q43</f>
        <v>-1.7196904514094058E-4</v>
      </c>
      <c r="R43" s="10">
        <f>AFC!R43-FC_NE!R43-FC_E!R43</f>
        <v>8.5984522229409777E-5</v>
      </c>
      <c r="S43" s="10">
        <f>AFC!S43-FC_NE!S43-FC_E!S43</f>
        <v>8.5984522911530803E-5</v>
      </c>
      <c r="T43" s="10">
        <f>AFC!T43-FC_NE!T43-FC_E!T43</f>
        <v>-1.7196904627780896E-4</v>
      </c>
      <c r="U43" s="10">
        <f>AFC!U43-FC_NE!U43-FC_E!U43</f>
        <v>-2.5795356873459241E-4</v>
      </c>
      <c r="V43" s="10">
        <f>AFC!V43-FC_NE!V43-FC_E!V43</f>
        <v>-3.4393809141874954E-4</v>
      </c>
      <c r="W43" s="10">
        <f>AFC!W43-FC_NE!W43-FC_E!W43</f>
        <v>-8.5984523366278154E-5</v>
      </c>
      <c r="X43" s="10">
        <f>AFC!X43-FC_NE!X43-FC_E!X43</f>
        <v>-2.5795356714297668E-4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2.5795356835089933E-4</v>
      </c>
      <c r="D44" s="10">
        <f>AFC!D44-FC_NE!D44-FC_E!D44</f>
        <v>8.5984522741000546E-5</v>
      </c>
      <c r="E44" s="10">
        <f>AFC!E44-FC_NE!E44-FC_E!E44</f>
        <v>-8.5984522783633111E-5</v>
      </c>
      <c r="F44" s="10">
        <f>AFC!F44-FC_NE!F44-FC_E!F44</f>
        <v>1.7196904556016079E-4</v>
      </c>
      <c r="G44" s="10">
        <f>AFC!G44-FC_NE!G44-FC_E!G44</f>
        <v>8.5984522783633111E-5</v>
      </c>
      <c r="H44" s="10">
        <f>AFC!H44-FC_NE!H44-FC_E!H44</f>
        <v>1.7196904556016079E-4</v>
      </c>
      <c r="I44" s="10">
        <f>AFC!I44-FC_NE!I44-FC_E!I44</f>
        <v>0</v>
      </c>
      <c r="J44" s="10">
        <f>AFC!J44-FC_NE!J44-FC_E!J44</f>
        <v>1.7196904558147708E-4</v>
      </c>
      <c r="K44" s="10">
        <f>AFC!K44-FC_NE!K44-FC_E!K44</f>
        <v>8.5984522790738538E-5</v>
      </c>
      <c r="L44" s="10">
        <f>AFC!L44-FC_NE!L44-FC_E!L44</f>
        <v>-1.4210854715202004E-14</v>
      </c>
      <c r="M44" s="10">
        <f>AFC!M44-FC_NE!M44-FC_E!M44</f>
        <v>-8.5984522782744932E-5</v>
      </c>
      <c r="N44" s="10">
        <f>AFC!N44-FC_NE!N44-FC_E!N44</f>
        <v>-8.5984522786297646E-5</v>
      </c>
      <c r="O44" s="10">
        <f>AFC!O44-FC_NE!O44-FC_E!O44</f>
        <v>7.1054273576010019E-15</v>
      </c>
      <c r="P44" s="10">
        <f>AFC!P44-FC_NE!P44-FC_E!P44</f>
        <v>0</v>
      </c>
      <c r="Q44" s="10">
        <f>AFC!Q44-FC_NE!Q44-FC_E!Q44</f>
        <v>-3.6415315207705135E-14</v>
      </c>
      <c r="R44" s="10">
        <f>AFC!R44-FC_NE!R44-FC_E!R44</f>
        <v>8.5984522805837571E-5</v>
      </c>
      <c r="S44" s="10">
        <f>AFC!S44-FC_NE!S44-FC_E!S44</f>
        <v>8.5984522693705046E-5</v>
      </c>
      <c r="T44" s="10">
        <f>AFC!T44-FC_NE!T44-FC_E!T44</f>
        <v>-6.2422289559549426E-14</v>
      </c>
      <c r="U44" s="10">
        <f>AFC!U44-FC_NE!U44-FC_E!U44</f>
        <v>6.3282712403633923E-15</v>
      </c>
      <c r="V44" s="10">
        <f>AFC!V44-FC_NE!V44-FC_E!V44</f>
        <v>2.8421709430404007E-14</v>
      </c>
      <c r="W44" s="10">
        <f>AFC!W44-FC_NE!W44-FC_E!W44</f>
        <v>-8.598452281205482E-5</v>
      </c>
      <c r="X44" s="10">
        <f>AFC!X44-FC_NE!X44-FC_E!X44</f>
        <v>-4.2632564145606011E-14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-8.5984522785853557E-5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-1.7763568394002505E-15</v>
      </c>
      <c r="I45" s="10">
        <f>AFC!I45-FC_NE!I45-FC_E!I45</f>
        <v>-1.3322676295501878E-15</v>
      </c>
      <c r="J45" s="10">
        <f>AFC!J45-FC_NE!J45-FC_E!J45</f>
        <v>8.8817841970012523E-16</v>
      </c>
      <c r="K45" s="10">
        <f>AFC!K45-FC_NE!K45-FC_E!K45</f>
        <v>8.8817841970012523E-16</v>
      </c>
      <c r="L45" s="10">
        <f>AFC!L45-FC_NE!L45-FC_E!L45</f>
        <v>8.8817841970012523E-16</v>
      </c>
      <c r="M45" s="10">
        <f>AFC!M45-FC_NE!M45-FC_E!M45</f>
        <v>-8.8817841970012523E-16</v>
      </c>
      <c r="N45" s="10">
        <f>AFC!N45-FC_NE!N45-FC_E!N45</f>
        <v>0</v>
      </c>
      <c r="O45" s="10">
        <f>AFC!O45-FC_NE!O45-FC_E!O45</f>
        <v>-8.5984522785853557E-5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-4.4408920985006262E-16</v>
      </c>
      <c r="U45" s="10">
        <f>AFC!U45-FC_NE!U45-FC_E!U45</f>
        <v>-8.8817841970012523E-16</v>
      </c>
      <c r="V45" s="10">
        <f>AFC!V45-FC_NE!V45-FC_E!V45</f>
        <v>-4.4408920985006262E-16</v>
      </c>
      <c r="W45" s="10">
        <f>AFC!W45-FC_NE!W45-FC_E!W45</f>
        <v>-4.4408920985006262E-16</v>
      </c>
      <c r="X45" s="10">
        <f>AFC!X45-FC_NE!X45-FC_E!X45</f>
        <v>4.4408920985006262E-16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8.8817841970012523E-15</v>
      </c>
      <c r="D46" s="10">
        <f>AFC!D46-FC_NE!D46-FC_E!D46</f>
        <v>7.1054273576010019E-15</v>
      </c>
      <c r="E46" s="10">
        <f>AFC!E46-FC_NE!E46-FC_E!E46</f>
        <v>0</v>
      </c>
      <c r="F46" s="10">
        <f>AFC!F46-FC_NE!F46-FC_E!F46</f>
        <v>7.1054273576010019E-15</v>
      </c>
      <c r="G46" s="10">
        <f>AFC!G46-FC_NE!G46-FC_E!G46</f>
        <v>0</v>
      </c>
      <c r="H46" s="10">
        <f>AFC!H46-FC_NE!H46-FC_E!H46</f>
        <v>0</v>
      </c>
      <c r="I46" s="10">
        <f>AFC!I46-FC_NE!I46-FC_E!I46</f>
        <v>0</v>
      </c>
      <c r="J46" s="10">
        <f>AFC!J46-FC_NE!J46-FC_E!J46</f>
        <v>3.5527136788005009E-15</v>
      </c>
      <c r="K46" s="10">
        <f>AFC!K46-FC_NE!K46-FC_E!K46</f>
        <v>-3.5527136788005009E-15</v>
      </c>
      <c r="L46" s="10">
        <f>AFC!L46-FC_NE!L46-FC_E!L46</f>
        <v>0</v>
      </c>
      <c r="M46" s="10">
        <f>AFC!M46-FC_NE!M46-FC_E!M46</f>
        <v>8.5984522787185824E-5</v>
      </c>
      <c r="N46" s="10">
        <f>AFC!N46-FC_NE!N46-FC_E!N46</f>
        <v>1.7763568394002505E-15</v>
      </c>
      <c r="O46" s="10">
        <f>AFC!O46-FC_NE!O46-FC_E!O46</f>
        <v>-8.5984522783633111E-5</v>
      </c>
      <c r="P46" s="10">
        <f>AFC!P46-FC_NE!P46-FC_E!P46</f>
        <v>0</v>
      </c>
      <c r="Q46" s="10">
        <f>AFC!Q46-FC_NE!Q46-FC_E!Q46</f>
        <v>8.5984522787185824E-5</v>
      </c>
      <c r="R46" s="10">
        <f>AFC!R46-FC_NE!R46-FC_E!R46</f>
        <v>-3.5527136788005009E-15</v>
      </c>
      <c r="S46" s="10">
        <f>AFC!S46-FC_NE!S46-FC_E!S46</f>
        <v>-8.5984522790738538E-5</v>
      </c>
      <c r="T46" s="10">
        <f>AFC!T46-FC_NE!T46-FC_E!T46</f>
        <v>-7.1054273576010019E-15</v>
      </c>
      <c r="U46" s="10">
        <f>AFC!U46-FC_NE!U46-FC_E!U46</f>
        <v>0</v>
      </c>
      <c r="V46" s="10">
        <f>AFC!V46-FC_NE!V46-FC_E!V46</f>
        <v>-8.5984522790738538E-5</v>
      </c>
      <c r="W46" s="10">
        <f>AFC!W46-FC_NE!W46-FC_E!W46</f>
        <v>1.4210854715202004E-14</v>
      </c>
      <c r="X46" s="10">
        <f>AFC!X46-FC_NE!X46-FC_E!X46</f>
        <v>1.4210854715202004E-14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-8.5984522797843965E-5</v>
      </c>
      <c r="E47" s="10">
        <f>AFC!E47-FC_NE!E47-FC_E!E47</f>
        <v>1.4210854715202004E-14</v>
      </c>
      <c r="F47" s="10">
        <f>AFC!F47-FC_NE!F47-FC_E!F47</f>
        <v>1.4210854715202004E-14</v>
      </c>
      <c r="G47" s="10">
        <f>AFC!G47-FC_NE!G47-FC_E!G47</f>
        <v>8.5984522797843965E-5</v>
      </c>
      <c r="H47" s="10">
        <f>AFC!H47-FC_NE!H47-FC_E!H47</f>
        <v>0</v>
      </c>
      <c r="I47" s="10">
        <f>AFC!I47-FC_NE!I47-FC_E!I47</f>
        <v>-8.5984522797843965E-5</v>
      </c>
      <c r="J47" s="10">
        <f>AFC!J47-FC_NE!J47-FC_E!J47</f>
        <v>-1.4210854715202004E-14</v>
      </c>
      <c r="K47" s="10">
        <f>AFC!K47-FC_NE!K47-FC_E!K47</f>
        <v>4.2632564145606011E-14</v>
      </c>
      <c r="L47" s="10">
        <f>AFC!L47-FC_NE!L47-FC_E!L47</f>
        <v>-8.5984522797843965E-5</v>
      </c>
      <c r="M47" s="10">
        <f>AFC!M47-FC_NE!M47-FC_E!M47</f>
        <v>1.4210854715202004E-14</v>
      </c>
      <c r="N47" s="10">
        <f>AFC!N47-FC_NE!N47-FC_E!N47</f>
        <v>1.4210854715202004E-14</v>
      </c>
      <c r="O47" s="10">
        <f>AFC!O47-FC_NE!O47-FC_E!O47</f>
        <v>7.1054273576010019E-15</v>
      </c>
      <c r="P47" s="10">
        <f>AFC!P47-FC_NE!P47-FC_E!P47</f>
        <v>7.1054273576010019E-15</v>
      </c>
      <c r="Q47" s="10">
        <f>AFC!Q47-FC_NE!Q47-FC_E!Q47</f>
        <v>0</v>
      </c>
      <c r="R47" s="10">
        <f>AFC!R47-FC_NE!R47-FC_E!R47</f>
        <v>0</v>
      </c>
      <c r="S47" s="10">
        <f>AFC!S47-FC_NE!S47-FC_E!S47</f>
        <v>0</v>
      </c>
      <c r="T47" s="10">
        <f>AFC!T47-FC_NE!T47-FC_E!T47</f>
        <v>0</v>
      </c>
      <c r="U47" s="10">
        <f>AFC!U47-FC_NE!U47-FC_E!U47</f>
        <v>0</v>
      </c>
      <c r="V47" s="10">
        <f>AFC!V47-FC_NE!V47-FC_E!V47</f>
        <v>0</v>
      </c>
      <c r="W47" s="10">
        <f>AFC!W47-FC_NE!W47-FC_E!W47</f>
        <v>0</v>
      </c>
      <c r="X47" s="10">
        <f>AFC!X47-FC_NE!X47-FC_E!X47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1.5524505588993982</v>
      </c>
      <c r="G48" s="10">
        <f>AFC!G48-FC_NE!G48-FC_E!G48</f>
        <v>-8.5984522797843965E-5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-8.5984522769422256E-5</v>
      </c>
      <c r="K48" s="10">
        <f>AFC!K48-FC_NE!K48-FC_E!K48</f>
        <v>-8.5984522762316828E-5</v>
      </c>
      <c r="L48" s="10">
        <f>AFC!L48-FC_NE!L48-FC_E!L48</f>
        <v>0</v>
      </c>
      <c r="M48" s="10">
        <f>AFC!M48-FC_NE!M48-FC_E!M48</f>
        <v>0</v>
      </c>
      <c r="N48" s="10">
        <f>AFC!N48-FC_NE!N48-FC_E!N48</f>
        <v>-8.5984522780080397E-5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-0.79019776440241429</v>
      </c>
      <c r="R48" s="10">
        <f>AFC!R48-FC_NE!R48-FC_E!R48</f>
        <v>0</v>
      </c>
      <c r="S48" s="10">
        <f>AFC!S48-FC_NE!S48-FC_E!S48</f>
        <v>8.5984522783633111E-5</v>
      </c>
      <c r="T48" s="10">
        <f>AFC!T48-FC_NE!T48-FC_E!T48</f>
        <v>-8.5984522783633111E-5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8.5984522790738538E-5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0</v>
      </c>
      <c r="O49" s="10">
        <f>AFC!O49-FC_NE!O49-FC_E!O49</f>
        <v>0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0</v>
      </c>
      <c r="D50" s="10">
        <f>AFC!D50-FC_NE!D50-FC_E!D50</f>
        <v>-1.7763568394002505E-15</v>
      </c>
      <c r="E50" s="10">
        <f>AFC!E50-FC_NE!E50-FC_E!E50</f>
        <v>0</v>
      </c>
      <c r="F50" s="10">
        <f>AFC!F50-FC_NE!F50-FC_E!F50</f>
        <v>0</v>
      </c>
      <c r="G50" s="10">
        <f>AFC!G50-FC_NE!G50-FC_E!G50</f>
        <v>0</v>
      </c>
      <c r="H50" s="10">
        <f>AFC!H50-FC_NE!H50-FC_E!H50</f>
        <v>0</v>
      </c>
      <c r="I50" s="10">
        <f>AFC!I50-FC_NE!I50-FC_E!I50</f>
        <v>0</v>
      </c>
      <c r="J50" s="10">
        <f>AFC!J50-FC_NE!J50-FC_E!J50</f>
        <v>0</v>
      </c>
      <c r="K50" s="10">
        <f>AFC!K50-FC_NE!K50-FC_E!K50</f>
        <v>-5.3290705182007514E-15</v>
      </c>
      <c r="L50" s="10">
        <f>AFC!L50-FC_NE!L50-FC_E!L50</f>
        <v>0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0</v>
      </c>
      <c r="R50" s="10">
        <f>AFC!R50-FC_NE!R50-FC_E!R50</f>
        <v>0</v>
      </c>
      <c r="S50" s="10">
        <f>AFC!S50-FC_NE!S50-FC_E!S50</f>
        <v>8.5984522786297646E-5</v>
      </c>
      <c r="T50" s="10">
        <f>AFC!T50-FC_NE!T50-FC_E!T50</f>
        <v>0</v>
      </c>
      <c r="U50" s="10">
        <f>AFC!U50-FC_NE!U50-FC_E!U50</f>
        <v>8.5984522786297646E-5</v>
      </c>
      <c r="V50" s="10">
        <f>AFC!V50-FC_NE!V50-FC_E!V50</f>
        <v>-8.5984522785409467E-5</v>
      </c>
      <c r="W50" s="10">
        <f>AFC!W50-FC_NE!W50-FC_E!W50</f>
        <v>-8.5984522785853557E-5</v>
      </c>
      <c r="X50" s="10">
        <f>AFC!X50-FC_NE!X50-FC_E!X50</f>
        <v>-4.4408920985006262E-16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7.0722269991401845</v>
      </c>
      <c r="D51" s="37">
        <f>AFC!D51-FC_NE!D51-FC_E!D51</f>
        <v>7.0292347377471742</v>
      </c>
      <c r="E51" s="37">
        <f>AFC!E51-FC_NE!E51-FC_E!E51</f>
        <v>-0.25795356835760685</v>
      </c>
      <c r="F51" s="37">
        <f>AFC!F51-FC_NE!F51-FC_E!F51</f>
        <v>-0.40842648323291542</v>
      </c>
      <c r="G51" s="37">
        <f>AFC!G51-FC_NE!G51-FC_E!G51</f>
        <v>0.66638005159063596</v>
      </c>
      <c r="H51" s="37">
        <f>AFC!H51-FC_NE!H51-FC_E!H51</f>
        <v>-2.1496130696391447E-2</v>
      </c>
      <c r="I51" s="37">
        <f>AFC!I51-FC_NE!I51-FC_E!I51</f>
        <v>0</v>
      </c>
      <c r="J51" s="37">
        <f>AFC!J51-FC_NE!J51-FC_E!J51</f>
        <v>0.36543422184013252</v>
      </c>
      <c r="K51" s="37">
        <f>AFC!K51-FC_NE!K51-FC_E!K51</f>
        <v>0.62338779019773938</v>
      </c>
      <c r="L51" s="37">
        <f>AFC!L51-FC_NE!L51-FC_E!L51</f>
        <v>0.49441100601916332</v>
      </c>
      <c r="M51" s="37">
        <f>AFC!M51-FC_NE!M51-FC_E!M51</f>
        <v>0.68787618228714109</v>
      </c>
      <c r="N51" s="37">
        <f>AFC!N51-FC_NE!N51-FC_E!N51</f>
        <v>0.5803955288048428</v>
      </c>
      <c r="O51" s="37">
        <f>AFC!O51-FC_NE!O51-FC_E!O51</f>
        <v>0.55889939810833766</v>
      </c>
      <c r="P51" s="37">
        <f>AFC!P51-FC_NE!P51-FC_E!P51</f>
        <v>0.60189165950134793</v>
      </c>
      <c r="Q51" s="37">
        <f>AFC!Q51-FC_NE!Q51-FC_E!Q51</f>
        <v>0.45141874462603937</v>
      </c>
      <c r="R51" s="37">
        <f>AFC!R51-FC_NE!R51-FC_E!R51</f>
        <v>0.45141874462592568</v>
      </c>
      <c r="S51" s="37">
        <f>AFC!S51-FC_NE!S51-FC_E!S51</f>
        <v>0.42992261392953424</v>
      </c>
      <c r="T51" s="37">
        <f>AFC!T51-FC_NE!T51-FC_E!T51</f>
        <v>1.7196904559568793E-4</v>
      </c>
      <c r="U51" s="37">
        <f>AFC!U51-FC_NE!U51-FC_E!U51</f>
        <v>-8.5984522684157128E-5</v>
      </c>
      <c r="V51" s="37">
        <f>AFC!V51-FC_NE!V51-FC_E!V51</f>
        <v>1.7196904548200109E-4</v>
      </c>
      <c r="W51" s="37">
        <f>AFC!W51-FC_NE!W51-FC_E!W51</f>
        <v>-2.579535683935319E-4</v>
      </c>
      <c r="X51" s="37">
        <f>AFC!X51-FC_NE!X51-FC_E!X51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1.7196904565253135E-4</v>
      </c>
      <c r="D52" s="37">
        <f t="shared" si="20"/>
        <v>-8.5984522854687384E-5</v>
      </c>
      <c r="E52" s="37">
        <f t="shared" si="20"/>
        <v>8.5984522684157128E-5</v>
      </c>
      <c r="F52" s="37">
        <f t="shared" si="20"/>
        <v>8.5984522684157128E-5</v>
      </c>
      <c r="G52" s="37">
        <f t="shared" si="20"/>
        <v>-8.5984522786741708E-5</v>
      </c>
      <c r="H52" s="37">
        <f t="shared" si="20"/>
        <v>-5.6842117818201032E-14</v>
      </c>
      <c r="I52" s="37">
        <f t="shared" si="20"/>
        <v>1.7196904552729646E-4</v>
      </c>
      <c r="J52" s="37">
        <f t="shared" si="20"/>
        <v>-2.5795356821300269E-4</v>
      </c>
      <c r="K52" s="37">
        <f t="shared" si="20"/>
        <v>-1.71969045711165E-4</v>
      </c>
      <c r="L52" s="37">
        <f t="shared" si="20"/>
        <v>8.59845228458056E-5</v>
      </c>
      <c r="M52" s="37">
        <f t="shared" si="20"/>
        <v>-1.8429702208777599E-14</v>
      </c>
      <c r="N52" s="37">
        <f t="shared" si="20"/>
        <v>-8.5984522684157128E-5</v>
      </c>
      <c r="O52" s="37">
        <f t="shared" si="20"/>
        <v>-2.1538326677728037E-13</v>
      </c>
      <c r="P52" s="37">
        <f t="shared" si="20"/>
        <v>-8.5984522839588351E-5</v>
      </c>
      <c r="Q52" s="37">
        <f t="shared" si="20"/>
        <v>-1.0658141036401503E-13</v>
      </c>
      <c r="R52" s="37">
        <f t="shared" si="20"/>
        <v>-8.5984522831372701E-5</v>
      </c>
      <c r="S52" s="37">
        <f t="shared" si="20"/>
        <v>-5.5511151231257827E-14</v>
      </c>
      <c r="T52" s="37">
        <f t="shared" si="20"/>
        <v>-8.5984522786741735E-5</v>
      </c>
      <c r="U52" s="37">
        <f t="shared" si="20"/>
        <v>8.5984522744775305E-5</v>
      </c>
      <c r="V52" s="37">
        <f t="shared" si="20"/>
        <v>-2.5795356843727468E-4</v>
      </c>
      <c r="W52" s="37">
        <f t="shared" si="20"/>
        <v>8.5984522507853711E-5</v>
      </c>
      <c r="X52" s="37">
        <f t="shared" ref="X52" si="21">SUM(X53:X70)</f>
        <v>1.3589129821411916E-13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5.6843418860808015E-14</v>
      </c>
      <c r="D53" s="10">
        <f>AFC!D53-FC_NE!D53-FC_E!D53</f>
        <v>-5.6843418860808015E-14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-5.6843418860808015E-14</v>
      </c>
      <c r="I53" s="10">
        <f>AFC!I53-FC_NE!I53-FC_E!I53</f>
        <v>-5.6843418860808015E-14</v>
      </c>
      <c r="J53" s="10">
        <f>AFC!J53-FC_NE!J53-FC_E!J53</f>
        <v>5.6843418860808015E-14</v>
      </c>
      <c r="K53" s="10">
        <f>AFC!K53-FC_NE!K53-FC_E!K53</f>
        <v>-1.1368683772161603E-13</v>
      </c>
      <c r="L53" s="10">
        <f>AFC!L53-FC_NE!L53-FC_E!L53</f>
        <v>5.6843418860808015E-14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-5.6843418860808015E-14</v>
      </c>
      <c r="Q53" s="10">
        <f>AFC!Q53-FC_NE!Q53-FC_E!Q53</f>
        <v>-1.1368683772161603E-13</v>
      </c>
      <c r="R53" s="10">
        <f>AFC!R53-FC_NE!R53-FC_E!R53</f>
        <v>-5.6843418860808015E-14</v>
      </c>
      <c r="S53" s="10">
        <f>AFC!S53-FC_NE!S53-FC_E!S53</f>
        <v>5.6843418860808015E-14</v>
      </c>
      <c r="T53" s="10">
        <f>AFC!T53-FC_NE!T53-FC_E!T53</f>
        <v>0</v>
      </c>
      <c r="U53" s="10">
        <f>AFC!U53-FC_NE!U53-FC_E!U53</f>
        <v>-5.6843418860808015E-14</v>
      </c>
      <c r="V53" s="10">
        <f>AFC!V53-FC_NE!V53-FC_E!V53</f>
        <v>-5.6843418860808015E-14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2.7105054312137611E-20</v>
      </c>
      <c r="H56" s="10">
        <f>AFC!H56-FC_NE!H56-FC_E!H56</f>
        <v>1.3010426069826053E-18</v>
      </c>
      <c r="I56" s="10">
        <f>AFC!I56-FC_NE!I56-FC_E!I56</f>
        <v>-1.7347234759768071E-18</v>
      </c>
      <c r="J56" s="10">
        <f>AFC!J56-FC_NE!J56-FC_E!J56</f>
        <v>6.9388939039072284E-18</v>
      </c>
      <c r="K56" s="10">
        <f>AFC!K56-FC_NE!K56-FC_E!K56</f>
        <v>-1.3877787807814457E-17</v>
      </c>
      <c r="L56" s="10">
        <f>AFC!L56-FC_NE!L56-FC_E!L56</f>
        <v>0</v>
      </c>
      <c r="M56" s="10">
        <f>AFC!M56-FC_NE!M56-FC_E!M56</f>
        <v>-6.6613381477509392E-16</v>
      </c>
      <c r="N56" s="10">
        <f>AFC!N56-FC_NE!N56-FC_E!N56</f>
        <v>0</v>
      </c>
      <c r="O56" s="10">
        <f>AFC!O56-FC_NE!O56-FC_E!O56</f>
        <v>1.7763568394002505E-15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7.1054273576010019E-15</v>
      </c>
      <c r="S56" s="10">
        <f>AFC!S56-FC_NE!S56-FC_E!S56</f>
        <v>-7.1054273576010019E-15</v>
      </c>
      <c r="T56" s="10">
        <f>AFC!T56-FC_NE!T56-FC_E!T56</f>
        <v>0</v>
      </c>
      <c r="U56" s="10">
        <f>AFC!U56-FC_NE!U56-FC_E!U56</f>
        <v>1.0658141036401503E-14</v>
      </c>
      <c r="V56" s="10">
        <f>AFC!V56-FC_NE!V56-FC_E!V56</f>
        <v>-3.5527136788005009E-15</v>
      </c>
      <c r="W56" s="10">
        <f>AFC!W56-FC_NE!W56-FC_E!W56</f>
        <v>0</v>
      </c>
      <c r="X56" s="10">
        <f>AFC!X56-FC_NE!X56-FC_E!X56</f>
        <v>-7.1054273576010019E-15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-8.5984522790738538E-5</v>
      </c>
      <c r="S58" s="10">
        <f>AFC!S58-FC_NE!S58-FC_E!S58</f>
        <v>-8.5984522781856754E-5</v>
      </c>
      <c r="T58" s="10">
        <f>AFC!T58-FC_NE!T58-FC_E!T58</f>
        <v>-8.5984522787185824E-5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-8.5984522781856754E-5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1.7196904559568793E-4</v>
      </c>
      <c r="D59" s="10">
        <f>AFC!D59-FC_NE!D59-FC_E!D59</f>
        <v>-8.5984522797843965E-5</v>
      </c>
      <c r="E59" s="10">
        <f>AFC!E59-FC_NE!E59-FC_E!E59</f>
        <v>8.5984522684157128E-5</v>
      </c>
      <c r="F59" s="10">
        <f>AFC!F59-FC_NE!F59-FC_E!F59</f>
        <v>8.5984522684157128E-5</v>
      </c>
      <c r="G59" s="10">
        <f>AFC!G59-FC_NE!G59-FC_E!G59</f>
        <v>0</v>
      </c>
      <c r="H59" s="10">
        <f>AFC!H59-FC_NE!H59-FC_E!H59</f>
        <v>0</v>
      </c>
      <c r="I59" s="10">
        <f>AFC!I59-FC_NE!I59-FC_E!I59</f>
        <v>8.5984522797843965E-5</v>
      </c>
      <c r="J59" s="10">
        <f>AFC!J59-FC_NE!J59-FC_E!J59</f>
        <v>-1.7196904548200109E-4</v>
      </c>
      <c r="K59" s="10">
        <f>AFC!K59-FC_NE!K59-FC_E!K59</f>
        <v>-1.7196904559568793E-4</v>
      </c>
      <c r="L59" s="10">
        <f>AFC!L59-FC_NE!L59-FC_E!L59</f>
        <v>0</v>
      </c>
      <c r="M59" s="10">
        <f>AFC!M59-FC_NE!M59-FC_E!M59</f>
        <v>-8.5984522797843965E-5</v>
      </c>
      <c r="N59" s="10">
        <f>AFC!N59-FC_NE!N59-FC_E!N59</f>
        <v>-8.5984522684157128E-5</v>
      </c>
      <c r="O59" s="10">
        <f>AFC!O59-FC_NE!O59-FC_E!O59</f>
        <v>8.598452257047029E-5</v>
      </c>
      <c r="P59" s="10">
        <f>AFC!P59-FC_NE!P59-FC_E!P59</f>
        <v>0</v>
      </c>
      <c r="Q59" s="10">
        <f>AFC!Q59-FC_NE!Q59-FC_E!Q59</f>
        <v>0</v>
      </c>
      <c r="R59" s="10">
        <f>AFC!R59-FC_NE!R59-FC_E!R59</f>
        <v>8.5984522797843965E-5</v>
      </c>
      <c r="S59" s="10">
        <f>AFC!S59-FC_NE!S59-FC_E!S59</f>
        <v>8.5984522684157128E-5</v>
      </c>
      <c r="T59" s="10">
        <f>AFC!T59-FC_NE!T59-FC_E!T59</f>
        <v>0</v>
      </c>
      <c r="U59" s="10">
        <f>AFC!U59-FC_NE!U59-FC_E!U59</f>
        <v>0</v>
      </c>
      <c r="V59" s="10">
        <f>AFC!V59-FC_NE!V59-FC_E!V59</f>
        <v>-2.579535683935319E-4</v>
      </c>
      <c r="W59" s="10">
        <f>AFC!W59-FC_NE!W59-FC_E!W59</f>
        <v>2.5795356805247138E-4</v>
      </c>
      <c r="X59" s="10">
        <f>AFC!X59-FC_NE!X59-FC_E!X59</f>
        <v>8.5984522911530803E-5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0</v>
      </c>
      <c r="G61" s="10">
        <f>AFC!G61-FC_NE!G61-FC_E!G61</f>
        <v>-8.5984522786741735E-5</v>
      </c>
      <c r="H61" s="10">
        <f>AFC!H61-FC_NE!H61-FC_E!H61</f>
        <v>0</v>
      </c>
      <c r="I61" s="10">
        <f>AFC!I61-FC_NE!I61-FC_E!I61</f>
        <v>0</v>
      </c>
      <c r="J61" s="10">
        <f>AFC!J61-FC_NE!J61-FC_E!J61</f>
        <v>-8.5984522787851958E-5</v>
      </c>
      <c r="K61" s="10">
        <f>AFC!K61-FC_NE!K61-FC_E!K61</f>
        <v>5.3290705182007514E-15</v>
      </c>
      <c r="L61" s="10">
        <f>AFC!L61-FC_NE!L61-FC_E!L61</f>
        <v>8.5984522788962181E-5</v>
      </c>
      <c r="M61" s="10">
        <f>AFC!M61-FC_NE!M61-FC_E!M61</f>
        <v>-3.5527136788005009E-15</v>
      </c>
      <c r="N61" s="10">
        <f>AFC!N61-FC_NE!N61-FC_E!N61</f>
        <v>-3.5527136788005009E-15</v>
      </c>
      <c r="O61" s="10">
        <f>AFC!O61-FC_NE!O61-FC_E!O61</f>
        <v>-8.5984522787629913E-5</v>
      </c>
      <c r="P61" s="10">
        <f>AFC!P61-FC_NE!P61-FC_E!P61</f>
        <v>-8.5984522782744932E-5</v>
      </c>
      <c r="Q61" s="10">
        <f>AFC!Q61-FC_NE!Q61-FC_E!Q61</f>
        <v>0</v>
      </c>
      <c r="R61" s="10">
        <f>AFC!R61-FC_NE!R61-FC_E!R61</f>
        <v>-8.5984522781634709E-5</v>
      </c>
      <c r="S61" s="10">
        <f>AFC!S61-FC_NE!S61-FC_E!S61</f>
        <v>-2.2204460492503131E-15</v>
      </c>
      <c r="T61" s="10">
        <f>AFC!T61-FC_NE!T61-FC_E!T61</f>
        <v>3.9968028886505635E-15</v>
      </c>
      <c r="U61" s="10">
        <f>AFC!U61-FC_NE!U61-FC_E!U61</f>
        <v>8.5984522790960582E-5</v>
      </c>
      <c r="V61" s="10">
        <f>AFC!V61-FC_NE!V61-FC_E!V61</f>
        <v>2.4424906541753444E-15</v>
      </c>
      <c r="W61" s="10">
        <f>AFC!W61-FC_NE!W61-FC_E!W61</f>
        <v>-8.5984522776971772E-5</v>
      </c>
      <c r="X61" s="10">
        <f>AFC!X61-FC_NE!X61-FC_E!X61</f>
        <v>-8.5984522782744932E-5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0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0</v>
      </c>
      <c r="T62" s="10">
        <f>AFC!T62-FC_NE!T62-FC_E!T62</f>
        <v>0</v>
      </c>
      <c r="U62" s="10">
        <f>AFC!U62-FC_NE!U62-FC_E!U62</f>
        <v>0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0</v>
      </c>
      <c r="L63" s="10">
        <f>AFC!L63-FC_NE!L63-FC_E!L63</f>
        <v>0</v>
      </c>
      <c r="M63" s="10">
        <f>AFC!M63-FC_NE!M63-FC_E!M63</f>
        <v>0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0</v>
      </c>
      <c r="Q63" s="10">
        <f>AFC!Q63-FC_NE!Q63-FC_E!Q63</f>
        <v>0</v>
      </c>
      <c r="R63" s="10">
        <f>AFC!R63-FC_NE!R63-FC_E!R63</f>
        <v>0</v>
      </c>
      <c r="S63" s="10">
        <f>AFC!S63-FC_NE!S63-FC_E!S63</f>
        <v>0</v>
      </c>
      <c r="T63" s="10">
        <f>AFC!T63-FC_NE!T63-FC_E!T63</f>
        <v>0</v>
      </c>
      <c r="U63" s="10">
        <f>AFC!U63-FC_NE!U63-FC_E!U63</f>
        <v>0</v>
      </c>
      <c r="V63" s="10">
        <f>AFC!V63-FC_NE!V63-FC_E!V63</f>
        <v>0</v>
      </c>
      <c r="W63" s="10">
        <f>AFC!W63-FC_NE!W63-FC_E!W63</f>
        <v>0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8.5984522786297646E-5</v>
      </c>
      <c r="J65" s="10">
        <f>AFC!J65-FC_NE!J65-FC_E!J65</f>
        <v>0</v>
      </c>
      <c r="K65" s="10">
        <f>AFC!K65-FC_NE!K65-FC_E!K65</f>
        <v>-7.1054273576010019E-15</v>
      </c>
      <c r="L65" s="10">
        <f>AFC!L65-FC_NE!L65-FC_E!L65</f>
        <v>0</v>
      </c>
      <c r="M65" s="10">
        <f>AFC!M65-FC_NE!M65-FC_E!M65</f>
        <v>8.5984522783633111E-5</v>
      </c>
      <c r="N65" s="10">
        <f>AFC!N65-FC_NE!N65-FC_E!N65</f>
        <v>3.5527136788005009E-15</v>
      </c>
      <c r="O65" s="10">
        <f>AFC!O65-FC_NE!O65-FC_E!O65</f>
        <v>0</v>
      </c>
      <c r="P65" s="10">
        <f>AFC!P65-FC_NE!P65-FC_E!P65</f>
        <v>0</v>
      </c>
      <c r="Q65" s="10">
        <f>AFC!Q65-FC_NE!Q65-FC_E!Q65</f>
        <v>7.1054273576010019E-15</v>
      </c>
      <c r="R65" s="10">
        <f>AFC!R65-FC_NE!R65-FC_E!R65</f>
        <v>-7.1054273576010019E-15</v>
      </c>
      <c r="S65" s="10">
        <f>AFC!S65-FC_NE!S65-FC_E!S65</f>
        <v>-5.3290705182007514E-15</v>
      </c>
      <c r="T65" s="10">
        <f>AFC!T65-FC_NE!T65-FC_E!T65</f>
        <v>-3.5527136788005009E-15</v>
      </c>
      <c r="U65" s="10">
        <f>AFC!U65-FC_NE!U65-FC_E!U65</f>
        <v>0</v>
      </c>
      <c r="V65" s="10">
        <f>AFC!V65-FC_NE!V65-FC_E!V65</f>
        <v>1.4210854715202004E-14</v>
      </c>
      <c r="W65" s="10">
        <f>AFC!W65-FC_NE!W65-FC_E!W65</f>
        <v>1.4210854715202004E-14</v>
      </c>
      <c r="X65" s="10">
        <f>AFC!X65-FC_NE!X65-FC_E!X65</f>
        <v>1.4210854715202004E-14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0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0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8.5984522785409467E-5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-8.5984522783633111E-5</v>
      </c>
      <c r="M71" s="37">
        <f t="shared" si="22"/>
        <v>8.5984522790738538E-5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-8.5984522772974969E-5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8.5984522785409467E-5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-8.5984522783633111E-5</v>
      </c>
      <c r="M72" s="10">
        <f>AFC!M72-FC_NE!M72-FC_E!M72</f>
        <v>8.5984522790738538E-5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-8.5984522772974969E-5</v>
      </c>
      <c r="S72" s="10">
        <f>AFC!S72-FC_NE!S72-FC_E!S72</f>
        <v>0</v>
      </c>
      <c r="T72" s="10">
        <f>AFC!T72-FC_NE!T72-FC_E!T72</f>
        <v>0</v>
      </c>
      <c r="U72" s="10">
        <f>AFC!U72-FC_NE!U72-FC_E!U72</f>
        <v>0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0</v>
      </c>
      <c r="Q73" s="10">
        <f>AFC!Q73-FC_NE!Q73-FC_E!Q73</f>
        <v>0</v>
      </c>
      <c r="R73" s="10">
        <f>AFC!R73-FC_NE!R73-FC_E!R73</f>
        <v>0</v>
      </c>
      <c r="S73" s="10">
        <f>AFC!S73-FC_NE!S73-FC_E!S73</f>
        <v>0</v>
      </c>
      <c r="T73" s="10">
        <f>AFC!T73-FC_NE!T73-FC_E!T73</f>
        <v>0</v>
      </c>
      <c r="U73" s="10">
        <f>AFC!U73-FC_NE!U73-FC_E!U73</f>
        <v>0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-8.5984522769422256E-5</v>
      </c>
      <c r="D75" s="37">
        <f>AFC!D75-FC_NE!D75-FC_E!D75</f>
        <v>-8.5984522769422256E-5</v>
      </c>
      <c r="E75" s="37">
        <f>AFC!E75-FC_NE!E75-FC_E!E75</f>
        <v>0</v>
      </c>
      <c r="F75" s="37">
        <f>AFC!F75-FC_NE!F75-FC_E!F75</f>
        <v>1.7196904556726622E-4</v>
      </c>
      <c r="G75" s="37">
        <f>AFC!G75-FC_NE!G75-FC_E!G75</f>
        <v>-8.5984522797843965E-5</v>
      </c>
      <c r="H75" s="37">
        <f>AFC!H75-FC_NE!H75-FC_E!H75</f>
        <v>-8.5984522797843965E-5</v>
      </c>
      <c r="I75" s="37">
        <f>AFC!I75-FC_NE!I75-FC_E!I75</f>
        <v>-2.4075666380014127E-2</v>
      </c>
      <c r="J75" s="37">
        <f>AFC!J75-FC_NE!J75-FC_E!J75</f>
        <v>2.3903697334418439E-2</v>
      </c>
      <c r="K75" s="37">
        <f>AFC!K75-FC_NE!K75-FC_E!K75</f>
        <v>8.5984522939952512E-5</v>
      </c>
      <c r="L75" s="37">
        <f>AFC!L75-FC_NE!L75-FC_E!L75</f>
        <v>1.7196904542515767E-4</v>
      </c>
      <c r="M75" s="37">
        <f>AFC!M75-FC_NE!M75-FC_E!M75</f>
        <v>0</v>
      </c>
      <c r="N75" s="37">
        <f>AFC!N75-FC_NE!N75-FC_E!N75</f>
        <v>8.5984522741000546E-5</v>
      </c>
      <c r="O75" s="37">
        <f>AFC!O75-FC_NE!O75-FC_E!O75</f>
        <v>8.5984522769422256E-5</v>
      </c>
      <c r="P75" s="37">
        <f>AFC!P75-FC_NE!P75-FC_E!P75</f>
        <v>8.5984522797843965E-5</v>
      </c>
      <c r="Q75" s="37">
        <f>AFC!Q75-FC_NE!Q75-FC_E!Q75</f>
        <v>0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8.5984522854687384E-5</v>
      </c>
      <c r="U75" s="37">
        <f>AFC!U75-FC_NE!U75-FC_E!U75</f>
        <v>-1.7196904553884451E-4</v>
      </c>
      <c r="V75" s="37">
        <f>AFC!V75-FC_NE!V75-FC_E!V75</f>
        <v>0</v>
      </c>
      <c r="W75" s="37">
        <f>AFC!W75-FC_NE!W75-FC_E!W75</f>
        <v>-8.5984522826265675E-5</v>
      </c>
      <c r="X75" s="37">
        <f>AFC!X75-FC_NE!X75-FC_E!X75</f>
        <v>1.719690455104228E-4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3.8779019776711721E-2</v>
      </c>
      <c r="D76" s="40">
        <f>AFC!D76-FC_NE!D76-FC_E!D76</f>
        <v>-2.9062768701123787E-2</v>
      </c>
      <c r="E76" s="40">
        <f>AFC!E76-FC_NE!E76-FC_E!E76</f>
        <v>5.3310404125568311E-3</v>
      </c>
      <c r="F76" s="40">
        <f>AFC!F76-FC_NE!F76-FC_E!F76</f>
        <v>3.8349097162608814E-2</v>
      </c>
      <c r="G76" s="40">
        <f>AFC!G76-FC_NE!G76-FC_E!G76</f>
        <v>2.0722269991210851E-2</v>
      </c>
      <c r="H76" s="40">
        <f>AFC!H76-FC_NE!H76-FC_E!H76</f>
        <v>-5.6319862424970779E-2</v>
      </c>
      <c r="I76" s="40">
        <f>AFC!I76-FC_NE!I76-FC_E!I76</f>
        <v>-0.15425623387818632</v>
      </c>
      <c r="J76" s="40">
        <f>AFC!J76-FC_NE!J76-FC_E!J76</f>
        <v>4.2648323301818891E-2</v>
      </c>
      <c r="K76" s="40">
        <f>AFC!K76-FC_NE!K76-FC_E!K76</f>
        <v>1.6337059330453485E-3</v>
      </c>
      <c r="L76" s="40">
        <f>AFC!L76-FC_NE!L76-FC_E!L76</f>
        <v>1.5391229578540333E-2</v>
      </c>
      <c r="M76" s="40">
        <f>AFC!M76-FC_NE!M76-FC_E!M76</f>
        <v>-0.15047291487553593</v>
      </c>
      <c r="N76" s="40">
        <f>AFC!N76-FC_NE!N76-FC_E!N76</f>
        <v>-8.6930352536683131E-2</v>
      </c>
      <c r="O76" s="40">
        <f>AFC!O76-FC_NE!O76-FC_E!O76</f>
        <v>-8.3233018056489527E-2</v>
      </c>
      <c r="P76" s="40">
        <f>AFC!P76-FC_NE!P76-FC_E!P76</f>
        <v>-1.5907136715441084E-2</v>
      </c>
      <c r="Q76" s="40">
        <f>AFC!Q76-FC_NE!Q76-FC_E!Q76</f>
        <v>6.3714531384903239E-2</v>
      </c>
      <c r="R76" s="40">
        <f>AFC!R76-FC_NE!R76-FC_E!R76</f>
        <v>-3.2502149612582798E-2</v>
      </c>
      <c r="S76" s="40">
        <f>AFC!S76-FC_NE!S76-FC_E!S76</f>
        <v>0.24660361134965569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BC4D6E-A512-4F22-887E-36029C5EA9F7}"/>
</file>

<file path=customXml/itemProps2.xml><?xml version="1.0" encoding="utf-8"?>
<ds:datastoreItem xmlns:ds="http://schemas.openxmlformats.org/officeDocument/2006/customXml" ds:itemID="{7B6F36E8-46DD-435C-AF1E-82FAB2BCC90C}"/>
</file>

<file path=customXml/itemProps3.xml><?xml version="1.0" encoding="utf-8"?>
<ds:datastoreItem xmlns:ds="http://schemas.openxmlformats.org/officeDocument/2006/customXml" ds:itemID="{174F599D-A413-41AB-97C8-D1B923C7F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2024-05-20T16:56:22Z</dcterms:created>
  <dcterms:modified xsi:type="dcterms:W3CDTF">2024-05-20T16:56:22Z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